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 000. RBC Initial Site Analysis\"/>
    </mc:Choice>
  </mc:AlternateContent>
  <xr:revisionPtr revIDLastSave="0" documentId="13_ncr:1_{16AD8B5A-A9ED-4425-8633-7A64B15E6A28}" xr6:coauthVersionLast="47" xr6:coauthVersionMax="47" xr10:uidLastSave="{00000000-0000-0000-0000-000000000000}"/>
  <bookViews>
    <workbookView xWindow="38290" yWindow="-110" windowWidth="29020" windowHeight="15820" tabRatio="851" xr2:uid="{FAF2A56C-CC9A-409F-A39C-2DD570A814D7}"/>
  </bookViews>
  <sheets>
    <sheet name="Site-to-LSOA&amp;MSOA Assignment" sheetId="1" r:id="rId1"/>
    <sheet name="Overview" sheetId="16" r:id="rId2"/>
    <sheet name="MSOA - MND Ranking" sheetId="3" r:id="rId3"/>
    <sheet name="LSOA - MND Ranking" sheetId="4" r:id="rId4"/>
    <sheet name="MSOA - PTAL Scores" sheetId="9" r:id="rId5"/>
    <sheet name="LSOA - PTAL Scores" sheetId="17" r:id="rId6"/>
    <sheet name="CfS - PTAL Scores" sheetId="8" r:id="rId7"/>
    <sheet name="MSOA - Bus OD Accessibility" sheetId="15" r:id="rId8"/>
    <sheet name="PTAL - AM" sheetId="10" state="hidden" r:id="rId9"/>
    <sheet name="PTAL - PM" sheetId="11" state="hidden" r:id="rId10"/>
  </sheets>
  <definedNames>
    <definedName name="_xlnm._FilterDatabase" localSheetId="0" hidden="1">'Site-to-LSOA&amp;MSOA Assignment'!$A$1:$S$125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4" i="16" l="1"/>
  <c r="M65" i="16"/>
  <c r="M66" i="16"/>
  <c r="M67" i="16"/>
  <c r="M68" i="16"/>
  <c r="M69" i="16"/>
  <c r="M70" i="16"/>
  <c r="M71" i="16"/>
  <c r="M72" i="16"/>
  <c r="M73" i="16"/>
  <c r="M74" i="16"/>
  <c r="M75" i="16"/>
  <c r="M76" i="16"/>
  <c r="M77" i="16"/>
  <c r="M78" i="16"/>
  <c r="M79" i="16"/>
  <c r="M80" i="16"/>
  <c r="M81" i="16"/>
  <c r="M82" i="16"/>
  <c r="M83" i="16"/>
  <c r="M84" i="16"/>
  <c r="M85" i="16"/>
  <c r="M86" i="16"/>
  <c r="M87" i="16"/>
  <c r="M88" i="16"/>
  <c r="M89" i="16"/>
  <c r="M90" i="16"/>
  <c r="M91" i="16"/>
  <c r="M92" i="16"/>
  <c r="M93" i="16"/>
  <c r="M94" i="16"/>
  <c r="M47" i="16"/>
  <c r="M48" i="16"/>
  <c r="M49" i="16"/>
  <c r="M50" i="16"/>
  <c r="M51" i="16"/>
  <c r="M52" i="16"/>
  <c r="M53" i="16"/>
  <c r="M54" i="16"/>
  <c r="M55" i="16"/>
  <c r="M56" i="16"/>
  <c r="M57" i="16"/>
  <c r="M58" i="16"/>
  <c r="M59" i="16"/>
  <c r="M60" i="16"/>
  <c r="M61" i="16"/>
  <c r="M62" i="16"/>
  <c r="M63" i="16"/>
  <c r="P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46" i="16"/>
  <c r="K47" i="16"/>
  <c r="K48" i="16"/>
  <c r="K49" i="16"/>
  <c r="K50"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46" i="16"/>
  <c r="I46" i="16"/>
  <c r="H46" i="16"/>
  <c r="G46" i="16"/>
  <c r="H67" i="16"/>
  <c r="H68" i="16"/>
  <c r="A64" i="16"/>
  <c r="B64" i="16"/>
  <c r="H64" i="16" s="1"/>
  <c r="C64" i="16"/>
  <c r="D64" i="16"/>
  <c r="A65" i="16"/>
  <c r="B65" i="16"/>
  <c r="H65" i="16" s="1"/>
  <c r="C65" i="16"/>
  <c r="D65" i="16"/>
  <c r="A66" i="16"/>
  <c r="B66" i="16"/>
  <c r="H66" i="16" s="1"/>
  <c r="C66" i="16"/>
  <c r="D66" i="16"/>
  <c r="A67" i="16"/>
  <c r="B67" i="16"/>
  <c r="C67" i="16"/>
  <c r="D67" i="16"/>
  <c r="A68" i="16"/>
  <c r="B68" i="16"/>
  <c r="C68" i="16"/>
  <c r="D68" i="16"/>
  <c r="A69" i="16"/>
  <c r="B69" i="16"/>
  <c r="H69" i="16" s="1"/>
  <c r="C69" i="16"/>
  <c r="D69" i="16"/>
  <c r="H23" i="8"/>
  <c r="I23" i="8"/>
  <c r="H24" i="8"/>
  <c r="I24" i="8"/>
  <c r="H25" i="8"/>
  <c r="I25" i="8"/>
  <c r="H26" i="8"/>
  <c r="I26" i="8"/>
  <c r="H27" i="8"/>
  <c r="I27" i="8"/>
  <c r="H28" i="8"/>
  <c r="I28" i="8"/>
  <c r="H21" i="8"/>
  <c r="I21" i="8"/>
  <c r="H22" i="8"/>
  <c r="I22" i="8"/>
  <c r="B25" i="8"/>
  <c r="C25" i="8"/>
  <c r="K25" i="8" s="1"/>
  <c r="D25" i="8"/>
  <c r="E25" i="8"/>
  <c r="F25" i="8"/>
  <c r="G25" i="8"/>
  <c r="B20" i="8"/>
  <c r="I20" i="8" s="1"/>
  <c r="C20" i="8"/>
  <c r="K20" i="8" s="1"/>
  <c r="D20" i="8"/>
  <c r="E20" i="8"/>
  <c r="F20" i="8"/>
  <c r="G20" i="8"/>
  <c r="H20" i="8"/>
  <c r="L20" i="8" s="1"/>
  <c r="L25" i="8" l="1"/>
  <c r="M18" i="16" l="1"/>
  <c r="M17" i="16"/>
  <c r="G18" i="16"/>
  <c r="E18" i="16"/>
  <c r="P6" i="17"/>
  <c r="D6" i="17"/>
  <c r="V7" i="4"/>
  <c r="U7" i="4"/>
  <c r="U8" i="4"/>
  <c r="D7" i="4"/>
  <c r="E7" i="4"/>
  <c r="F7" i="4"/>
  <c r="G7" i="4"/>
  <c r="I7" i="4"/>
  <c r="J7" i="4"/>
  <c r="K7" i="4"/>
  <c r="L7" i="4"/>
  <c r="M7" i="4"/>
  <c r="N7" i="4"/>
  <c r="P7" i="4"/>
  <c r="Q7" i="4"/>
  <c r="R7" i="4"/>
  <c r="E6" i="4"/>
  <c r="E5" i="4"/>
  <c r="D38" i="4"/>
  <c r="A3" i="8" l="1"/>
  <c r="B3" i="8"/>
  <c r="H3" i="8" s="1"/>
  <c r="C3" i="8"/>
  <c r="K3" i="8" s="1"/>
  <c r="D3" i="8"/>
  <c r="E3" i="8"/>
  <c r="F3" i="8"/>
  <c r="G3" i="8"/>
  <c r="A4" i="8"/>
  <c r="B4" i="8"/>
  <c r="H4" i="8" s="1"/>
  <c r="C4" i="8"/>
  <c r="K4" i="8" s="1"/>
  <c r="D4" i="8"/>
  <c r="E4" i="8"/>
  <c r="F4" i="8"/>
  <c r="G4" i="8"/>
  <c r="A5" i="8"/>
  <c r="B5" i="8"/>
  <c r="I5" i="8" s="1"/>
  <c r="C5" i="8"/>
  <c r="K5" i="8" s="1"/>
  <c r="D5" i="8"/>
  <c r="E5" i="8"/>
  <c r="F5" i="8"/>
  <c r="G5" i="8"/>
  <c r="A6" i="8"/>
  <c r="B6" i="8"/>
  <c r="H6" i="8" s="1"/>
  <c r="C6" i="8"/>
  <c r="K6" i="8" s="1"/>
  <c r="D6" i="8"/>
  <c r="E6" i="8"/>
  <c r="F6" i="8"/>
  <c r="G6" i="8"/>
  <c r="A7" i="8"/>
  <c r="B7" i="8"/>
  <c r="H7" i="8" s="1"/>
  <c r="C7" i="8"/>
  <c r="K7" i="8" s="1"/>
  <c r="D7" i="8"/>
  <c r="E7" i="8"/>
  <c r="F7" i="8"/>
  <c r="G7" i="8"/>
  <c r="A8" i="8"/>
  <c r="B8" i="8"/>
  <c r="H8" i="8" s="1"/>
  <c r="C8" i="8"/>
  <c r="K8" i="8" s="1"/>
  <c r="D8" i="8"/>
  <c r="E8" i="8"/>
  <c r="F8" i="8"/>
  <c r="G8" i="8"/>
  <c r="A9" i="8"/>
  <c r="B9" i="8"/>
  <c r="H9" i="8" s="1"/>
  <c r="C9" i="8"/>
  <c r="K9" i="8" s="1"/>
  <c r="D9" i="8"/>
  <c r="E9" i="8"/>
  <c r="F9" i="8"/>
  <c r="G9" i="8"/>
  <c r="A10" i="8"/>
  <c r="B10" i="8"/>
  <c r="H10" i="8" s="1"/>
  <c r="C10" i="8"/>
  <c r="K10" i="8" s="1"/>
  <c r="D10" i="8"/>
  <c r="E10" i="8"/>
  <c r="F10" i="8"/>
  <c r="G10" i="8"/>
  <c r="A11" i="8"/>
  <c r="B11" i="8"/>
  <c r="H11" i="8" s="1"/>
  <c r="C11" i="8"/>
  <c r="K11" i="8" s="1"/>
  <c r="D11" i="8"/>
  <c r="E11" i="8"/>
  <c r="F11" i="8"/>
  <c r="G11" i="8"/>
  <c r="A12" i="8"/>
  <c r="B12" i="8"/>
  <c r="H12" i="8" s="1"/>
  <c r="C12" i="8"/>
  <c r="K12" i="8" s="1"/>
  <c r="D12" i="8"/>
  <c r="E12" i="8"/>
  <c r="F12" i="8"/>
  <c r="G12" i="8"/>
  <c r="A13" i="8"/>
  <c r="B13" i="8"/>
  <c r="H13" i="8" s="1"/>
  <c r="C13" i="8"/>
  <c r="K13" i="8" s="1"/>
  <c r="D13" i="8"/>
  <c r="E13" i="8"/>
  <c r="F13" i="8"/>
  <c r="G13" i="8"/>
  <c r="A14" i="8"/>
  <c r="B14" i="8"/>
  <c r="I14" i="8" s="1"/>
  <c r="C14" i="8"/>
  <c r="K14" i="8" s="1"/>
  <c r="D14" i="8"/>
  <c r="E14" i="8"/>
  <c r="F14" i="8"/>
  <c r="G14" i="8"/>
  <c r="A15" i="8"/>
  <c r="B15" i="8"/>
  <c r="I15" i="8" s="1"/>
  <c r="C15" i="8"/>
  <c r="K15" i="8" s="1"/>
  <c r="D15" i="8"/>
  <c r="E15" i="8"/>
  <c r="F15" i="8"/>
  <c r="G15" i="8"/>
  <c r="A16" i="8"/>
  <c r="B16" i="8"/>
  <c r="I16" i="8" s="1"/>
  <c r="C16" i="8"/>
  <c r="K16" i="8" s="1"/>
  <c r="D16" i="8"/>
  <c r="E16" i="8"/>
  <c r="F16" i="8"/>
  <c r="G16" i="8"/>
  <c r="A17" i="8"/>
  <c r="B17" i="8"/>
  <c r="I17" i="8" s="1"/>
  <c r="C17" i="8"/>
  <c r="K17" i="8" s="1"/>
  <c r="D17" i="8"/>
  <c r="E17" i="8"/>
  <c r="F17" i="8"/>
  <c r="G17" i="8"/>
  <c r="A18" i="8"/>
  <c r="B18" i="8"/>
  <c r="I18" i="8" s="1"/>
  <c r="C18" i="8"/>
  <c r="K18" i="8" s="1"/>
  <c r="D18" i="8"/>
  <c r="E18" i="8"/>
  <c r="F18" i="8"/>
  <c r="G18" i="8"/>
  <c r="A19" i="8"/>
  <c r="B19" i="8"/>
  <c r="H19" i="8" s="1"/>
  <c r="C19" i="8"/>
  <c r="K19" i="8" s="1"/>
  <c r="D19" i="8"/>
  <c r="E19" i="8"/>
  <c r="F19" i="8"/>
  <c r="G19" i="8"/>
  <c r="A21" i="8"/>
  <c r="B21" i="8"/>
  <c r="C21" i="8"/>
  <c r="K21" i="8" s="1"/>
  <c r="D21" i="8"/>
  <c r="E21" i="8"/>
  <c r="F21" i="8"/>
  <c r="G21" i="8"/>
  <c r="A22" i="8"/>
  <c r="B22" i="8"/>
  <c r="C22" i="8"/>
  <c r="K22" i="8" s="1"/>
  <c r="D22" i="8"/>
  <c r="E22" i="8"/>
  <c r="F22" i="8"/>
  <c r="G22" i="8"/>
  <c r="A23" i="8"/>
  <c r="B23" i="8"/>
  <c r="C23" i="8"/>
  <c r="K23" i="8" s="1"/>
  <c r="D23" i="8"/>
  <c r="E23" i="8"/>
  <c r="F23" i="8"/>
  <c r="G23" i="8"/>
  <c r="A24" i="8"/>
  <c r="B24" i="8"/>
  <c r="C24" i="8"/>
  <c r="K24" i="8" s="1"/>
  <c r="D24" i="8"/>
  <c r="E24" i="8"/>
  <c r="F24" i="8"/>
  <c r="G24" i="8"/>
  <c r="A26" i="8"/>
  <c r="B26" i="8"/>
  <c r="C26" i="8"/>
  <c r="K26" i="8" s="1"/>
  <c r="D26" i="8"/>
  <c r="E26" i="8"/>
  <c r="F26" i="8"/>
  <c r="G26" i="8"/>
  <c r="A27" i="8"/>
  <c r="B27" i="8"/>
  <c r="C27" i="8"/>
  <c r="K27" i="8" s="1"/>
  <c r="D27" i="8"/>
  <c r="E27" i="8"/>
  <c r="F27" i="8"/>
  <c r="G27" i="8"/>
  <c r="A28" i="8"/>
  <c r="B28" i="8"/>
  <c r="C28" i="8"/>
  <c r="K28" i="8" s="1"/>
  <c r="D28" i="8"/>
  <c r="E28" i="8"/>
  <c r="F28" i="8"/>
  <c r="G28" i="8"/>
  <c r="A29" i="8"/>
  <c r="B29" i="8"/>
  <c r="H29" i="8" s="1"/>
  <c r="C29" i="8"/>
  <c r="K29" i="8" s="1"/>
  <c r="D29" i="8"/>
  <c r="E29" i="8"/>
  <c r="F29" i="8"/>
  <c r="G29" i="8"/>
  <c r="A30" i="8"/>
  <c r="B30" i="8"/>
  <c r="H30" i="8" s="1"/>
  <c r="C30" i="8"/>
  <c r="K30" i="8" s="1"/>
  <c r="D30" i="8"/>
  <c r="E30" i="8"/>
  <c r="F30" i="8"/>
  <c r="G30" i="8"/>
  <c r="A31" i="8"/>
  <c r="B31" i="8"/>
  <c r="H31" i="8" s="1"/>
  <c r="C31" i="8"/>
  <c r="K31" i="8" s="1"/>
  <c r="D31" i="8"/>
  <c r="E31" i="8"/>
  <c r="F31" i="8"/>
  <c r="G31" i="8"/>
  <c r="A32" i="8"/>
  <c r="B32" i="8"/>
  <c r="I32" i="8" s="1"/>
  <c r="C32" i="8"/>
  <c r="K32" i="8" s="1"/>
  <c r="D32" i="8"/>
  <c r="E32" i="8"/>
  <c r="F32" i="8"/>
  <c r="G32" i="8"/>
  <c r="A33" i="8"/>
  <c r="B33" i="8"/>
  <c r="I33" i="8" s="1"/>
  <c r="C33" i="8"/>
  <c r="K33" i="8" s="1"/>
  <c r="D33" i="8"/>
  <c r="E33" i="8"/>
  <c r="F33" i="8"/>
  <c r="G33" i="8"/>
  <c r="A34" i="8"/>
  <c r="B34" i="8"/>
  <c r="I34" i="8" s="1"/>
  <c r="C34" i="8"/>
  <c r="K34" i="8" s="1"/>
  <c r="D34" i="8"/>
  <c r="E34" i="8"/>
  <c r="F34" i="8"/>
  <c r="G34" i="8"/>
  <c r="A35" i="8"/>
  <c r="B35" i="8"/>
  <c r="I35" i="8" s="1"/>
  <c r="C35" i="8"/>
  <c r="K35" i="8" s="1"/>
  <c r="D35" i="8"/>
  <c r="E35" i="8"/>
  <c r="F35" i="8"/>
  <c r="G35" i="8"/>
  <c r="A36" i="8"/>
  <c r="B36" i="8"/>
  <c r="I36" i="8" s="1"/>
  <c r="C36" i="8"/>
  <c r="K36" i="8" s="1"/>
  <c r="D36" i="8"/>
  <c r="E36" i="8"/>
  <c r="F36" i="8"/>
  <c r="G36" i="8"/>
  <c r="A37" i="8"/>
  <c r="B37" i="8"/>
  <c r="H37" i="8" s="1"/>
  <c r="C37" i="8"/>
  <c r="K37" i="8" s="1"/>
  <c r="D37" i="8"/>
  <c r="E37" i="8"/>
  <c r="F37" i="8"/>
  <c r="G37" i="8"/>
  <c r="A38" i="8"/>
  <c r="B38" i="8"/>
  <c r="H38" i="8" s="1"/>
  <c r="C38" i="8"/>
  <c r="K38" i="8" s="1"/>
  <c r="D38" i="8"/>
  <c r="E38" i="8"/>
  <c r="F38" i="8"/>
  <c r="G38" i="8"/>
  <c r="A39" i="8"/>
  <c r="B39" i="8"/>
  <c r="H39" i="8" s="1"/>
  <c r="C39" i="8"/>
  <c r="K39" i="8" s="1"/>
  <c r="D39" i="8"/>
  <c r="E39" i="8"/>
  <c r="F39" i="8"/>
  <c r="G39" i="8"/>
  <c r="A40" i="8"/>
  <c r="B40" i="8"/>
  <c r="H40" i="8" s="1"/>
  <c r="C40" i="8"/>
  <c r="K40" i="8" s="1"/>
  <c r="D40" i="8"/>
  <c r="E40" i="8"/>
  <c r="F40" i="8"/>
  <c r="G40" i="8"/>
  <c r="A41" i="8"/>
  <c r="B41" i="8"/>
  <c r="H41" i="8" s="1"/>
  <c r="C41" i="8"/>
  <c r="K41" i="8" s="1"/>
  <c r="D41" i="8"/>
  <c r="E41" i="8"/>
  <c r="F41" i="8"/>
  <c r="G41" i="8"/>
  <c r="A42" i="8"/>
  <c r="B42" i="8"/>
  <c r="H42" i="8" s="1"/>
  <c r="C42" i="8"/>
  <c r="K42" i="8" s="1"/>
  <c r="D42" i="8"/>
  <c r="E42" i="8"/>
  <c r="F42" i="8"/>
  <c r="G42" i="8"/>
  <c r="A43" i="8"/>
  <c r="B43" i="8"/>
  <c r="H43" i="8" s="1"/>
  <c r="C43" i="8"/>
  <c r="K43" i="8" s="1"/>
  <c r="D43" i="8"/>
  <c r="E43" i="8"/>
  <c r="F43" i="8"/>
  <c r="G43" i="8"/>
  <c r="A44" i="8"/>
  <c r="B44" i="8"/>
  <c r="H44" i="8" s="1"/>
  <c r="C44" i="8"/>
  <c r="K44" i="8" s="1"/>
  <c r="D44" i="8"/>
  <c r="E44" i="8"/>
  <c r="F44" i="8"/>
  <c r="G44" i="8"/>
  <c r="A45" i="8"/>
  <c r="B45" i="8"/>
  <c r="H45" i="8" s="1"/>
  <c r="C45" i="8"/>
  <c r="K45" i="8" s="1"/>
  <c r="D45" i="8"/>
  <c r="E45" i="8"/>
  <c r="F45" i="8"/>
  <c r="G45" i="8"/>
  <c r="A46" i="8"/>
  <c r="B46" i="8"/>
  <c r="H46" i="8" s="1"/>
  <c r="C46" i="8"/>
  <c r="K46" i="8" s="1"/>
  <c r="D46" i="8"/>
  <c r="E46" i="8"/>
  <c r="F46" i="8"/>
  <c r="G46" i="8"/>
  <c r="A47" i="8"/>
  <c r="B47" i="8"/>
  <c r="H47" i="8" s="1"/>
  <c r="C47" i="8"/>
  <c r="K47" i="8" s="1"/>
  <c r="D47" i="8"/>
  <c r="E47" i="8"/>
  <c r="F47" i="8"/>
  <c r="G47" i="8"/>
  <c r="A48" i="8"/>
  <c r="B48" i="8"/>
  <c r="I48" i="8" s="1"/>
  <c r="C48" i="8"/>
  <c r="K48" i="8" s="1"/>
  <c r="D48" i="8"/>
  <c r="E48" i="8"/>
  <c r="F48" i="8"/>
  <c r="G48" i="8"/>
  <c r="A49" i="8"/>
  <c r="B49" i="8"/>
  <c r="I49" i="8" s="1"/>
  <c r="C49" i="8"/>
  <c r="K49" i="8" s="1"/>
  <c r="D49" i="8"/>
  <c r="E49" i="8"/>
  <c r="F49" i="8"/>
  <c r="G49" i="8"/>
  <c r="A50" i="8"/>
  <c r="B50" i="8"/>
  <c r="I50" i="8" s="1"/>
  <c r="C50" i="8"/>
  <c r="K50" i="8" s="1"/>
  <c r="D50" i="8"/>
  <c r="E50" i="8"/>
  <c r="F50" i="8"/>
  <c r="G50" i="8"/>
  <c r="A51" i="8"/>
  <c r="B51" i="8"/>
  <c r="I51" i="8" s="1"/>
  <c r="C51" i="8"/>
  <c r="K51" i="8" s="1"/>
  <c r="D51" i="8"/>
  <c r="E51" i="8"/>
  <c r="F51" i="8"/>
  <c r="G51" i="8"/>
  <c r="A52" i="8"/>
  <c r="B52" i="8"/>
  <c r="I52" i="8" s="1"/>
  <c r="D52" i="8"/>
  <c r="E52" i="8"/>
  <c r="F52" i="8"/>
  <c r="G52" i="8"/>
  <c r="A53" i="8"/>
  <c r="B53" i="8"/>
  <c r="H53" i="8" s="1"/>
  <c r="C53" i="8"/>
  <c r="K53" i="8" s="1"/>
  <c r="D53" i="8"/>
  <c r="E53" i="8"/>
  <c r="F53" i="8"/>
  <c r="G53" i="8"/>
  <c r="A54" i="8"/>
  <c r="B54" i="8"/>
  <c r="H54" i="8" s="1"/>
  <c r="C54" i="8"/>
  <c r="K54" i="8" s="1"/>
  <c r="D54" i="8"/>
  <c r="E54" i="8"/>
  <c r="F54" i="8"/>
  <c r="G54" i="8"/>
  <c r="A55" i="8"/>
  <c r="B55" i="8"/>
  <c r="H55" i="8" s="1"/>
  <c r="C55" i="8"/>
  <c r="K55" i="8" s="1"/>
  <c r="D55" i="8"/>
  <c r="E55" i="8"/>
  <c r="F55" i="8"/>
  <c r="G55" i="8"/>
  <c r="A56" i="8"/>
  <c r="B56" i="8"/>
  <c r="H56" i="8" s="1"/>
  <c r="C56" i="8"/>
  <c r="K56" i="8" s="1"/>
  <c r="D56" i="8"/>
  <c r="E56" i="8"/>
  <c r="F56" i="8"/>
  <c r="G56" i="8"/>
  <c r="A57" i="8"/>
  <c r="B57" i="8"/>
  <c r="H57" i="8" s="1"/>
  <c r="D57" i="8"/>
  <c r="E57" i="8"/>
  <c r="F57" i="8"/>
  <c r="G57" i="8"/>
  <c r="A58" i="8"/>
  <c r="B58" i="8"/>
  <c r="H58" i="8" s="1"/>
  <c r="D58" i="8"/>
  <c r="E58" i="8"/>
  <c r="F58" i="8"/>
  <c r="G58" i="8"/>
  <c r="A59" i="8"/>
  <c r="B59" i="8"/>
  <c r="H59" i="8" s="1"/>
  <c r="D59" i="8"/>
  <c r="E59" i="8"/>
  <c r="F59" i="8"/>
  <c r="G59" i="8"/>
  <c r="A60" i="8"/>
  <c r="B60" i="8"/>
  <c r="H60" i="8" s="1"/>
  <c r="C60" i="8"/>
  <c r="K60" i="8" s="1"/>
  <c r="D60" i="8"/>
  <c r="E60" i="8"/>
  <c r="F60" i="8"/>
  <c r="G60" i="8"/>
  <c r="A61" i="8"/>
  <c r="B61" i="8"/>
  <c r="H61" i="8" s="1"/>
  <c r="C61" i="8"/>
  <c r="K61" i="8" s="1"/>
  <c r="D61" i="8"/>
  <c r="E61" i="8"/>
  <c r="F61" i="8"/>
  <c r="G61" i="8"/>
  <c r="A62" i="8"/>
  <c r="B62" i="8"/>
  <c r="H62" i="8" s="1"/>
  <c r="C62" i="8"/>
  <c r="K62" i="8" s="1"/>
  <c r="D62" i="8"/>
  <c r="E62" i="8"/>
  <c r="F62" i="8"/>
  <c r="G62" i="8"/>
  <c r="A63" i="8"/>
  <c r="B63" i="8"/>
  <c r="H63" i="8" s="1"/>
  <c r="C63" i="8"/>
  <c r="K63" i="8" s="1"/>
  <c r="D63" i="8"/>
  <c r="E63" i="8"/>
  <c r="F63" i="8"/>
  <c r="G63" i="8"/>
  <c r="A64" i="8"/>
  <c r="B64" i="8"/>
  <c r="I64" i="8" s="1"/>
  <c r="C64" i="8"/>
  <c r="K64" i="8" s="1"/>
  <c r="D64" i="8"/>
  <c r="E64" i="8"/>
  <c r="F64" i="8"/>
  <c r="G64" i="8"/>
  <c r="A65" i="8"/>
  <c r="B65" i="8"/>
  <c r="I65" i="8" s="1"/>
  <c r="C65" i="8"/>
  <c r="K65" i="8" s="1"/>
  <c r="D65" i="8"/>
  <c r="E65" i="8"/>
  <c r="F65" i="8"/>
  <c r="G65" i="8"/>
  <c r="A66" i="8"/>
  <c r="B66" i="8"/>
  <c r="I66" i="8" s="1"/>
  <c r="C66" i="8"/>
  <c r="K66" i="8" s="1"/>
  <c r="D66" i="8"/>
  <c r="E66" i="8"/>
  <c r="F66" i="8"/>
  <c r="G66" i="8"/>
  <c r="A67" i="8"/>
  <c r="B67" i="8"/>
  <c r="I67" i="8" s="1"/>
  <c r="C67" i="8"/>
  <c r="K67" i="8" s="1"/>
  <c r="D67" i="8"/>
  <c r="E67" i="8"/>
  <c r="F67" i="8"/>
  <c r="G67" i="8"/>
  <c r="A68" i="8"/>
  <c r="B68" i="8"/>
  <c r="H68" i="8" s="1"/>
  <c r="C68" i="8"/>
  <c r="K68" i="8" s="1"/>
  <c r="D68" i="8"/>
  <c r="E68" i="8"/>
  <c r="F68" i="8"/>
  <c r="G68" i="8"/>
  <c r="A69" i="8"/>
  <c r="B69" i="8"/>
  <c r="H69" i="8" s="1"/>
  <c r="C69" i="8"/>
  <c r="K69" i="8" s="1"/>
  <c r="D69" i="8"/>
  <c r="E69" i="8"/>
  <c r="F69" i="8"/>
  <c r="G69" i="8"/>
  <c r="A70" i="8"/>
  <c r="B70" i="8"/>
  <c r="H70" i="8" s="1"/>
  <c r="C70" i="8"/>
  <c r="K70" i="8" s="1"/>
  <c r="D70" i="8"/>
  <c r="E70" i="8"/>
  <c r="F70" i="8"/>
  <c r="G70" i="8"/>
  <c r="A71" i="8"/>
  <c r="B71" i="8"/>
  <c r="H71" i="8" s="1"/>
  <c r="C71" i="8"/>
  <c r="K71" i="8" s="1"/>
  <c r="D71" i="8"/>
  <c r="E71" i="8"/>
  <c r="F71" i="8"/>
  <c r="G71" i="8"/>
  <c r="A72" i="8"/>
  <c r="B72" i="8"/>
  <c r="H72" i="8" s="1"/>
  <c r="C72" i="8"/>
  <c r="K72" i="8" s="1"/>
  <c r="D72" i="8"/>
  <c r="E72" i="8"/>
  <c r="F72" i="8"/>
  <c r="G72" i="8"/>
  <c r="A73" i="8"/>
  <c r="B73" i="8"/>
  <c r="H73" i="8" s="1"/>
  <c r="C73" i="8"/>
  <c r="K73" i="8" s="1"/>
  <c r="D73" i="8"/>
  <c r="E73" i="8"/>
  <c r="F73" i="8"/>
  <c r="G73" i="8"/>
  <c r="A74" i="8"/>
  <c r="B74" i="8"/>
  <c r="H74" i="8" s="1"/>
  <c r="C74" i="8"/>
  <c r="K74" i="8" s="1"/>
  <c r="D74" i="8"/>
  <c r="E74" i="8"/>
  <c r="F74" i="8"/>
  <c r="G74" i="8"/>
  <c r="A75" i="8"/>
  <c r="B75" i="8"/>
  <c r="H75" i="8" s="1"/>
  <c r="C75" i="8"/>
  <c r="K75" i="8" s="1"/>
  <c r="D75" i="8"/>
  <c r="E75" i="8"/>
  <c r="F75" i="8"/>
  <c r="G75" i="8"/>
  <c r="A76" i="8"/>
  <c r="B76" i="8"/>
  <c r="H76" i="8" s="1"/>
  <c r="C76" i="8"/>
  <c r="K76" i="8" s="1"/>
  <c r="D76" i="8"/>
  <c r="E76" i="8"/>
  <c r="F76" i="8"/>
  <c r="G76" i="8"/>
  <c r="A77" i="8"/>
  <c r="B77" i="8"/>
  <c r="H77" i="8" s="1"/>
  <c r="C77" i="8"/>
  <c r="K77" i="8" s="1"/>
  <c r="D77" i="8"/>
  <c r="E77" i="8"/>
  <c r="F77" i="8"/>
  <c r="G77" i="8"/>
  <c r="A78" i="8"/>
  <c r="B78" i="8"/>
  <c r="H78" i="8" s="1"/>
  <c r="C78" i="8"/>
  <c r="K78" i="8" s="1"/>
  <c r="D78" i="8"/>
  <c r="E78" i="8"/>
  <c r="F78" i="8"/>
  <c r="G78" i="8"/>
  <c r="A79" i="8"/>
  <c r="B79" i="8"/>
  <c r="I79" i="8" s="1"/>
  <c r="C79" i="8"/>
  <c r="K79" i="8" s="1"/>
  <c r="D79" i="8"/>
  <c r="E79" i="8"/>
  <c r="F79" i="8"/>
  <c r="G79" i="8"/>
  <c r="A80" i="8"/>
  <c r="B80" i="8"/>
  <c r="I80" i="8" s="1"/>
  <c r="C80" i="8"/>
  <c r="K80" i="8" s="1"/>
  <c r="D80" i="8"/>
  <c r="E80" i="8"/>
  <c r="F80" i="8"/>
  <c r="G80" i="8"/>
  <c r="A81" i="8"/>
  <c r="B81" i="8"/>
  <c r="I81" i="8" s="1"/>
  <c r="C81" i="8"/>
  <c r="K81" i="8" s="1"/>
  <c r="D81" i="8"/>
  <c r="E81" i="8"/>
  <c r="F81" i="8"/>
  <c r="G81" i="8"/>
  <c r="A82" i="8"/>
  <c r="B82" i="8"/>
  <c r="I82" i="8" s="1"/>
  <c r="C82" i="8"/>
  <c r="K82" i="8" s="1"/>
  <c r="D82" i="8"/>
  <c r="E82" i="8"/>
  <c r="F82" i="8"/>
  <c r="G82" i="8"/>
  <c r="A83" i="8"/>
  <c r="B83" i="8"/>
  <c r="I83" i="8" s="1"/>
  <c r="C83" i="8"/>
  <c r="K83" i="8" s="1"/>
  <c r="D83" i="8"/>
  <c r="E83" i="8"/>
  <c r="F83" i="8"/>
  <c r="G83" i="8"/>
  <c r="A84" i="8"/>
  <c r="B84" i="8"/>
  <c r="H84" i="8" s="1"/>
  <c r="C84" i="8"/>
  <c r="K84" i="8" s="1"/>
  <c r="D84" i="8"/>
  <c r="E84" i="8"/>
  <c r="F84" i="8"/>
  <c r="G84" i="8"/>
  <c r="A85" i="8"/>
  <c r="B85" i="8"/>
  <c r="H85" i="8" s="1"/>
  <c r="C85" i="8"/>
  <c r="K85" i="8" s="1"/>
  <c r="D85" i="8"/>
  <c r="E85" i="8"/>
  <c r="F85" i="8"/>
  <c r="G85" i="8"/>
  <c r="A86" i="8"/>
  <c r="B86" i="8"/>
  <c r="H86" i="8" s="1"/>
  <c r="C86" i="8"/>
  <c r="K86" i="8" s="1"/>
  <c r="D86" i="8"/>
  <c r="E86" i="8"/>
  <c r="F86" i="8"/>
  <c r="G86" i="8"/>
  <c r="A87" i="8"/>
  <c r="B87" i="8"/>
  <c r="H87" i="8" s="1"/>
  <c r="C87" i="8"/>
  <c r="K87" i="8" s="1"/>
  <c r="D87" i="8"/>
  <c r="E87" i="8"/>
  <c r="F87" i="8"/>
  <c r="G87" i="8"/>
  <c r="A88" i="8"/>
  <c r="B88" i="8"/>
  <c r="H88" i="8" s="1"/>
  <c r="C88" i="8"/>
  <c r="K88" i="8" s="1"/>
  <c r="D88" i="8"/>
  <c r="E88" i="8"/>
  <c r="F88" i="8"/>
  <c r="G88" i="8"/>
  <c r="A89" i="8"/>
  <c r="B89" i="8"/>
  <c r="H89" i="8" s="1"/>
  <c r="C89" i="8"/>
  <c r="K89" i="8" s="1"/>
  <c r="D89" i="8"/>
  <c r="E89" i="8"/>
  <c r="F89" i="8"/>
  <c r="G89" i="8"/>
  <c r="A90" i="8"/>
  <c r="B90" i="8"/>
  <c r="H90" i="8" s="1"/>
  <c r="C90" i="8"/>
  <c r="K90" i="8" s="1"/>
  <c r="D90" i="8"/>
  <c r="E90" i="8"/>
  <c r="F90" i="8"/>
  <c r="G90" i="8"/>
  <c r="A91" i="8"/>
  <c r="B91" i="8"/>
  <c r="H91" i="8" s="1"/>
  <c r="C91" i="8"/>
  <c r="K91" i="8" s="1"/>
  <c r="D91" i="8"/>
  <c r="E91" i="8"/>
  <c r="F91" i="8"/>
  <c r="G91" i="8"/>
  <c r="A92" i="8"/>
  <c r="B92" i="8"/>
  <c r="H92" i="8" s="1"/>
  <c r="C92" i="8"/>
  <c r="K92" i="8" s="1"/>
  <c r="D92" i="8"/>
  <c r="E92" i="8"/>
  <c r="F92" i="8"/>
  <c r="G92" i="8"/>
  <c r="A93" i="8"/>
  <c r="B93" i="8"/>
  <c r="H93" i="8" s="1"/>
  <c r="C93" i="8"/>
  <c r="K93" i="8" s="1"/>
  <c r="D93" i="8"/>
  <c r="E93" i="8"/>
  <c r="F93" i="8"/>
  <c r="G93" i="8"/>
  <c r="A94" i="8"/>
  <c r="B94" i="8"/>
  <c r="H94" i="8" s="1"/>
  <c r="C94" i="8"/>
  <c r="K94" i="8" s="1"/>
  <c r="D94" i="8"/>
  <c r="E94" i="8"/>
  <c r="F94" i="8"/>
  <c r="G94" i="8"/>
  <c r="A95" i="8"/>
  <c r="B95" i="8"/>
  <c r="I95" i="8" s="1"/>
  <c r="C95" i="8"/>
  <c r="K95" i="8" s="1"/>
  <c r="D95" i="8"/>
  <c r="E95" i="8"/>
  <c r="F95" i="8"/>
  <c r="G95" i="8"/>
  <c r="A96" i="8"/>
  <c r="B96" i="8"/>
  <c r="I96" i="8" s="1"/>
  <c r="C96" i="8"/>
  <c r="K96" i="8" s="1"/>
  <c r="D96" i="8"/>
  <c r="E96" i="8"/>
  <c r="F96" i="8"/>
  <c r="G96" i="8"/>
  <c r="A97" i="8"/>
  <c r="B97" i="8"/>
  <c r="I97" i="8" s="1"/>
  <c r="C97" i="8"/>
  <c r="K97" i="8" s="1"/>
  <c r="D97" i="8"/>
  <c r="E97" i="8"/>
  <c r="F97" i="8"/>
  <c r="G97" i="8"/>
  <c r="A98" i="8"/>
  <c r="B98" i="8"/>
  <c r="I98" i="8" s="1"/>
  <c r="C98" i="8"/>
  <c r="K98" i="8" s="1"/>
  <c r="D98" i="8"/>
  <c r="E98" i="8"/>
  <c r="F98" i="8"/>
  <c r="G98" i="8"/>
  <c r="A99" i="8"/>
  <c r="B99" i="8"/>
  <c r="I99" i="8" s="1"/>
  <c r="C99" i="8"/>
  <c r="K99" i="8" s="1"/>
  <c r="D99" i="8"/>
  <c r="E99" i="8"/>
  <c r="F99" i="8"/>
  <c r="G99" i="8"/>
  <c r="A100" i="8"/>
  <c r="B100" i="8"/>
  <c r="H100" i="8" s="1"/>
  <c r="C100" i="8"/>
  <c r="K100" i="8" s="1"/>
  <c r="D100" i="8"/>
  <c r="E100" i="8"/>
  <c r="F100" i="8"/>
  <c r="G100" i="8"/>
  <c r="A101" i="8"/>
  <c r="B101" i="8"/>
  <c r="H101" i="8" s="1"/>
  <c r="C101" i="8"/>
  <c r="K101" i="8" s="1"/>
  <c r="D101" i="8"/>
  <c r="E101" i="8"/>
  <c r="F101" i="8"/>
  <c r="G101" i="8"/>
  <c r="A102" i="8"/>
  <c r="B102" i="8"/>
  <c r="H102" i="8" s="1"/>
  <c r="C102" i="8"/>
  <c r="K102" i="8" s="1"/>
  <c r="D102" i="8"/>
  <c r="E102" i="8"/>
  <c r="F102" i="8"/>
  <c r="G102" i="8"/>
  <c r="A103" i="8"/>
  <c r="B103" i="8"/>
  <c r="H103" i="8" s="1"/>
  <c r="C103" i="8"/>
  <c r="K103" i="8" s="1"/>
  <c r="D103" i="8"/>
  <c r="E103" i="8"/>
  <c r="F103" i="8"/>
  <c r="G103" i="8"/>
  <c r="A104" i="8"/>
  <c r="B104" i="8"/>
  <c r="H104" i="8" s="1"/>
  <c r="C104" i="8"/>
  <c r="K104" i="8" s="1"/>
  <c r="D104" i="8"/>
  <c r="E104" i="8"/>
  <c r="F104" i="8"/>
  <c r="G104" i="8"/>
  <c r="A105" i="8"/>
  <c r="B105" i="8"/>
  <c r="H105" i="8" s="1"/>
  <c r="C105" i="8"/>
  <c r="K105" i="8" s="1"/>
  <c r="D105" i="8"/>
  <c r="E105" i="8"/>
  <c r="F105" i="8"/>
  <c r="G105" i="8"/>
  <c r="A106" i="8"/>
  <c r="B106" i="8"/>
  <c r="H106" i="8" s="1"/>
  <c r="C106" i="8"/>
  <c r="K106" i="8" s="1"/>
  <c r="D106" i="8"/>
  <c r="E106" i="8"/>
  <c r="F106" i="8"/>
  <c r="G106" i="8"/>
  <c r="A107" i="8"/>
  <c r="B107" i="8"/>
  <c r="H107" i="8" s="1"/>
  <c r="C107" i="8"/>
  <c r="K107" i="8" s="1"/>
  <c r="D107" i="8"/>
  <c r="E107" i="8"/>
  <c r="F107" i="8"/>
  <c r="G107" i="8"/>
  <c r="A108" i="8"/>
  <c r="B108" i="8"/>
  <c r="H108" i="8" s="1"/>
  <c r="C108" i="8"/>
  <c r="K108" i="8" s="1"/>
  <c r="D108" i="8"/>
  <c r="E108" i="8"/>
  <c r="F108" i="8"/>
  <c r="G108" i="8"/>
  <c r="A109" i="8"/>
  <c r="B109" i="8"/>
  <c r="H109" i="8" s="1"/>
  <c r="C109" i="8"/>
  <c r="K109" i="8" s="1"/>
  <c r="D109" i="8"/>
  <c r="E109" i="8"/>
  <c r="F109" i="8"/>
  <c r="G109" i="8"/>
  <c r="A110" i="8"/>
  <c r="B110" i="8"/>
  <c r="H110" i="8" s="1"/>
  <c r="C110" i="8"/>
  <c r="K110" i="8" s="1"/>
  <c r="D110" i="8"/>
  <c r="E110" i="8"/>
  <c r="F110" i="8"/>
  <c r="G110" i="8"/>
  <c r="A111" i="8"/>
  <c r="B111" i="8"/>
  <c r="I111" i="8" s="1"/>
  <c r="C111" i="8"/>
  <c r="K111" i="8" s="1"/>
  <c r="D111" i="8"/>
  <c r="E111" i="8"/>
  <c r="F111" i="8"/>
  <c r="G111" i="8"/>
  <c r="A112" i="8"/>
  <c r="B112" i="8"/>
  <c r="I112" i="8" s="1"/>
  <c r="C112" i="8"/>
  <c r="K112" i="8" s="1"/>
  <c r="D112" i="8"/>
  <c r="E112" i="8"/>
  <c r="F112" i="8"/>
  <c r="G112" i="8"/>
  <c r="A113" i="8"/>
  <c r="B113" i="8"/>
  <c r="I113" i="8" s="1"/>
  <c r="C113" i="8"/>
  <c r="K113" i="8" s="1"/>
  <c r="D113" i="8"/>
  <c r="E113" i="8"/>
  <c r="F113" i="8"/>
  <c r="G113" i="8"/>
  <c r="A114" i="8"/>
  <c r="B114" i="8"/>
  <c r="I114" i="8" s="1"/>
  <c r="C114" i="8"/>
  <c r="K114" i="8" s="1"/>
  <c r="D114" i="8"/>
  <c r="E114" i="8"/>
  <c r="F114" i="8"/>
  <c r="G114" i="8"/>
  <c r="A115" i="8"/>
  <c r="B115" i="8"/>
  <c r="I115" i="8" s="1"/>
  <c r="C115" i="8"/>
  <c r="K115" i="8" s="1"/>
  <c r="D115" i="8"/>
  <c r="E115" i="8"/>
  <c r="F115" i="8"/>
  <c r="G115" i="8"/>
  <c r="A116" i="8"/>
  <c r="B116" i="8"/>
  <c r="H116" i="8" s="1"/>
  <c r="C116" i="8"/>
  <c r="K116" i="8" s="1"/>
  <c r="D116" i="8"/>
  <c r="E116" i="8"/>
  <c r="F116" i="8"/>
  <c r="G116" i="8"/>
  <c r="A117" i="8"/>
  <c r="B117" i="8"/>
  <c r="H117" i="8" s="1"/>
  <c r="C117" i="8"/>
  <c r="K117" i="8" s="1"/>
  <c r="D117" i="8"/>
  <c r="E117" i="8"/>
  <c r="F117" i="8"/>
  <c r="G117" i="8"/>
  <c r="A118" i="8"/>
  <c r="B118" i="8"/>
  <c r="H118" i="8" s="1"/>
  <c r="C118" i="8"/>
  <c r="K118" i="8" s="1"/>
  <c r="D118" i="8"/>
  <c r="E118" i="8"/>
  <c r="F118" i="8"/>
  <c r="G118" i="8"/>
  <c r="A119" i="8"/>
  <c r="B119" i="8"/>
  <c r="H119" i="8" s="1"/>
  <c r="C119" i="8"/>
  <c r="K119" i="8" s="1"/>
  <c r="D119" i="8"/>
  <c r="E119" i="8"/>
  <c r="F119" i="8"/>
  <c r="G119" i="8"/>
  <c r="A120" i="8"/>
  <c r="B120" i="8"/>
  <c r="H120" i="8" s="1"/>
  <c r="C120" i="8"/>
  <c r="K120" i="8" s="1"/>
  <c r="D120" i="8"/>
  <c r="E120" i="8"/>
  <c r="F120" i="8"/>
  <c r="G120" i="8"/>
  <c r="A121" i="8"/>
  <c r="B121" i="8"/>
  <c r="I121" i="8" s="1"/>
  <c r="C121" i="8"/>
  <c r="K121" i="8" s="1"/>
  <c r="D121" i="8"/>
  <c r="E121" i="8"/>
  <c r="F121" i="8"/>
  <c r="G121" i="8"/>
  <c r="A122" i="8"/>
  <c r="B122" i="8"/>
  <c r="I122" i="8" s="1"/>
  <c r="C122" i="8"/>
  <c r="K122" i="8" s="1"/>
  <c r="D122" i="8"/>
  <c r="E122" i="8"/>
  <c r="F122" i="8"/>
  <c r="G122" i="8"/>
  <c r="A123" i="8"/>
  <c r="B123" i="8"/>
  <c r="I123" i="8" s="1"/>
  <c r="C123" i="8"/>
  <c r="K123" i="8" s="1"/>
  <c r="D123" i="8"/>
  <c r="E123" i="8"/>
  <c r="F123" i="8"/>
  <c r="G123" i="8"/>
  <c r="A124" i="8"/>
  <c r="B124" i="8"/>
  <c r="I124" i="8" s="1"/>
  <c r="C124" i="8"/>
  <c r="K124" i="8" s="1"/>
  <c r="D124" i="8"/>
  <c r="E124" i="8"/>
  <c r="F124" i="8"/>
  <c r="G124" i="8"/>
  <c r="A125" i="8"/>
  <c r="B125" i="8"/>
  <c r="I125" i="8" s="1"/>
  <c r="C125" i="8"/>
  <c r="K125" i="8" s="1"/>
  <c r="D125" i="8"/>
  <c r="E125" i="8"/>
  <c r="F125" i="8"/>
  <c r="G125" i="8"/>
  <c r="F2" i="8"/>
  <c r="G2" i="8"/>
  <c r="D2" i="8"/>
  <c r="E2" i="8"/>
  <c r="C2" i="8"/>
  <c r="K2" i="8" s="1"/>
  <c r="A2" i="8"/>
  <c r="B2" i="8"/>
  <c r="I2" i="8" s="1"/>
  <c r="C47" i="16"/>
  <c r="D47" i="16"/>
  <c r="C48" i="16"/>
  <c r="D48" i="16"/>
  <c r="C49" i="16"/>
  <c r="D49" i="16"/>
  <c r="C50" i="16"/>
  <c r="D50" i="16"/>
  <c r="C51" i="16"/>
  <c r="D51" i="16"/>
  <c r="C52" i="16"/>
  <c r="D52" i="16"/>
  <c r="C53" i="16"/>
  <c r="D53" i="16"/>
  <c r="C54" i="16"/>
  <c r="D54" i="16"/>
  <c r="C55" i="16"/>
  <c r="D55" i="16"/>
  <c r="C56" i="16"/>
  <c r="D56" i="16"/>
  <c r="C57" i="16"/>
  <c r="D57" i="16"/>
  <c r="C58" i="16"/>
  <c r="D58" i="16"/>
  <c r="C59" i="16"/>
  <c r="D59" i="16"/>
  <c r="C60" i="16"/>
  <c r="D60" i="16"/>
  <c r="C61" i="16"/>
  <c r="D61" i="16"/>
  <c r="C62" i="16"/>
  <c r="D62" i="16"/>
  <c r="C63" i="16"/>
  <c r="D63" i="16"/>
  <c r="C70" i="16"/>
  <c r="D70" i="16"/>
  <c r="C71" i="16"/>
  <c r="D71" i="16"/>
  <c r="C72" i="16"/>
  <c r="D72" i="16"/>
  <c r="C73" i="16"/>
  <c r="D73" i="16"/>
  <c r="C74" i="16"/>
  <c r="D74" i="16"/>
  <c r="C75" i="16"/>
  <c r="D75" i="16"/>
  <c r="C76" i="16"/>
  <c r="D76" i="16"/>
  <c r="C77" i="16"/>
  <c r="D77" i="16"/>
  <c r="C78" i="16"/>
  <c r="D78" i="16"/>
  <c r="C79" i="16"/>
  <c r="D79" i="16"/>
  <c r="C80" i="16"/>
  <c r="D80" i="16"/>
  <c r="C81" i="16"/>
  <c r="D81" i="16"/>
  <c r="C82" i="16"/>
  <c r="D82" i="16"/>
  <c r="C83" i="16"/>
  <c r="D83" i="16"/>
  <c r="C84" i="16"/>
  <c r="D84" i="16"/>
  <c r="C85" i="16"/>
  <c r="D85" i="16"/>
  <c r="C86" i="16"/>
  <c r="D86" i="16"/>
  <c r="C87" i="16"/>
  <c r="D87" i="16"/>
  <c r="C88" i="16"/>
  <c r="D88" i="16"/>
  <c r="C89" i="16"/>
  <c r="D89" i="16"/>
  <c r="C90" i="16"/>
  <c r="D90" i="16"/>
  <c r="C91" i="16"/>
  <c r="D91" i="16"/>
  <c r="C92" i="16"/>
  <c r="D92" i="16"/>
  <c r="C93" i="16"/>
  <c r="D93" i="16"/>
  <c r="C94" i="16"/>
  <c r="D94" i="16"/>
  <c r="C95" i="16"/>
  <c r="D95" i="16"/>
  <c r="C96" i="16"/>
  <c r="D96" i="16"/>
  <c r="G96" i="16" s="1"/>
  <c r="C97" i="16"/>
  <c r="D97" i="16"/>
  <c r="C98" i="16"/>
  <c r="D98" i="16"/>
  <c r="C99" i="16"/>
  <c r="D99" i="16"/>
  <c r="C100" i="16"/>
  <c r="D100" i="16"/>
  <c r="C101" i="16"/>
  <c r="D101" i="16"/>
  <c r="C102" i="16"/>
  <c r="D102" i="16"/>
  <c r="C103" i="16"/>
  <c r="D103" i="16"/>
  <c r="C104" i="16"/>
  <c r="D104" i="16"/>
  <c r="C105" i="16"/>
  <c r="D105" i="16"/>
  <c r="C106" i="16"/>
  <c r="D106" i="16"/>
  <c r="C107" i="16"/>
  <c r="D107" i="16"/>
  <c r="C108" i="16"/>
  <c r="D108" i="16"/>
  <c r="C109" i="16"/>
  <c r="D109" i="16"/>
  <c r="C110" i="16"/>
  <c r="D110" i="16"/>
  <c r="C111" i="16"/>
  <c r="D111" i="16"/>
  <c r="C112" i="16"/>
  <c r="D112" i="16"/>
  <c r="C113" i="16"/>
  <c r="D113" i="16"/>
  <c r="C114" i="16"/>
  <c r="D114" i="16"/>
  <c r="C115" i="16"/>
  <c r="D115" i="16"/>
  <c r="C116" i="16"/>
  <c r="D116" i="16"/>
  <c r="C117" i="16"/>
  <c r="D117" i="16"/>
  <c r="C118" i="16"/>
  <c r="D118" i="16"/>
  <c r="C119" i="16"/>
  <c r="D119" i="16"/>
  <c r="C120" i="16"/>
  <c r="D120" i="16"/>
  <c r="C121" i="16"/>
  <c r="D121" i="16"/>
  <c r="C122" i="16"/>
  <c r="D122" i="16"/>
  <c r="C123" i="16"/>
  <c r="D123" i="16"/>
  <c r="C124" i="16"/>
  <c r="D124" i="16"/>
  <c r="C125" i="16"/>
  <c r="D125" i="16"/>
  <c r="C126" i="16"/>
  <c r="D126" i="16"/>
  <c r="C127" i="16"/>
  <c r="D127" i="16"/>
  <c r="C128" i="16"/>
  <c r="D128" i="16"/>
  <c r="C129" i="16"/>
  <c r="D129" i="16"/>
  <c r="C130" i="16"/>
  <c r="D130" i="16"/>
  <c r="C131" i="16"/>
  <c r="D131" i="16"/>
  <c r="C132" i="16"/>
  <c r="D132" i="16"/>
  <c r="C133" i="16"/>
  <c r="D133" i="16"/>
  <c r="C134" i="16"/>
  <c r="D134" i="16"/>
  <c r="C135" i="16"/>
  <c r="D135" i="16"/>
  <c r="C136" i="16"/>
  <c r="D136" i="16"/>
  <c r="C137" i="16"/>
  <c r="D137" i="16"/>
  <c r="C138" i="16"/>
  <c r="D138" i="16"/>
  <c r="C139" i="16"/>
  <c r="D139" i="16"/>
  <c r="C140" i="16"/>
  <c r="D140" i="16"/>
  <c r="C141" i="16"/>
  <c r="D141" i="16"/>
  <c r="C142" i="16"/>
  <c r="D142" i="16"/>
  <c r="C143" i="16"/>
  <c r="D143" i="16"/>
  <c r="C144" i="16"/>
  <c r="D144" i="16"/>
  <c r="C145" i="16"/>
  <c r="D145" i="16"/>
  <c r="C146" i="16"/>
  <c r="D146" i="16"/>
  <c r="C147" i="16"/>
  <c r="D147" i="16"/>
  <c r="C148" i="16"/>
  <c r="D148" i="16"/>
  <c r="C149" i="16"/>
  <c r="D149" i="16"/>
  <c r="C150" i="16"/>
  <c r="D150" i="16"/>
  <c r="C151" i="16"/>
  <c r="D151" i="16"/>
  <c r="C152" i="16"/>
  <c r="D152" i="16"/>
  <c r="C153" i="16"/>
  <c r="D153" i="16"/>
  <c r="C154" i="16"/>
  <c r="D154" i="16"/>
  <c r="C155" i="16"/>
  <c r="D155" i="16"/>
  <c r="C156" i="16"/>
  <c r="D156" i="16"/>
  <c r="C157" i="16"/>
  <c r="D157" i="16"/>
  <c r="C158" i="16"/>
  <c r="D158" i="16"/>
  <c r="C159" i="16"/>
  <c r="D159" i="16"/>
  <c r="C160" i="16"/>
  <c r="D160" i="16"/>
  <c r="C161" i="16"/>
  <c r="D161" i="16"/>
  <c r="C162" i="16"/>
  <c r="D162" i="16"/>
  <c r="C163" i="16"/>
  <c r="D163" i="16"/>
  <c r="C164" i="16"/>
  <c r="D164" i="16"/>
  <c r="C165" i="16"/>
  <c r="D165" i="16"/>
  <c r="C166" i="16"/>
  <c r="D166" i="16"/>
  <c r="C167" i="16"/>
  <c r="D167" i="16"/>
  <c r="C168" i="16"/>
  <c r="D168" i="16"/>
  <c r="C169" i="16"/>
  <c r="D169" i="16"/>
  <c r="D46" i="16"/>
  <c r="C46" i="16"/>
  <c r="B47" i="16"/>
  <c r="B48" i="16"/>
  <c r="B49" i="16"/>
  <c r="B50" i="16"/>
  <c r="B51" i="16"/>
  <c r="B52" i="16"/>
  <c r="B53" i="16"/>
  <c r="B54" i="16"/>
  <c r="B55" i="16"/>
  <c r="B56" i="16"/>
  <c r="B57" i="16"/>
  <c r="B58" i="16"/>
  <c r="B59" i="16"/>
  <c r="B60" i="16"/>
  <c r="B61" i="16"/>
  <c r="B62" i="16"/>
  <c r="B63"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M95" i="16" s="1"/>
  <c r="B97" i="16"/>
  <c r="M97" i="16" s="1"/>
  <c r="B98" i="16"/>
  <c r="M98" i="16" s="1"/>
  <c r="B99" i="16"/>
  <c r="M99" i="16" s="1"/>
  <c r="B100" i="16"/>
  <c r="M100" i="16" s="1"/>
  <c r="B104" i="16"/>
  <c r="M104" i="16" s="1"/>
  <c r="B105" i="16"/>
  <c r="M105" i="16" s="1"/>
  <c r="B106" i="16"/>
  <c r="M106" i="16" s="1"/>
  <c r="B107" i="16"/>
  <c r="M107" i="16" s="1"/>
  <c r="B108" i="16"/>
  <c r="M108" i="16" s="1"/>
  <c r="B109" i="16"/>
  <c r="M109" i="16" s="1"/>
  <c r="B110" i="16"/>
  <c r="M110" i="16" s="1"/>
  <c r="B111" i="16"/>
  <c r="M111" i="16" s="1"/>
  <c r="B112" i="16"/>
  <c r="M112" i="16" s="1"/>
  <c r="B113" i="16"/>
  <c r="M113" i="16" s="1"/>
  <c r="B114" i="16"/>
  <c r="M114" i="16" s="1"/>
  <c r="B115" i="16"/>
  <c r="M115" i="16" s="1"/>
  <c r="B116" i="16"/>
  <c r="M116" i="16" s="1"/>
  <c r="B117" i="16"/>
  <c r="M117" i="16" s="1"/>
  <c r="B118" i="16"/>
  <c r="M118" i="16" s="1"/>
  <c r="B119" i="16"/>
  <c r="M119" i="16" s="1"/>
  <c r="B120" i="16"/>
  <c r="M120" i="16" s="1"/>
  <c r="B121" i="16"/>
  <c r="M121" i="16" s="1"/>
  <c r="B122" i="16"/>
  <c r="M122" i="16" s="1"/>
  <c r="B123" i="16"/>
  <c r="M123" i="16" s="1"/>
  <c r="B124" i="16"/>
  <c r="M124" i="16" s="1"/>
  <c r="B125" i="16"/>
  <c r="M125" i="16" s="1"/>
  <c r="B126" i="16"/>
  <c r="M126" i="16" s="1"/>
  <c r="B127" i="16"/>
  <c r="M127" i="16" s="1"/>
  <c r="B128" i="16"/>
  <c r="M128" i="16" s="1"/>
  <c r="B129" i="16"/>
  <c r="M129" i="16" s="1"/>
  <c r="B130" i="16"/>
  <c r="M130" i="16" s="1"/>
  <c r="B131" i="16"/>
  <c r="M131" i="16" s="1"/>
  <c r="B132" i="16"/>
  <c r="M132" i="16" s="1"/>
  <c r="B133" i="16"/>
  <c r="M133" i="16" s="1"/>
  <c r="B134" i="16"/>
  <c r="M134" i="16" s="1"/>
  <c r="B135" i="16"/>
  <c r="M135" i="16" s="1"/>
  <c r="B136" i="16"/>
  <c r="M136" i="16" s="1"/>
  <c r="B137" i="16"/>
  <c r="M137" i="16" s="1"/>
  <c r="B138" i="16"/>
  <c r="M138" i="16" s="1"/>
  <c r="B139" i="16"/>
  <c r="M139" i="16" s="1"/>
  <c r="B140" i="16"/>
  <c r="M140" i="16" s="1"/>
  <c r="B141" i="16"/>
  <c r="M141" i="16" s="1"/>
  <c r="B142" i="16"/>
  <c r="M142" i="16" s="1"/>
  <c r="B143" i="16"/>
  <c r="M143" i="16" s="1"/>
  <c r="B144" i="16"/>
  <c r="M144" i="16" s="1"/>
  <c r="B145" i="16"/>
  <c r="M145" i="16" s="1"/>
  <c r="B146" i="16"/>
  <c r="M146" i="16" s="1"/>
  <c r="B147" i="16"/>
  <c r="M147" i="16" s="1"/>
  <c r="B148" i="16"/>
  <c r="M148" i="16" s="1"/>
  <c r="B149" i="16"/>
  <c r="M149" i="16" s="1"/>
  <c r="B150" i="16"/>
  <c r="M150" i="16" s="1"/>
  <c r="B151" i="16"/>
  <c r="M151" i="16" s="1"/>
  <c r="B152" i="16"/>
  <c r="M152" i="16" s="1"/>
  <c r="B153" i="16"/>
  <c r="M153" i="16" s="1"/>
  <c r="B154" i="16"/>
  <c r="M154" i="16" s="1"/>
  <c r="B155" i="16"/>
  <c r="M155" i="16" s="1"/>
  <c r="B156" i="16"/>
  <c r="M156" i="16" s="1"/>
  <c r="B157" i="16"/>
  <c r="M157" i="16" s="1"/>
  <c r="B158" i="16"/>
  <c r="M158" i="16" s="1"/>
  <c r="B159" i="16"/>
  <c r="M159" i="16" s="1"/>
  <c r="B160" i="16"/>
  <c r="M160" i="16" s="1"/>
  <c r="B161" i="16"/>
  <c r="M161" i="16" s="1"/>
  <c r="B162" i="16"/>
  <c r="M162" i="16" s="1"/>
  <c r="B163" i="16"/>
  <c r="M163" i="16" s="1"/>
  <c r="B164" i="16"/>
  <c r="M164" i="16" s="1"/>
  <c r="B165" i="16"/>
  <c r="M165" i="16" s="1"/>
  <c r="B166" i="16"/>
  <c r="M166" i="16" s="1"/>
  <c r="B167" i="16"/>
  <c r="M167" i="16" s="1"/>
  <c r="B168" i="16"/>
  <c r="M168" i="16" s="1"/>
  <c r="B169" i="16"/>
  <c r="M169" i="16" s="1"/>
  <c r="B46" i="16"/>
  <c r="M46" i="16" s="1"/>
  <c r="A47" i="16"/>
  <c r="A48" i="16"/>
  <c r="A49" i="16"/>
  <c r="A50" i="16"/>
  <c r="A51" i="16"/>
  <c r="A52" i="16"/>
  <c r="A53" i="16"/>
  <c r="A54" i="16"/>
  <c r="A55" i="16"/>
  <c r="A56" i="16"/>
  <c r="A57" i="16"/>
  <c r="A58" i="16"/>
  <c r="A59" i="16"/>
  <c r="A60" i="16"/>
  <c r="A61" i="16"/>
  <c r="A62" i="16"/>
  <c r="A63"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A118" i="16"/>
  <c r="A119" i="16"/>
  <c r="A120" i="16"/>
  <c r="A121" i="16"/>
  <c r="A122" i="16"/>
  <c r="A123" i="16"/>
  <c r="A124" i="16"/>
  <c r="A125" i="16"/>
  <c r="A126" i="16"/>
  <c r="A127" i="16"/>
  <c r="A128" i="16"/>
  <c r="A129" i="16"/>
  <c r="A130" i="16"/>
  <c r="A131" i="16"/>
  <c r="A132" i="16"/>
  <c r="A133" i="16"/>
  <c r="A134" i="16"/>
  <c r="A135" i="16"/>
  <c r="A136" i="16"/>
  <c r="A137" i="16"/>
  <c r="A138" i="16"/>
  <c r="A139" i="16"/>
  <c r="A140" i="16"/>
  <c r="A141" i="16"/>
  <c r="A142" i="16"/>
  <c r="A143" i="16"/>
  <c r="A144" i="16"/>
  <c r="A145" i="16"/>
  <c r="A146" i="16"/>
  <c r="A147" i="16"/>
  <c r="A148" i="16"/>
  <c r="A149" i="16"/>
  <c r="A150" i="16"/>
  <c r="A151" i="16"/>
  <c r="A152" i="16"/>
  <c r="A153" i="16"/>
  <c r="A154" i="16"/>
  <c r="A155" i="16"/>
  <c r="A156" i="16"/>
  <c r="A157" i="16"/>
  <c r="A158" i="16"/>
  <c r="A159" i="16"/>
  <c r="A160" i="16"/>
  <c r="A161" i="16"/>
  <c r="A162" i="16"/>
  <c r="A163" i="16"/>
  <c r="A164" i="16"/>
  <c r="A165" i="16"/>
  <c r="A166" i="16"/>
  <c r="A167" i="16"/>
  <c r="A168" i="16"/>
  <c r="A169" i="16"/>
  <c r="A46" i="16"/>
  <c r="B103" i="16"/>
  <c r="M103" i="16" s="1"/>
  <c r="C58" i="8"/>
  <c r="K58" i="8" s="1"/>
  <c r="B101" i="16"/>
  <c r="M101" i="16" s="1"/>
  <c r="B96" i="16"/>
  <c r="M96" i="16" s="1"/>
  <c r="I3" i="8" l="1"/>
  <c r="L3" i="8" s="1"/>
  <c r="H2" i="8"/>
  <c r="L2" i="8" s="1"/>
  <c r="H125" i="8"/>
  <c r="L125" i="8" s="1"/>
  <c r="H124" i="8"/>
  <c r="L124" i="8" s="1"/>
  <c r="H123" i="8"/>
  <c r="L123" i="8" s="1"/>
  <c r="H122" i="8"/>
  <c r="L122" i="8" s="1"/>
  <c r="H121" i="8"/>
  <c r="L121" i="8" s="1"/>
  <c r="H5" i="8"/>
  <c r="L5" i="8" s="1"/>
  <c r="H115" i="8"/>
  <c r="L115" i="8" s="1"/>
  <c r="H99" i="8"/>
  <c r="L99" i="8" s="1"/>
  <c r="H83" i="8"/>
  <c r="L83" i="8" s="1"/>
  <c r="H67" i="8"/>
  <c r="L67" i="8" s="1"/>
  <c r="H52" i="8"/>
  <c r="L52" i="8" s="1"/>
  <c r="H36" i="8"/>
  <c r="L36" i="8" s="1"/>
  <c r="H18" i="8"/>
  <c r="L18" i="8" s="1"/>
  <c r="I110" i="8"/>
  <c r="L110" i="8" s="1"/>
  <c r="I94" i="8"/>
  <c r="L94" i="8" s="1"/>
  <c r="I78" i="8"/>
  <c r="L78" i="8" s="1"/>
  <c r="I63" i="8"/>
  <c r="L63" i="8" s="1"/>
  <c r="I47" i="8"/>
  <c r="L47" i="8" s="1"/>
  <c r="I31" i="8"/>
  <c r="L31" i="8" s="1"/>
  <c r="I13" i="8"/>
  <c r="L13" i="8" s="1"/>
  <c r="H114" i="8"/>
  <c r="L114" i="8" s="1"/>
  <c r="H98" i="8"/>
  <c r="L98" i="8" s="1"/>
  <c r="H82" i="8"/>
  <c r="L82" i="8" s="1"/>
  <c r="H66" i="8"/>
  <c r="L66" i="8" s="1"/>
  <c r="H51" i="8"/>
  <c r="L51" i="8" s="1"/>
  <c r="H35" i="8"/>
  <c r="L35" i="8" s="1"/>
  <c r="H17" i="8"/>
  <c r="L17" i="8" s="1"/>
  <c r="I109" i="8"/>
  <c r="L109" i="8" s="1"/>
  <c r="I93" i="8"/>
  <c r="L93" i="8" s="1"/>
  <c r="I77" i="8"/>
  <c r="L77" i="8" s="1"/>
  <c r="I62" i="8"/>
  <c r="L62" i="8" s="1"/>
  <c r="I46" i="8"/>
  <c r="L46" i="8" s="1"/>
  <c r="I30" i="8"/>
  <c r="L30" i="8" s="1"/>
  <c r="I12" i="8"/>
  <c r="L12" i="8" s="1"/>
  <c r="H113" i="8"/>
  <c r="L113" i="8" s="1"/>
  <c r="H97" i="8"/>
  <c r="L97" i="8" s="1"/>
  <c r="H81" i="8"/>
  <c r="L81" i="8" s="1"/>
  <c r="H50" i="8"/>
  <c r="L50" i="8" s="1"/>
  <c r="H34" i="8"/>
  <c r="L34" i="8" s="1"/>
  <c r="H16" i="8"/>
  <c r="L16" i="8" s="1"/>
  <c r="I108" i="8"/>
  <c r="L108" i="8" s="1"/>
  <c r="I92" i="8"/>
  <c r="L92" i="8" s="1"/>
  <c r="I76" i="8"/>
  <c r="L76" i="8" s="1"/>
  <c r="I61" i="8"/>
  <c r="L61" i="8" s="1"/>
  <c r="I45" i="8"/>
  <c r="L45" i="8" s="1"/>
  <c r="I29" i="8"/>
  <c r="L29" i="8" s="1"/>
  <c r="I11" i="8"/>
  <c r="L11" i="8" s="1"/>
  <c r="H112" i="8"/>
  <c r="L112" i="8" s="1"/>
  <c r="H96" i="8"/>
  <c r="L96" i="8" s="1"/>
  <c r="H80" i="8"/>
  <c r="L80" i="8" s="1"/>
  <c r="H65" i="8"/>
  <c r="L65" i="8" s="1"/>
  <c r="H49" i="8"/>
  <c r="L49" i="8" s="1"/>
  <c r="H33" i="8"/>
  <c r="L33" i="8" s="1"/>
  <c r="H15" i="8"/>
  <c r="L15" i="8" s="1"/>
  <c r="I107" i="8"/>
  <c r="L107" i="8" s="1"/>
  <c r="I91" i="8"/>
  <c r="L91" i="8" s="1"/>
  <c r="I75" i="8"/>
  <c r="L75" i="8" s="1"/>
  <c r="I60" i="8"/>
  <c r="L60" i="8" s="1"/>
  <c r="I44" i="8"/>
  <c r="L44" i="8" s="1"/>
  <c r="L28" i="8"/>
  <c r="I10" i="8"/>
  <c r="L10" i="8" s="1"/>
  <c r="H111" i="8"/>
  <c r="L111" i="8" s="1"/>
  <c r="H95" i="8"/>
  <c r="L95" i="8" s="1"/>
  <c r="H79" i="8"/>
  <c r="L79" i="8" s="1"/>
  <c r="H64" i="8"/>
  <c r="L64" i="8" s="1"/>
  <c r="H48" i="8"/>
  <c r="L48" i="8" s="1"/>
  <c r="H32" i="8"/>
  <c r="L32" i="8" s="1"/>
  <c r="H14" i="8"/>
  <c r="L14" i="8" s="1"/>
  <c r="I106" i="8"/>
  <c r="L106" i="8" s="1"/>
  <c r="I90" i="8"/>
  <c r="L90" i="8" s="1"/>
  <c r="I74" i="8"/>
  <c r="L74" i="8" s="1"/>
  <c r="I59" i="8"/>
  <c r="L59" i="8" s="1"/>
  <c r="I43" i="8"/>
  <c r="L43" i="8" s="1"/>
  <c r="L27" i="8"/>
  <c r="I9" i="8"/>
  <c r="L9" i="8" s="1"/>
  <c r="I105" i="8"/>
  <c r="L105" i="8" s="1"/>
  <c r="I89" i="8"/>
  <c r="L89" i="8" s="1"/>
  <c r="I73" i="8"/>
  <c r="L73" i="8" s="1"/>
  <c r="I58" i="8"/>
  <c r="L58" i="8" s="1"/>
  <c r="I42" i="8"/>
  <c r="L42" i="8" s="1"/>
  <c r="L26" i="8"/>
  <c r="I8" i="8"/>
  <c r="L8" i="8" s="1"/>
  <c r="I120" i="8"/>
  <c r="L120" i="8" s="1"/>
  <c r="I104" i="8"/>
  <c r="L104" i="8" s="1"/>
  <c r="I88" i="8"/>
  <c r="L88" i="8" s="1"/>
  <c r="I72" i="8"/>
  <c r="T6" i="17" s="1"/>
  <c r="I57" i="8"/>
  <c r="L57" i="8" s="1"/>
  <c r="I41" i="8"/>
  <c r="L41" i="8" s="1"/>
  <c r="L24" i="8"/>
  <c r="I7" i="8"/>
  <c r="L7" i="8" s="1"/>
  <c r="I119" i="8"/>
  <c r="L119" i="8" s="1"/>
  <c r="I103" i="8"/>
  <c r="L103" i="8" s="1"/>
  <c r="I87" i="8"/>
  <c r="L87" i="8" s="1"/>
  <c r="I71" i="8"/>
  <c r="L71" i="8" s="1"/>
  <c r="I56" i="8"/>
  <c r="L56" i="8" s="1"/>
  <c r="I40" i="8"/>
  <c r="L40" i="8" s="1"/>
  <c r="L23" i="8"/>
  <c r="I6" i="8"/>
  <c r="L6" i="8" s="1"/>
  <c r="I118" i="8"/>
  <c r="L118" i="8" s="1"/>
  <c r="I102" i="8"/>
  <c r="L102" i="8" s="1"/>
  <c r="I86" i="8"/>
  <c r="L86" i="8" s="1"/>
  <c r="I70" i="8"/>
  <c r="L70" i="8" s="1"/>
  <c r="I55" i="8"/>
  <c r="L55" i="8" s="1"/>
  <c r="I39" i="8"/>
  <c r="L39" i="8" s="1"/>
  <c r="L22" i="8"/>
  <c r="I117" i="8"/>
  <c r="L117" i="8" s="1"/>
  <c r="I101" i="8"/>
  <c r="L101" i="8" s="1"/>
  <c r="I85" i="8"/>
  <c r="L85" i="8" s="1"/>
  <c r="I69" i="8"/>
  <c r="L69" i="8" s="1"/>
  <c r="I54" i="8"/>
  <c r="L54" i="8" s="1"/>
  <c r="I38" i="8"/>
  <c r="L38" i="8" s="1"/>
  <c r="L21" i="8"/>
  <c r="I4" i="8"/>
  <c r="L4" i="8" s="1"/>
  <c r="I116" i="8"/>
  <c r="L116" i="8" s="1"/>
  <c r="I100" i="8"/>
  <c r="L100" i="8" s="1"/>
  <c r="I84" i="8"/>
  <c r="L84" i="8" s="1"/>
  <c r="I68" i="8"/>
  <c r="L68" i="8" s="1"/>
  <c r="I53" i="8"/>
  <c r="L53" i="8" s="1"/>
  <c r="I37" i="8"/>
  <c r="L37" i="8" s="1"/>
  <c r="I19" i="8"/>
  <c r="L19" i="8" s="1"/>
  <c r="C57" i="8"/>
  <c r="K57" i="8" s="1"/>
  <c r="C59" i="8"/>
  <c r="K59" i="8" s="1"/>
  <c r="C52" i="8"/>
  <c r="K52" i="8" s="1"/>
  <c r="B102" i="16"/>
  <c r="M102" i="16" s="1"/>
  <c r="V6" i="15"/>
  <c r="V7" i="15"/>
  <c r="V8" i="15"/>
  <c r="V9" i="15"/>
  <c r="V10" i="15"/>
  <c r="V11" i="15"/>
  <c r="V12" i="15"/>
  <c r="V5" i="15"/>
  <c r="R12" i="15"/>
  <c r="Q12" i="15"/>
  <c r="P12" i="15"/>
  <c r="O12" i="15"/>
  <c r="N12" i="15"/>
  <c r="M12" i="15"/>
  <c r="R11" i="15"/>
  <c r="Q11" i="15"/>
  <c r="P11" i="15"/>
  <c r="O11" i="15"/>
  <c r="N11" i="15"/>
  <c r="M11" i="15"/>
  <c r="R10" i="15"/>
  <c r="Q10" i="15"/>
  <c r="P10" i="15"/>
  <c r="O10" i="15"/>
  <c r="N10" i="15"/>
  <c r="M10" i="15"/>
  <c r="R9" i="15"/>
  <c r="Q9" i="15"/>
  <c r="P9" i="15"/>
  <c r="O9" i="15"/>
  <c r="N9" i="15"/>
  <c r="M9" i="15"/>
  <c r="R8" i="15"/>
  <c r="Q8" i="15"/>
  <c r="P8" i="15"/>
  <c r="O8" i="15"/>
  <c r="N8" i="15"/>
  <c r="M8" i="15"/>
  <c r="R7" i="15"/>
  <c r="Q7" i="15"/>
  <c r="P7" i="15"/>
  <c r="O7" i="15"/>
  <c r="N7" i="15"/>
  <c r="M7" i="15"/>
  <c r="R6" i="15"/>
  <c r="Q6" i="15"/>
  <c r="P6" i="15"/>
  <c r="O6" i="15"/>
  <c r="N6" i="15"/>
  <c r="M6" i="15"/>
  <c r="R5" i="15"/>
  <c r="Q5" i="15"/>
  <c r="P5" i="15"/>
  <c r="O5" i="15"/>
  <c r="N5" i="15"/>
  <c r="M5" i="15"/>
  <c r="G5" i="15"/>
  <c r="H5" i="15"/>
  <c r="I5" i="15"/>
  <c r="J5" i="15"/>
  <c r="K5" i="15"/>
  <c r="G6" i="15"/>
  <c r="H6" i="15"/>
  <c r="I6" i="15"/>
  <c r="J6" i="15"/>
  <c r="K6" i="15"/>
  <c r="G7" i="15"/>
  <c r="H7" i="15"/>
  <c r="I7" i="15"/>
  <c r="J7" i="15"/>
  <c r="K7" i="15"/>
  <c r="G8" i="15"/>
  <c r="H8" i="15"/>
  <c r="I8" i="15"/>
  <c r="J8" i="15"/>
  <c r="K8" i="15"/>
  <c r="G9" i="15"/>
  <c r="H9" i="15"/>
  <c r="I9" i="15"/>
  <c r="J9" i="15"/>
  <c r="K9" i="15"/>
  <c r="G10" i="15"/>
  <c r="H10" i="15"/>
  <c r="I10" i="15"/>
  <c r="J10" i="15"/>
  <c r="K10" i="15"/>
  <c r="G11" i="15"/>
  <c r="H11" i="15"/>
  <c r="I11" i="15"/>
  <c r="J11" i="15"/>
  <c r="K11" i="15"/>
  <c r="G12" i="15"/>
  <c r="H12" i="15"/>
  <c r="I12" i="15"/>
  <c r="J12" i="15"/>
  <c r="K12" i="15"/>
  <c r="F6" i="15"/>
  <c r="F7" i="15"/>
  <c r="F8" i="15"/>
  <c r="F9" i="15"/>
  <c r="F10" i="15"/>
  <c r="F11" i="15"/>
  <c r="F12" i="15"/>
  <c r="F5" i="15"/>
  <c r="E21" i="15"/>
  <c r="E22" i="15"/>
  <c r="E23" i="15"/>
  <c r="E24" i="15"/>
  <c r="E20" i="15"/>
  <c r="E19" i="15"/>
  <c r="E18" i="15"/>
  <c r="E17" i="15"/>
  <c r="E6" i="15"/>
  <c r="E7" i="15"/>
  <c r="E8" i="15"/>
  <c r="E9" i="15"/>
  <c r="E10" i="15"/>
  <c r="E11" i="15"/>
  <c r="E12" i="15"/>
  <c r="E5" i="15"/>
  <c r="E5" i="3"/>
  <c r="M16" i="16"/>
  <c r="M19" i="16"/>
  <c r="M20" i="16"/>
  <c r="M21" i="16"/>
  <c r="M22" i="16"/>
  <c r="M23" i="16"/>
  <c r="M24" i="16"/>
  <c r="M25" i="16"/>
  <c r="M26" i="16"/>
  <c r="M27" i="16"/>
  <c r="M28" i="16"/>
  <c r="M29" i="16"/>
  <c r="M30" i="16"/>
  <c r="M31" i="16"/>
  <c r="M32" i="16"/>
  <c r="M33" i="16"/>
  <c r="M34" i="16"/>
  <c r="M35" i="16"/>
  <c r="M36" i="16"/>
  <c r="M37" i="16"/>
  <c r="M38" i="16"/>
  <c r="M39" i="16"/>
  <c r="M40" i="16"/>
  <c r="M41" i="16"/>
  <c r="M42" i="16"/>
  <c r="E6" i="16"/>
  <c r="E7" i="16"/>
  <c r="E8" i="16"/>
  <c r="E9" i="16"/>
  <c r="E10" i="16"/>
  <c r="E11" i="16"/>
  <c r="E12" i="16"/>
  <c r="E5" i="16"/>
  <c r="E42" i="16"/>
  <c r="E41" i="16"/>
  <c r="E40" i="16"/>
  <c r="E39" i="16"/>
  <c r="E38" i="16"/>
  <c r="E37" i="16"/>
  <c r="E36" i="16"/>
  <c r="E35" i="16"/>
  <c r="E34" i="16"/>
  <c r="E33" i="16"/>
  <c r="E32" i="16"/>
  <c r="E31" i="16"/>
  <c r="E30" i="16"/>
  <c r="E29" i="16"/>
  <c r="E28" i="16"/>
  <c r="E27" i="16"/>
  <c r="E26" i="16"/>
  <c r="E25" i="16"/>
  <c r="E24" i="16"/>
  <c r="E23" i="16"/>
  <c r="E22" i="16"/>
  <c r="E21" i="16"/>
  <c r="E20" i="16"/>
  <c r="E19" i="16"/>
  <c r="E17" i="16"/>
  <c r="E16" i="16"/>
  <c r="M7" i="16"/>
  <c r="M8" i="16"/>
  <c r="M9" i="16"/>
  <c r="M10" i="16"/>
  <c r="M11" i="16"/>
  <c r="M12" i="16"/>
  <c r="M5" i="16"/>
  <c r="M6" i="16"/>
  <c r="AG5" i="9"/>
  <c r="AG6" i="9"/>
  <c r="AG7" i="9"/>
  <c r="AG14" i="17"/>
  <c r="AG28" i="17"/>
  <c r="AA12" i="17"/>
  <c r="AG12" i="17" s="1"/>
  <c r="AA13" i="17"/>
  <c r="AG13" i="17" s="1"/>
  <c r="AA14" i="17"/>
  <c r="AA15" i="17"/>
  <c r="AG15" i="17" s="1"/>
  <c r="AA16" i="17"/>
  <c r="AG16" i="17" s="1"/>
  <c r="AA17" i="17"/>
  <c r="AG17" i="17" s="1"/>
  <c r="AA18" i="17"/>
  <c r="AG18" i="17" s="1"/>
  <c r="AA19" i="17"/>
  <c r="AG19" i="17" s="1"/>
  <c r="AA20" i="17"/>
  <c r="AG20" i="17" s="1"/>
  <c r="AA21" i="17"/>
  <c r="AG21" i="17" s="1"/>
  <c r="AA22" i="17"/>
  <c r="AG22" i="17" s="1"/>
  <c r="AA23" i="17"/>
  <c r="AG23" i="17" s="1"/>
  <c r="AA24" i="17"/>
  <c r="AG24" i="17" s="1"/>
  <c r="AA25" i="17"/>
  <c r="AG25" i="17" s="1"/>
  <c r="AA26" i="17"/>
  <c r="AG26" i="17" s="1"/>
  <c r="AA27" i="17"/>
  <c r="AG27" i="17" s="1"/>
  <c r="AA28" i="17"/>
  <c r="AA29" i="17"/>
  <c r="AG29" i="17" s="1"/>
  <c r="AA30" i="17"/>
  <c r="AG30" i="17" s="1"/>
  <c r="AA4" i="17"/>
  <c r="AG4" i="17" s="1"/>
  <c r="AA5" i="17"/>
  <c r="AG5" i="17" s="1"/>
  <c r="AA7" i="17"/>
  <c r="AG7" i="17" s="1"/>
  <c r="AA8" i="17"/>
  <c r="AG8" i="17" s="1"/>
  <c r="AA9" i="17"/>
  <c r="AG9" i="17" s="1"/>
  <c r="AA10" i="17"/>
  <c r="AG10" i="17" s="1"/>
  <c r="AA11" i="17"/>
  <c r="AG11" i="17" s="1"/>
  <c r="AA5" i="9"/>
  <c r="AA6" i="9"/>
  <c r="AA7" i="9"/>
  <c r="AA8" i="9"/>
  <c r="AG8" i="9" s="1"/>
  <c r="AA9" i="9"/>
  <c r="AG9" i="9" s="1"/>
  <c r="AA10" i="9"/>
  <c r="AG10" i="9" s="1"/>
  <c r="AA11" i="9"/>
  <c r="AG11" i="9" s="1"/>
  <c r="AA4" i="9"/>
  <c r="AG4" i="9" s="1"/>
  <c r="AA3" i="9"/>
  <c r="AG3" i="9" s="1"/>
  <c r="AA3" i="17"/>
  <c r="AG3" i="17" s="1"/>
  <c r="P4" i="17"/>
  <c r="P5" i="17"/>
  <c r="P7" i="17"/>
  <c r="P8" i="17"/>
  <c r="P9" i="17"/>
  <c r="P10" i="17"/>
  <c r="P11" i="17"/>
  <c r="P12" i="17"/>
  <c r="P13" i="17"/>
  <c r="P14" i="17"/>
  <c r="P15" i="17"/>
  <c r="P16" i="17"/>
  <c r="P17" i="17"/>
  <c r="P18" i="17"/>
  <c r="P19" i="17"/>
  <c r="P20" i="17"/>
  <c r="P21" i="17"/>
  <c r="P22" i="17"/>
  <c r="P23" i="17"/>
  <c r="P24" i="17"/>
  <c r="P25" i="17"/>
  <c r="P26" i="17"/>
  <c r="P27" i="17"/>
  <c r="P28" i="17"/>
  <c r="P29" i="17"/>
  <c r="P30" i="17"/>
  <c r="P3" i="17"/>
  <c r="P4" i="9"/>
  <c r="P5" i="9"/>
  <c r="P6" i="9"/>
  <c r="P7" i="9"/>
  <c r="P8" i="9"/>
  <c r="P9" i="9"/>
  <c r="P10" i="9"/>
  <c r="P11" i="9"/>
  <c r="P3" i="9"/>
  <c r="E5" i="9"/>
  <c r="E6" i="9"/>
  <c r="E7" i="9"/>
  <c r="E8" i="9"/>
  <c r="E9" i="9"/>
  <c r="E10" i="9"/>
  <c r="E11" i="9"/>
  <c r="E4" i="9"/>
  <c r="E3" i="9"/>
  <c r="E3" i="17"/>
  <c r="E12" i="17"/>
  <c r="E13" i="17"/>
  <c r="E14" i="17"/>
  <c r="E15" i="17"/>
  <c r="E16" i="17"/>
  <c r="E17" i="17"/>
  <c r="E18" i="17"/>
  <c r="E19" i="17"/>
  <c r="E20" i="17"/>
  <c r="E21" i="17"/>
  <c r="E22" i="17"/>
  <c r="E23" i="17"/>
  <c r="E24" i="17"/>
  <c r="E25" i="17"/>
  <c r="E26" i="17"/>
  <c r="E27" i="17"/>
  <c r="E28" i="17"/>
  <c r="E29" i="17"/>
  <c r="E30" i="17"/>
  <c r="E4" i="17"/>
  <c r="E5" i="17"/>
  <c r="E7" i="17"/>
  <c r="E8" i="17"/>
  <c r="E9" i="17"/>
  <c r="E10" i="17"/>
  <c r="E11" i="17"/>
  <c r="D30" i="17"/>
  <c r="D29" i="17"/>
  <c r="D28" i="17"/>
  <c r="D27" i="17"/>
  <c r="D26" i="17"/>
  <c r="D25" i="17"/>
  <c r="D24" i="17"/>
  <c r="D23" i="17"/>
  <c r="D22" i="17"/>
  <c r="D21" i="17"/>
  <c r="D20" i="17"/>
  <c r="D19" i="17"/>
  <c r="D18" i="17"/>
  <c r="D17" i="17"/>
  <c r="D16" i="17"/>
  <c r="D15" i="17"/>
  <c r="D14" i="17"/>
  <c r="D13" i="17"/>
  <c r="D12" i="17"/>
  <c r="D11" i="17"/>
  <c r="D10" i="17"/>
  <c r="D9" i="17"/>
  <c r="D8" i="17"/>
  <c r="D7" i="17"/>
  <c r="D5" i="17"/>
  <c r="D4" i="17"/>
  <c r="H6" i="17" l="1"/>
  <c r="K6" i="17"/>
  <c r="J6" i="17"/>
  <c r="X6" i="17"/>
  <c r="I6" i="17"/>
  <c r="G6" i="17"/>
  <c r="F6" i="17"/>
  <c r="N6" i="17"/>
  <c r="M6" i="17"/>
  <c r="L6" i="17"/>
  <c r="S6" i="17"/>
  <c r="R6" i="17"/>
  <c r="Q6" i="17"/>
  <c r="W6" i="17"/>
  <c r="Y6" i="17"/>
  <c r="L72" i="8"/>
  <c r="M2" i="8" s="1"/>
  <c r="V6" i="17"/>
  <c r="U6" i="17"/>
  <c r="U11" i="15"/>
  <c r="U7" i="15"/>
  <c r="I6" i="16" s="1"/>
  <c r="U5" i="15"/>
  <c r="U12" i="15"/>
  <c r="U8" i="15"/>
  <c r="U9" i="15"/>
  <c r="U6" i="15"/>
  <c r="U10" i="15"/>
  <c r="M20" i="8" l="1"/>
  <c r="M25" i="8"/>
  <c r="AC6" i="17"/>
  <c r="AB6" i="17"/>
  <c r="AE6" i="17"/>
  <c r="AD6" i="17"/>
  <c r="M43" i="8"/>
  <c r="I144" i="16"/>
  <c r="I148" i="16"/>
  <c r="I86" i="16"/>
  <c r="I5" i="16"/>
  <c r="I10" i="16"/>
  <c r="I9" i="16"/>
  <c r="I8" i="16"/>
  <c r="I12" i="16"/>
  <c r="I143" i="16" s="1"/>
  <c r="I11" i="16"/>
  <c r="I7" i="16"/>
  <c r="I68" i="16" s="1"/>
  <c r="D62" i="4"/>
  <c r="D61" i="4"/>
  <c r="D60" i="4"/>
  <c r="D59" i="4"/>
  <c r="D58" i="4"/>
  <c r="D57" i="4"/>
  <c r="D56" i="4"/>
  <c r="D55" i="4"/>
  <c r="D54" i="4"/>
  <c r="D53" i="4"/>
  <c r="D52" i="4"/>
  <c r="D51" i="4"/>
  <c r="D50" i="4"/>
  <c r="D49" i="4"/>
  <c r="D48" i="4"/>
  <c r="D47" i="4"/>
  <c r="D46" i="4"/>
  <c r="D45" i="4"/>
  <c r="D44" i="4"/>
  <c r="D43" i="4"/>
  <c r="D42" i="4"/>
  <c r="D41" i="4"/>
  <c r="D40" i="4"/>
  <c r="D39" i="4"/>
  <c r="D37" i="4"/>
  <c r="D36" i="4"/>
  <c r="D5" i="4"/>
  <c r="D6" i="4"/>
  <c r="D8" i="4"/>
  <c r="D9" i="4"/>
  <c r="D10" i="4"/>
  <c r="D11" i="4"/>
  <c r="D12" i="4"/>
  <c r="D13" i="4"/>
  <c r="D14" i="4"/>
  <c r="D15" i="4"/>
  <c r="D16" i="4"/>
  <c r="D17" i="4"/>
  <c r="D18" i="4"/>
  <c r="D19" i="4"/>
  <c r="D20" i="4"/>
  <c r="D21" i="4"/>
  <c r="D22" i="4"/>
  <c r="D23" i="4"/>
  <c r="D24" i="4"/>
  <c r="D25" i="4"/>
  <c r="D26" i="4"/>
  <c r="D27" i="4"/>
  <c r="D28" i="4"/>
  <c r="D29" i="4"/>
  <c r="D30" i="4"/>
  <c r="D31" i="4"/>
  <c r="D24" i="3"/>
  <c r="D23" i="3"/>
  <c r="D22" i="3"/>
  <c r="D21" i="3"/>
  <c r="D20" i="3"/>
  <c r="D19" i="3"/>
  <c r="D18" i="3"/>
  <c r="D17" i="3"/>
  <c r="D6" i="3"/>
  <c r="D7" i="3"/>
  <c r="D8" i="3"/>
  <c r="D9" i="3"/>
  <c r="D10" i="3"/>
  <c r="D11" i="3"/>
  <c r="D12" i="3"/>
  <c r="D5" i="3"/>
  <c r="D5" i="9"/>
  <c r="D6" i="9"/>
  <c r="D7" i="9"/>
  <c r="D8" i="9"/>
  <c r="D9" i="9"/>
  <c r="D10" i="9"/>
  <c r="D11" i="9"/>
  <c r="D4" i="9"/>
  <c r="I138" i="16" l="1"/>
  <c r="I67" i="16"/>
  <c r="I69" i="16"/>
  <c r="I64" i="16"/>
  <c r="I149" i="16"/>
  <c r="I66" i="16"/>
  <c r="I65" i="16"/>
  <c r="AH6" i="17"/>
  <c r="I145" i="16"/>
  <c r="I164" i="16"/>
  <c r="I135" i="16"/>
  <c r="I75" i="16"/>
  <c r="I57" i="16"/>
  <c r="I61" i="16"/>
  <c r="I95" i="16"/>
  <c r="I53" i="16"/>
  <c r="I62" i="16"/>
  <c r="I127" i="16"/>
  <c r="I97" i="16"/>
  <c r="I128" i="16"/>
  <c r="I165" i="16"/>
  <c r="I82" i="16"/>
  <c r="I98" i="16"/>
  <c r="I99" i="16"/>
  <c r="I50" i="16"/>
  <c r="I117" i="16"/>
  <c r="I72" i="16"/>
  <c r="I104" i="16"/>
  <c r="I118" i="16"/>
  <c r="I55" i="16"/>
  <c r="I73" i="16"/>
  <c r="I105" i="16"/>
  <c r="I136" i="16"/>
  <c r="I121" i="16"/>
  <c r="I137" i="16"/>
  <c r="I58" i="16"/>
  <c r="I76" i="16"/>
  <c r="I141" i="16"/>
  <c r="I59" i="16"/>
  <c r="I109" i="16"/>
  <c r="I60" i="16"/>
  <c r="I94" i="16"/>
  <c r="I110" i="16"/>
  <c r="I142" i="16"/>
  <c r="I63" i="16"/>
  <c r="I48" i="16"/>
  <c r="I129" i="16"/>
  <c r="I161" i="16"/>
  <c r="I123" i="16"/>
  <c r="I77" i="16"/>
  <c r="I79" i="16"/>
  <c r="I80" i="16"/>
  <c r="I114" i="16"/>
  <c r="I130" i="16"/>
  <c r="I100" i="16"/>
  <c r="I115" i="16"/>
  <c r="I85" i="16"/>
  <c r="I54" i="16"/>
  <c r="I119" i="16"/>
  <c r="I122" i="16"/>
  <c r="I74" i="16"/>
  <c r="I92" i="16"/>
  <c r="I78" i="16"/>
  <c r="I93" i="16"/>
  <c r="I96" i="16"/>
  <c r="I83" i="16"/>
  <c r="I162" i="16"/>
  <c r="I101" i="16"/>
  <c r="I116" i="16"/>
  <c r="I152" i="16"/>
  <c r="I153" i="16"/>
  <c r="I169" i="16"/>
  <c r="I139" i="16"/>
  <c r="I87" i="16"/>
  <c r="I124" i="16"/>
  <c r="I156" i="16"/>
  <c r="I125" i="16"/>
  <c r="I146" i="16"/>
  <c r="I147" i="16"/>
  <c r="I140" i="16"/>
  <c r="I126" i="16"/>
  <c r="I158" i="16"/>
  <c r="I111" i="16"/>
  <c r="I159" i="16"/>
  <c r="I47" i="16"/>
  <c r="I81" i="16"/>
  <c r="I112" i="16"/>
  <c r="I160" i="16"/>
  <c r="I113" i="16"/>
  <c r="I134" i="16"/>
  <c r="I49" i="16"/>
  <c r="I84" i="16"/>
  <c r="I131" i="16"/>
  <c r="I163" i="16"/>
  <c r="I70" i="16"/>
  <c r="I150" i="16"/>
  <c r="I51" i="16"/>
  <c r="I132" i="16"/>
  <c r="I52" i="16"/>
  <c r="I102" i="16"/>
  <c r="I133" i="16"/>
  <c r="I71" i="16"/>
  <c r="I88" i="16"/>
  <c r="I151" i="16"/>
  <c r="I167" i="16"/>
  <c r="I107" i="16"/>
  <c r="I154" i="16"/>
  <c r="I89" i="16"/>
  <c r="I120" i="16"/>
  <c r="I168" i="16"/>
  <c r="I56" i="16"/>
  <c r="I90" i="16"/>
  <c r="I106" i="16"/>
  <c r="I91" i="16"/>
  <c r="I166" i="16"/>
  <c r="I108" i="16"/>
  <c r="I155" i="16"/>
  <c r="I157" i="16"/>
  <c r="I103" i="16"/>
  <c r="T5" i="4"/>
  <c r="T6" i="4"/>
  <c r="T8" i="4"/>
  <c r="T9" i="4"/>
  <c r="T10" i="4"/>
  <c r="T11" i="4"/>
  <c r="T12" i="4"/>
  <c r="T13" i="4"/>
  <c r="T14" i="4"/>
  <c r="T15" i="4"/>
  <c r="T16" i="4"/>
  <c r="T17" i="4"/>
  <c r="T18" i="4"/>
  <c r="T19" i="4"/>
  <c r="T20" i="4"/>
  <c r="T21" i="4"/>
  <c r="T22" i="4"/>
  <c r="T23" i="4"/>
  <c r="T24" i="4"/>
  <c r="T25" i="4"/>
  <c r="T26" i="4"/>
  <c r="T27" i="4"/>
  <c r="T28" i="4"/>
  <c r="T29" i="4"/>
  <c r="T30" i="4"/>
  <c r="T31" i="4"/>
  <c r="F12" i="3"/>
  <c r="E12" i="3"/>
  <c r="L5" i="3"/>
  <c r="L6" i="3"/>
  <c r="L7" i="3"/>
  <c r="L8" i="3"/>
  <c r="L9" i="3"/>
  <c r="L10" i="3"/>
  <c r="L11" i="3"/>
  <c r="L12" i="3"/>
  <c r="P5" i="3"/>
  <c r="P6" i="3"/>
  <c r="P7" i="3"/>
  <c r="P8" i="3"/>
  <c r="P9" i="3"/>
  <c r="P10" i="3"/>
  <c r="P11" i="3"/>
  <c r="P12" i="3"/>
  <c r="P5" i="4"/>
  <c r="P6" i="4"/>
  <c r="P8" i="4"/>
  <c r="P9" i="4"/>
  <c r="P10" i="4"/>
  <c r="P11" i="4"/>
  <c r="P12" i="4"/>
  <c r="P13" i="4"/>
  <c r="P14" i="4"/>
  <c r="P15" i="4"/>
  <c r="P16" i="4"/>
  <c r="P17" i="4"/>
  <c r="P18" i="4"/>
  <c r="P19" i="4"/>
  <c r="P20" i="4"/>
  <c r="P21" i="4"/>
  <c r="P22" i="4"/>
  <c r="P23" i="4"/>
  <c r="P24" i="4"/>
  <c r="P25" i="4"/>
  <c r="P26" i="4"/>
  <c r="P27" i="4"/>
  <c r="P28" i="4"/>
  <c r="P29" i="4"/>
  <c r="P30" i="4"/>
  <c r="P31" i="4"/>
  <c r="L5" i="4"/>
  <c r="L6" i="4"/>
  <c r="L8" i="4"/>
  <c r="L9" i="4"/>
  <c r="L10" i="4"/>
  <c r="L11" i="4"/>
  <c r="L12" i="4"/>
  <c r="L13" i="4"/>
  <c r="L14" i="4"/>
  <c r="L15" i="4"/>
  <c r="L16" i="4"/>
  <c r="L17" i="4"/>
  <c r="L18" i="4"/>
  <c r="L19" i="4"/>
  <c r="L20" i="4"/>
  <c r="L21" i="4"/>
  <c r="L22" i="4"/>
  <c r="L23" i="4"/>
  <c r="L24" i="4"/>
  <c r="L25" i="4"/>
  <c r="L26" i="4"/>
  <c r="L27" i="4"/>
  <c r="L28" i="4"/>
  <c r="L29" i="4"/>
  <c r="L30" i="4"/>
  <c r="L31" i="4"/>
  <c r="M31" i="4"/>
  <c r="N31" i="4"/>
  <c r="Q31" i="4"/>
  <c r="R31" i="4"/>
  <c r="M5" i="4"/>
  <c r="N5" i="4"/>
  <c r="Q5" i="4"/>
  <c r="R5" i="4"/>
  <c r="M6" i="4"/>
  <c r="N6" i="4"/>
  <c r="Q6" i="4"/>
  <c r="R6" i="4"/>
  <c r="M8" i="4"/>
  <c r="N8" i="4"/>
  <c r="Q8" i="4"/>
  <c r="R8" i="4"/>
  <c r="M9" i="4"/>
  <c r="N9" i="4"/>
  <c r="Q9" i="4"/>
  <c r="R9" i="4"/>
  <c r="M10" i="4"/>
  <c r="N10" i="4"/>
  <c r="Q10" i="4"/>
  <c r="R10" i="4"/>
  <c r="M11" i="4"/>
  <c r="N11" i="4"/>
  <c r="Q11" i="4"/>
  <c r="R11" i="4"/>
  <c r="M12" i="4"/>
  <c r="N12" i="4"/>
  <c r="Q12" i="4"/>
  <c r="R12" i="4"/>
  <c r="M13" i="4"/>
  <c r="N13" i="4"/>
  <c r="Q13" i="4"/>
  <c r="R13" i="4"/>
  <c r="M14" i="4"/>
  <c r="N14" i="4"/>
  <c r="Q14" i="4"/>
  <c r="R14" i="4"/>
  <c r="M15" i="4"/>
  <c r="N15" i="4"/>
  <c r="Q15" i="4"/>
  <c r="R15" i="4"/>
  <c r="M16" i="4"/>
  <c r="N16" i="4"/>
  <c r="Q16" i="4"/>
  <c r="R16" i="4"/>
  <c r="M17" i="4"/>
  <c r="N17" i="4"/>
  <c r="Q17" i="4"/>
  <c r="R17" i="4"/>
  <c r="M18" i="4"/>
  <c r="N18" i="4"/>
  <c r="Q18" i="4"/>
  <c r="R18" i="4"/>
  <c r="M19" i="4"/>
  <c r="N19" i="4"/>
  <c r="Q19" i="4"/>
  <c r="R19" i="4"/>
  <c r="M20" i="4"/>
  <c r="N20" i="4"/>
  <c r="Q20" i="4"/>
  <c r="R20" i="4"/>
  <c r="M21" i="4"/>
  <c r="N21" i="4"/>
  <c r="Q21" i="4"/>
  <c r="R21" i="4"/>
  <c r="M22" i="4"/>
  <c r="N22" i="4"/>
  <c r="Q22" i="4"/>
  <c r="R22" i="4"/>
  <c r="M23" i="4"/>
  <c r="N23" i="4"/>
  <c r="Q23" i="4"/>
  <c r="R23" i="4"/>
  <c r="M24" i="4"/>
  <c r="N24" i="4"/>
  <c r="Q24" i="4"/>
  <c r="R24" i="4"/>
  <c r="M25" i="4"/>
  <c r="N25" i="4"/>
  <c r="Q25" i="4"/>
  <c r="R25" i="4"/>
  <c r="M26" i="4"/>
  <c r="N26" i="4"/>
  <c r="Q26" i="4"/>
  <c r="R26" i="4"/>
  <c r="M27" i="4"/>
  <c r="N27" i="4"/>
  <c r="Q27" i="4"/>
  <c r="R27" i="4"/>
  <c r="M28" i="4"/>
  <c r="N28" i="4"/>
  <c r="Q28" i="4"/>
  <c r="R28" i="4"/>
  <c r="M29" i="4"/>
  <c r="N29" i="4"/>
  <c r="Q29" i="4"/>
  <c r="R29" i="4"/>
  <c r="M30" i="4"/>
  <c r="N30" i="4"/>
  <c r="Q30" i="4"/>
  <c r="R30" i="4"/>
  <c r="R6" i="3"/>
  <c r="R7" i="3"/>
  <c r="R8" i="3"/>
  <c r="R9" i="3"/>
  <c r="R10" i="3"/>
  <c r="R11" i="3"/>
  <c r="R12" i="3"/>
  <c r="R5" i="3"/>
  <c r="Q12" i="3"/>
  <c r="Q11" i="3"/>
  <c r="Q10" i="3"/>
  <c r="Q9" i="3"/>
  <c r="Q8" i="3"/>
  <c r="Q7" i="3"/>
  <c r="Q6" i="3"/>
  <c r="Q5" i="3"/>
  <c r="M6" i="3"/>
  <c r="M7" i="3"/>
  <c r="M8" i="3"/>
  <c r="M9" i="3"/>
  <c r="M10" i="3"/>
  <c r="M11" i="3"/>
  <c r="M12" i="3"/>
  <c r="M5" i="3"/>
  <c r="N6" i="3"/>
  <c r="N7" i="3"/>
  <c r="N8" i="3"/>
  <c r="N9" i="3"/>
  <c r="N10" i="3"/>
  <c r="N11" i="3"/>
  <c r="N12" i="3"/>
  <c r="N5" i="3"/>
  <c r="U31" i="4" l="1"/>
  <c r="G23" i="17" l="1"/>
  <c r="H23" i="17"/>
  <c r="N23" i="17"/>
  <c r="I23" i="17"/>
  <c r="F23" i="17"/>
  <c r="J23" i="17"/>
  <c r="K23" i="17"/>
  <c r="L23" i="17"/>
  <c r="M23" i="17"/>
  <c r="G10" i="17"/>
  <c r="H10" i="17"/>
  <c r="I10" i="17"/>
  <c r="J10" i="17"/>
  <c r="K10" i="17"/>
  <c r="L10" i="17"/>
  <c r="M10" i="17"/>
  <c r="N10" i="17"/>
  <c r="F10" i="17"/>
  <c r="V7" i="9"/>
  <c r="W7" i="9"/>
  <c r="X7" i="9"/>
  <c r="Y7" i="9"/>
  <c r="R14" i="17"/>
  <c r="Q7" i="9"/>
  <c r="S14" i="17"/>
  <c r="Q14" i="17"/>
  <c r="T14" i="17"/>
  <c r="U14" i="17"/>
  <c r="V14" i="17"/>
  <c r="W14" i="17"/>
  <c r="U7" i="9"/>
  <c r="X14" i="17"/>
  <c r="R7" i="9"/>
  <c r="Y14" i="17"/>
  <c r="S7" i="9"/>
  <c r="T7" i="9"/>
  <c r="T23" i="17"/>
  <c r="Q23" i="17"/>
  <c r="U23" i="17"/>
  <c r="V23" i="17"/>
  <c r="W23" i="17"/>
  <c r="X23" i="17"/>
  <c r="Y23" i="17"/>
  <c r="S23" i="17"/>
  <c r="R23" i="17"/>
  <c r="G18" i="17"/>
  <c r="H18" i="17"/>
  <c r="I18" i="17"/>
  <c r="J18" i="17"/>
  <c r="K18" i="17"/>
  <c r="L18" i="17"/>
  <c r="F18" i="17"/>
  <c r="M18" i="17"/>
  <c r="N18" i="17"/>
  <c r="F17" i="17"/>
  <c r="G17" i="17"/>
  <c r="H17" i="17"/>
  <c r="I17" i="17"/>
  <c r="J17" i="17"/>
  <c r="K17" i="17"/>
  <c r="N17" i="17"/>
  <c r="L17" i="17"/>
  <c r="M17" i="17"/>
  <c r="N9" i="17"/>
  <c r="G9" i="17"/>
  <c r="H9" i="17"/>
  <c r="I9" i="17"/>
  <c r="J9" i="17"/>
  <c r="K9" i="17"/>
  <c r="F9" i="17"/>
  <c r="L9" i="17"/>
  <c r="M9" i="17"/>
  <c r="G26" i="17"/>
  <c r="H26" i="17"/>
  <c r="I26" i="17"/>
  <c r="J26" i="17"/>
  <c r="K26" i="17"/>
  <c r="L26" i="17"/>
  <c r="M26" i="17"/>
  <c r="N26" i="17"/>
  <c r="F26" i="17"/>
  <c r="F13" i="17"/>
  <c r="N13" i="17"/>
  <c r="G13" i="17"/>
  <c r="H13" i="17"/>
  <c r="I13" i="17"/>
  <c r="J13" i="17"/>
  <c r="K13" i="17"/>
  <c r="L13" i="17"/>
  <c r="M13" i="17"/>
  <c r="G5" i="17"/>
  <c r="H5" i="17"/>
  <c r="I5" i="17"/>
  <c r="J5" i="17"/>
  <c r="K5" i="17"/>
  <c r="L5" i="17"/>
  <c r="M5" i="17"/>
  <c r="N5" i="17"/>
  <c r="F5" i="17"/>
  <c r="G24" i="17"/>
  <c r="H24" i="17"/>
  <c r="I24" i="17"/>
  <c r="F10" i="9"/>
  <c r="J24" i="17"/>
  <c r="G10" i="9"/>
  <c r="H10" i="9"/>
  <c r="K24" i="17"/>
  <c r="I10" i="9"/>
  <c r="L24" i="17"/>
  <c r="M24" i="17"/>
  <c r="J10" i="9"/>
  <c r="N24" i="17"/>
  <c r="K10" i="9"/>
  <c r="L10" i="9"/>
  <c r="M10" i="9"/>
  <c r="N10" i="9"/>
  <c r="F24" i="17"/>
  <c r="R18" i="17"/>
  <c r="S18" i="17"/>
  <c r="T18" i="17"/>
  <c r="U18" i="17"/>
  <c r="V18" i="17"/>
  <c r="W18" i="17"/>
  <c r="Q18" i="17"/>
  <c r="X18" i="17"/>
  <c r="Y18" i="17"/>
  <c r="T17" i="17"/>
  <c r="U17" i="17"/>
  <c r="V17" i="17"/>
  <c r="W17" i="17"/>
  <c r="X17" i="17"/>
  <c r="Y17" i="17"/>
  <c r="S17" i="17"/>
  <c r="Q17" i="17"/>
  <c r="R17" i="17"/>
  <c r="T9" i="17"/>
  <c r="U9" i="17"/>
  <c r="V9" i="17"/>
  <c r="Q9" i="17"/>
  <c r="W9" i="17"/>
  <c r="X9" i="17"/>
  <c r="Y9" i="17"/>
  <c r="S9" i="17"/>
  <c r="R9" i="17"/>
  <c r="Q26" i="17"/>
  <c r="R26" i="17"/>
  <c r="S26" i="17"/>
  <c r="T26" i="17"/>
  <c r="U26" i="17"/>
  <c r="V26" i="17"/>
  <c r="W26" i="17"/>
  <c r="X26" i="17"/>
  <c r="Y26" i="17"/>
  <c r="T13" i="17"/>
  <c r="U13" i="17"/>
  <c r="V13" i="17"/>
  <c r="W13" i="17"/>
  <c r="X13" i="17"/>
  <c r="Y13" i="17"/>
  <c r="Q13" i="17"/>
  <c r="S13" i="17"/>
  <c r="R13" i="17"/>
  <c r="R5" i="17"/>
  <c r="Q5" i="17"/>
  <c r="S5" i="17"/>
  <c r="T5" i="17"/>
  <c r="U5" i="17"/>
  <c r="V5" i="17"/>
  <c r="W5" i="17"/>
  <c r="X5" i="17"/>
  <c r="Y5" i="17"/>
  <c r="N4" i="17"/>
  <c r="G4" i="17"/>
  <c r="F4" i="17"/>
  <c r="H4" i="17"/>
  <c r="I4" i="17"/>
  <c r="J4" i="17"/>
  <c r="K4" i="17"/>
  <c r="L4" i="17"/>
  <c r="M4" i="17"/>
  <c r="M9" i="9"/>
  <c r="N19" i="17"/>
  <c r="N9" i="9"/>
  <c r="J9" i="9"/>
  <c r="F19" i="17"/>
  <c r="F9" i="9"/>
  <c r="G19" i="17"/>
  <c r="H9" i="9"/>
  <c r="H19" i="17"/>
  <c r="I19" i="17"/>
  <c r="G9" i="9"/>
  <c r="J19" i="17"/>
  <c r="K19" i="17"/>
  <c r="I9" i="9"/>
  <c r="L19" i="17"/>
  <c r="M19" i="17"/>
  <c r="K9" i="9"/>
  <c r="L9" i="9"/>
  <c r="G28" i="17"/>
  <c r="H28" i="17"/>
  <c r="I28" i="17"/>
  <c r="J28" i="17"/>
  <c r="K28" i="17"/>
  <c r="L28" i="17"/>
  <c r="F28" i="17"/>
  <c r="M28" i="17"/>
  <c r="N28" i="17"/>
  <c r="N7" i="17"/>
  <c r="F5" i="9"/>
  <c r="L5" i="9"/>
  <c r="G5" i="9"/>
  <c r="H5" i="9"/>
  <c r="G7" i="17"/>
  <c r="I5" i="9"/>
  <c r="H7" i="17"/>
  <c r="J5" i="9"/>
  <c r="I7" i="17"/>
  <c r="F7" i="17"/>
  <c r="K5" i="9"/>
  <c r="J7" i="17"/>
  <c r="K7" i="17"/>
  <c r="M5" i="9"/>
  <c r="L7" i="17"/>
  <c r="N5" i="9"/>
  <c r="M7" i="17"/>
  <c r="T4" i="17"/>
  <c r="U4" i="17"/>
  <c r="V4" i="17"/>
  <c r="W4" i="17"/>
  <c r="S4" i="17"/>
  <c r="X4" i="17"/>
  <c r="Y4" i="17"/>
  <c r="R4" i="17"/>
  <c r="Q4" i="17"/>
  <c r="L4" i="9"/>
  <c r="M4" i="9"/>
  <c r="K4" i="9"/>
  <c r="N4" i="9"/>
  <c r="G4" i="9"/>
  <c r="F4" i="9"/>
  <c r="I4" i="9"/>
  <c r="H4" i="9"/>
  <c r="J4" i="9"/>
  <c r="Q28" i="17"/>
  <c r="R28" i="17"/>
  <c r="S28" i="17"/>
  <c r="T28" i="17"/>
  <c r="U28" i="17"/>
  <c r="V28" i="17"/>
  <c r="W28" i="17"/>
  <c r="X28" i="17"/>
  <c r="Y28" i="17"/>
  <c r="T7" i="17"/>
  <c r="Q7" i="17"/>
  <c r="V5" i="9"/>
  <c r="U7" i="17"/>
  <c r="W5" i="9"/>
  <c r="V7" i="17"/>
  <c r="X5" i="9"/>
  <c r="W7" i="17"/>
  <c r="Y5" i="9"/>
  <c r="X7" i="17"/>
  <c r="Q5" i="9"/>
  <c r="Y7" i="17"/>
  <c r="S7" i="17"/>
  <c r="R5" i="9"/>
  <c r="U5" i="9"/>
  <c r="S5" i="9"/>
  <c r="R7" i="17"/>
  <c r="T5" i="9"/>
  <c r="R4" i="9"/>
  <c r="S4" i="9"/>
  <c r="T4" i="9"/>
  <c r="U4" i="9"/>
  <c r="V4" i="9"/>
  <c r="W4" i="9"/>
  <c r="Q4" i="9"/>
  <c r="X4" i="9"/>
  <c r="Y4" i="9"/>
  <c r="F29" i="17"/>
  <c r="N29" i="17"/>
  <c r="G29" i="17"/>
  <c r="H29" i="17"/>
  <c r="I29" i="17"/>
  <c r="J29" i="17"/>
  <c r="K29" i="17"/>
  <c r="L29" i="17"/>
  <c r="M29" i="17"/>
  <c r="T29" i="17"/>
  <c r="U29" i="17"/>
  <c r="V29" i="17"/>
  <c r="S29" i="17"/>
  <c r="W29" i="17"/>
  <c r="X29" i="17"/>
  <c r="Y29" i="17"/>
  <c r="Q29" i="17"/>
  <c r="R29" i="17"/>
  <c r="G25" i="17"/>
  <c r="H25" i="17"/>
  <c r="I25" i="17"/>
  <c r="J25" i="17"/>
  <c r="K25" i="17"/>
  <c r="F25" i="17"/>
  <c r="L25" i="17"/>
  <c r="N25" i="17"/>
  <c r="M25" i="17"/>
  <c r="G16" i="17"/>
  <c r="F8" i="9"/>
  <c r="G8" i="9"/>
  <c r="H16" i="17"/>
  <c r="I16" i="17"/>
  <c r="H8" i="9"/>
  <c r="J8" i="9"/>
  <c r="J16" i="17"/>
  <c r="F16" i="17"/>
  <c r="I8" i="9"/>
  <c r="K16" i="17"/>
  <c r="L16" i="17"/>
  <c r="K8" i="9"/>
  <c r="M16" i="17"/>
  <c r="L8" i="9"/>
  <c r="N8" i="9"/>
  <c r="N16" i="17"/>
  <c r="M8" i="9"/>
  <c r="G30" i="17"/>
  <c r="J11" i="9"/>
  <c r="H30" i="17"/>
  <c r="F30" i="17"/>
  <c r="K11" i="9"/>
  <c r="I30" i="17"/>
  <c r="L11" i="9"/>
  <c r="J30" i="17"/>
  <c r="M11" i="9"/>
  <c r="N11" i="9"/>
  <c r="K30" i="17"/>
  <c r="L30" i="17"/>
  <c r="M30" i="17"/>
  <c r="N30" i="17"/>
  <c r="F11" i="9"/>
  <c r="G11" i="9"/>
  <c r="I11" i="9"/>
  <c r="H11" i="9"/>
  <c r="F15" i="17"/>
  <c r="G15" i="17"/>
  <c r="H15" i="17"/>
  <c r="I15" i="17"/>
  <c r="N15" i="17"/>
  <c r="J15" i="17"/>
  <c r="K15" i="17"/>
  <c r="L15" i="17"/>
  <c r="M15" i="17"/>
  <c r="G8" i="17"/>
  <c r="H8" i="17"/>
  <c r="I8" i="17"/>
  <c r="J8" i="17"/>
  <c r="K8" i="17"/>
  <c r="L8" i="17"/>
  <c r="M8" i="17"/>
  <c r="N8" i="17"/>
  <c r="F8" i="17"/>
  <c r="T25" i="17"/>
  <c r="U25" i="17"/>
  <c r="V25" i="17"/>
  <c r="Q25" i="17"/>
  <c r="W25" i="17"/>
  <c r="X25" i="17"/>
  <c r="Y25" i="17"/>
  <c r="S25" i="17"/>
  <c r="R25" i="17"/>
  <c r="R8" i="9"/>
  <c r="S8" i="9"/>
  <c r="R16" i="17"/>
  <c r="T8" i="9"/>
  <c r="Y8" i="9"/>
  <c r="S16" i="17"/>
  <c r="U8" i="9"/>
  <c r="Q8" i="9"/>
  <c r="V8" i="9"/>
  <c r="T16" i="17"/>
  <c r="U16" i="17"/>
  <c r="Q16" i="17"/>
  <c r="W8" i="9"/>
  <c r="V16" i="17"/>
  <c r="X8" i="9"/>
  <c r="W16" i="17"/>
  <c r="X16" i="17"/>
  <c r="Y16" i="17"/>
  <c r="V11" i="9"/>
  <c r="W11" i="9"/>
  <c r="X11" i="9"/>
  <c r="Y11" i="9"/>
  <c r="U11" i="9"/>
  <c r="R30" i="17"/>
  <c r="S30" i="17"/>
  <c r="Q30" i="17"/>
  <c r="T30" i="17"/>
  <c r="U30" i="17"/>
  <c r="V30" i="17"/>
  <c r="Q11" i="9"/>
  <c r="W30" i="17"/>
  <c r="X30" i="17"/>
  <c r="R11" i="9"/>
  <c r="Y30" i="17"/>
  <c r="S11" i="9"/>
  <c r="T11" i="9"/>
  <c r="T15" i="17"/>
  <c r="U15" i="17"/>
  <c r="S15" i="17"/>
  <c r="V15" i="17"/>
  <c r="W15" i="17"/>
  <c r="X15" i="17"/>
  <c r="Y15" i="17"/>
  <c r="Q15" i="17"/>
  <c r="R15" i="17"/>
  <c r="Q8" i="17"/>
  <c r="R8" i="17"/>
  <c r="S8" i="17"/>
  <c r="T8" i="17"/>
  <c r="U8" i="17"/>
  <c r="V8" i="17"/>
  <c r="W8" i="17"/>
  <c r="X8" i="17"/>
  <c r="Y8" i="17"/>
  <c r="T19" i="17"/>
  <c r="V9" i="9"/>
  <c r="U19" i="17"/>
  <c r="W9" i="9"/>
  <c r="V19" i="17"/>
  <c r="X9" i="9"/>
  <c r="W19" i="17"/>
  <c r="Y9" i="9"/>
  <c r="X19" i="17"/>
  <c r="Y19" i="17"/>
  <c r="Q9" i="9"/>
  <c r="S19" i="17"/>
  <c r="U9" i="9"/>
  <c r="Q19" i="17"/>
  <c r="R9" i="9"/>
  <c r="S9" i="9"/>
  <c r="R19" i="17"/>
  <c r="T9" i="9"/>
  <c r="Q22" i="17"/>
  <c r="R22" i="17"/>
  <c r="S22" i="17"/>
  <c r="T22" i="17"/>
  <c r="U22" i="17"/>
  <c r="V22" i="17"/>
  <c r="W22" i="17"/>
  <c r="X22" i="17"/>
  <c r="Y22" i="17"/>
  <c r="R20" i="17"/>
  <c r="S20" i="17"/>
  <c r="T20" i="17"/>
  <c r="U20" i="17"/>
  <c r="V20" i="17"/>
  <c r="W20" i="17"/>
  <c r="X20" i="17"/>
  <c r="Y20" i="17"/>
  <c r="Q20" i="17"/>
  <c r="G14" i="17"/>
  <c r="H14" i="17"/>
  <c r="F14" i="17"/>
  <c r="I14" i="17"/>
  <c r="J14" i="17"/>
  <c r="L7" i="9"/>
  <c r="K14" i="17"/>
  <c r="L14" i="17"/>
  <c r="M14" i="17"/>
  <c r="N14" i="17"/>
  <c r="F7" i="9"/>
  <c r="G7" i="9"/>
  <c r="J7" i="9"/>
  <c r="H7" i="9"/>
  <c r="N7" i="9"/>
  <c r="I7" i="9"/>
  <c r="K7" i="9"/>
  <c r="M7" i="9"/>
  <c r="G22" i="17"/>
  <c r="H22" i="17"/>
  <c r="I22" i="17"/>
  <c r="J22" i="17"/>
  <c r="K22" i="17"/>
  <c r="L22" i="17"/>
  <c r="M22" i="17"/>
  <c r="N22" i="17"/>
  <c r="F22" i="17"/>
  <c r="G20" i="17"/>
  <c r="H20" i="17"/>
  <c r="I20" i="17"/>
  <c r="J20" i="17"/>
  <c r="K20" i="17"/>
  <c r="L20" i="17"/>
  <c r="M20" i="17"/>
  <c r="N20" i="17"/>
  <c r="F20" i="17"/>
  <c r="G12" i="17"/>
  <c r="H6" i="9"/>
  <c r="I6" i="9"/>
  <c r="H12" i="17"/>
  <c r="I12" i="17"/>
  <c r="J6" i="9"/>
  <c r="L6" i="9"/>
  <c r="F12" i="17"/>
  <c r="G6" i="9"/>
  <c r="J12" i="17"/>
  <c r="K6" i="9"/>
  <c r="K12" i="17"/>
  <c r="L12" i="17"/>
  <c r="M6" i="9"/>
  <c r="M12" i="17"/>
  <c r="N6" i="9"/>
  <c r="N12" i="17"/>
  <c r="F6" i="9"/>
  <c r="G11" i="17"/>
  <c r="N11" i="17"/>
  <c r="H11" i="17"/>
  <c r="I11" i="17"/>
  <c r="J11" i="17"/>
  <c r="K11" i="17"/>
  <c r="L11" i="17"/>
  <c r="M11" i="17"/>
  <c r="F11" i="17"/>
  <c r="G21" i="17"/>
  <c r="F21" i="17"/>
  <c r="H21" i="17"/>
  <c r="I21" i="17"/>
  <c r="J21" i="17"/>
  <c r="N21" i="17"/>
  <c r="K21" i="17"/>
  <c r="L21" i="17"/>
  <c r="M21" i="17"/>
  <c r="G27" i="17"/>
  <c r="N27" i="17"/>
  <c r="H27" i="17"/>
  <c r="I27" i="17"/>
  <c r="J27" i="17"/>
  <c r="K27" i="17"/>
  <c r="L27" i="17"/>
  <c r="M27" i="17"/>
  <c r="F27" i="17"/>
  <c r="R6" i="9"/>
  <c r="Q12" i="17"/>
  <c r="S6" i="9"/>
  <c r="Q6" i="9"/>
  <c r="R12" i="17"/>
  <c r="T6" i="9"/>
  <c r="S12" i="17"/>
  <c r="U6" i="9"/>
  <c r="V6" i="9"/>
  <c r="Y6" i="9"/>
  <c r="T12" i="17"/>
  <c r="U12" i="17"/>
  <c r="W6" i="9"/>
  <c r="V12" i="17"/>
  <c r="X6" i="9"/>
  <c r="W12" i="17"/>
  <c r="X12" i="17"/>
  <c r="Y12" i="17"/>
  <c r="T21" i="17"/>
  <c r="U21" i="17"/>
  <c r="V21" i="17"/>
  <c r="W21" i="17"/>
  <c r="X21" i="17"/>
  <c r="Y21" i="17"/>
  <c r="S21" i="17"/>
  <c r="R21" i="17"/>
  <c r="Q21" i="17"/>
  <c r="T11" i="17"/>
  <c r="U11" i="17"/>
  <c r="V11" i="17"/>
  <c r="W11" i="17"/>
  <c r="X11" i="17"/>
  <c r="Q11" i="17"/>
  <c r="S11" i="17"/>
  <c r="Y11" i="17"/>
  <c r="R11" i="17"/>
  <c r="T27" i="17"/>
  <c r="U27" i="17"/>
  <c r="V27" i="17"/>
  <c r="W27" i="17"/>
  <c r="X27" i="17"/>
  <c r="Q27" i="17"/>
  <c r="Y27" i="17"/>
  <c r="R27" i="17"/>
  <c r="S27" i="17"/>
  <c r="Q24" i="17"/>
  <c r="R10" i="9"/>
  <c r="S10" i="9"/>
  <c r="R24" i="17"/>
  <c r="T10" i="9"/>
  <c r="S24" i="17"/>
  <c r="U10" i="9"/>
  <c r="V10" i="9"/>
  <c r="Q10" i="9"/>
  <c r="T24" i="17"/>
  <c r="Y10" i="9"/>
  <c r="U24" i="17"/>
  <c r="W10" i="9"/>
  <c r="V24" i="17"/>
  <c r="X10" i="9"/>
  <c r="W24" i="17"/>
  <c r="X24" i="17"/>
  <c r="Y24" i="17"/>
  <c r="Q10" i="17"/>
  <c r="R10" i="17"/>
  <c r="S10" i="17"/>
  <c r="T10" i="17"/>
  <c r="U10" i="17"/>
  <c r="V10" i="17"/>
  <c r="W10" i="17"/>
  <c r="X10" i="17"/>
  <c r="Y10" i="17"/>
  <c r="K30" i="4"/>
  <c r="J30" i="4"/>
  <c r="I30" i="4"/>
  <c r="G30" i="4"/>
  <c r="F30" i="4"/>
  <c r="E30" i="4"/>
  <c r="K29" i="4"/>
  <c r="J29" i="4"/>
  <c r="I29" i="4"/>
  <c r="G29" i="4"/>
  <c r="F29" i="4"/>
  <c r="E29" i="4"/>
  <c r="K28" i="4"/>
  <c r="J28" i="4"/>
  <c r="I28" i="4"/>
  <c r="G28" i="4"/>
  <c r="F28" i="4"/>
  <c r="E28" i="4"/>
  <c r="K27" i="4"/>
  <c r="J27" i="4"/>
  <c r="I27" i="4"/>
  <c r="G27" i="4"/>
  <c r="F27" i="4"/>
  <c r="E27" i="4"/>
  <c r="K26" i="4"/>
  <c r="J26" i="4"/>
  <c r="I26" i="4"/>
  <c r="G26" i="4"/>
  <c r="F26" i="4"/>
  <c r="E26" i="4"/>
  <c r="K25" i="4"/>
  <c r="J25" i="4"/>
  <c r="I25" i="4"/>
  <c r="G25" i="4"/>
  <c r="F25" i="4"/>
  <c r="E25" i="4"/>
  <c r="K24" i="4"/>
  <c r="J24" i="4"/>
  <c r="I24" i="4"/>
  <c r="G24" i="4"/>
  <c r="F24" i="4"/>
  <c r="E24" i="4"/>
  <c r="K23" i="4"/>
  <c r="J23" i="4"/>
  <c r="I23" i="4"/>
  <c r="G23" i="4"/>
  <c r="F23" i="4"/>
  <c r="E23" i="4"/>
  <c r="K22" i="4"/>
  <c r="J22" i="4"/>
  <c r="I22" i="4"/>
  <c r="G22" i="4"/>
  <c r="F22" i="4"/>
  <c r="E22" i="4"/>
  <c r="K21" i="4"/>
  <c r="J21" i="4"/>
  <c r="I21" i="4"/>
  <c r="G21" i="4"/>
  <c r="F21" i="4"/>
  <c r="E21" i="4"/>
  <c r="K20" i="4"/>
  <c r="J20" i="4"/>
  <c r="I20" i="4"/>
  <c r="G20" i="4"/>
  <c r="F20" i="4"/>
  <c r="E20" i="4"/>
  <c r="K19" i="4"/>
  <c r="J19" i="4"/>
  <c r="I19" i="4"/>
  <c r="G19" i="4"/>
  <c r="F19" i="4"/>
  <c r="E19" i="4"/>
  <c r="K18" i="4"/>
  <c r="J18" i="4"/>
  <c r="I18" i="4"/>
  <c r="G18" i="4"/>
  <c r="F18" i="4"/>
  <c r="E18" i="4"/>
  <c r="K17" i="4"/>
  <c r="J17" i="4"/>
  <c r="I17" i="4"/>
  <c r="G17" i="4"/>
  <c r="F17" i="4"/>
  <c r="E17" i="4"/>
  <c r="K16" i="4"/>
  <c r="J16" i="4"/>
  <c r="I16" i="4"/>
  <c r="G16" i="4"/>
  <c r="F16" i="4"/>
  <c r="E16" i="4"/>
  <c r="K15" i="4"/>
  <c r="J15" i="4"/>
  <c r="I15" i="4"/>
  <c r="G15" i="4"/>
  <c r="F15" i="4"/>
  <c r="E15" i="4"/>
  <c r="K14" i="4"/>
  <c r="J14" i="4"/>
  <c r="I14" i="4"/>
  <c r="G14" i="4"/>
  <c r="F14" i="4"/>
  <c r="E14" i="4"/>
  <c r="K13" i="4"/>
  <c r="J13" i="4"/>
  <c r="I13" i="4"/>
  <c r="G13" i="4"/>
  <c r="F13" i="4"/>
  <c r="E13" i="4"/>
  <c r="K12" i="4"/>
  <c r="J12" i="4"/>
  <c r="I12" i="4"/>
  <c r="G12" i="4"/>
  <c r="F12" i="4"/>
  <c r="E12" i="4"/>
  <c r="K11" i="4"/>
  <c r="J11" i="4"/>
  <c r="I11" i="4"/>
  <c r="G11" i="4"/>
  <c r="F11" i="4"/>
  <c r="E11" i="4"/>
  <c r="K10" i="4"/>
  <c r="J10" i="4"/>
  <c r="I10" i="4"/>
  <c r="G10" i="4"/>
  <c r="F10" i="4"/>
  <c r="E10" i="4"/>
  <c r="K9" i="4"/>
  <c r="J9" i="4"/>
  <c r="I9" i="4"/>
  <c r="G9" i="4"/>
  <c r="F9" i="4"/>
  <c r="E9" i="4"/>
  <c r="K8" i="4"/>
  <c r="J8" i="4"/>
  <c r="I8" i="4"/>
  <c r="G8" i="4"/>
  <c r="F8" i="4"/>
  <c r="E8" i="4"/>
  <c r="K6" i="4"/>
  <c r="J6" i="4"/>
  <c r="I6" i="4"/>
  <c r="G6" i="4"/>
  <c r="F6" i="4"/>
  <c r="K5" i="4"/>
  <c r="J5" i="4"/>
  <c r="I5" i="4"/>
  <c r="G5" i="4"/>
  <c r="F5" i="4"/>
  <c r="AC7" i="17" l="1"/>
  <c r="AD7" i="17"/>
  <c r="AB7" i="17"/>
  <c r="AE7" i="17"/>
  <c r="M72" i="8"/>
  <c r="H116" i="16" s="1"/>
  <c r="M21" i="8"/>
  <c r="M70" i="8"/>
  <c r="H114" i="16" s="1"/>
  <c r="M65" i="8"/>
  <c r="M117" i="8"/>
  <c r="M63" i="8"/>
  <c r="M49" i="8"/>
  <c r="H93" i="16" s="1"/>
  <c r="M47" i="8"/>
  <c r="H91" i="16" s="1"/>
  <c r="M33" i="8"/>
  <c r="H77" i="16" s="1"/>
  <c r="M36" i="8"/>
  <c r="H80" i="16" s="1"/>
  <c r="M106" i="8"/>
  <c r="M78" i="8"/>
  <c r="H122" i="16" s="1"/>
  <c r="M69" i="8"/>
  <c r="H113" i="16" s="1"/>
  <c r="M7" i="8"/>
  <c r="H51" i="16" s="1"/>
  <c r="M54" i="8"/>
  <c r="M116" i="8"/>
  <c r="M112" i="8"/>
  <c r="M123" i="8"/>
  <c r="H167" i="16" s="1"/>
  <c r="M44" i="8"/>
  <c r="H88" i="16" s="1"/>
  <c r="M107" i="8"/>
  <c r="M59" i="8"/>
  <c r="H103" i="16" s="1"/>
  <c r="M86" i="8"/>
  <c r="M110" i="8"/>
  <c r="M95" i="8"/>
  <c r="H139" i="16" s="1"/>
  <c r="M30" i="8"/>
  <c r="H74" i="16" s="1"/>
  <c r="M108" i="8"/>
  <c r="M28" i="8"/>
  <c r="H72" i="16" s="1"/>
  <c r="M66" i="8"/>
  <c r="M51" i="8"/>
  <c r="H95" i="16" s="1"/>
  <c r="M55" i="8"/>
  <c r="H99" i="16" s="1"/>
  <c r="M22" i="8"/>
  <c r="M87" i="8"/>
  <c r="M100" i="8"/>
  <c r="M10" i="8"/>
  <c r="H54" i="16" s="1"/>
  <c r="H87" i="16"/>
  <c r="M35" i="8"/>
  <c r="H79" i="16" s="1"/>
  <c r="M121" i="8"/>
  <c r="M120" i="8"/>
  <c r="M79" i="8"/>
  <c r="H123" i="16" s="1"/>
  <c r="M12" i="8"/>
  <c r="H56" i="16" s="1"/>
  <c r="M92" i="8"/>
  <c r="M31" i="8"/>
  <c r="H75" i="16" s="1"/>
  <c r="M27" i="8"/>
  <c r="H71" i="16" s="1"/>
  <c r="M17" i="8"/>
  <c r="H61" i="16" s="1"/>
  <c r="M113" i="8"/>
  <c r="H157" i="16" s="1"/>
  <c r="M104" i="8"/>
  <c r="H148" i="16" s="1"/>
  <c r="M71" i="8"/>
  <c r="H115" i="16" s="1"/>
  <c r="M4" i="8"/>
  <c r="H48" i="16" s="1"/>
  <c r="M84" i="8"/>
  <c r="H128" i="16" s="1"/>
  <c r="M9" i="8"/>
  <c r="H53" i="16" s="1"/>
  <c r="M88" i="8"/>
  <c r="M105" i="8"/>
  <c r="H149" i="16" s="1"/>
  <c r="M64" i="8"/>
  <c r="M125" i="8"/>
  <c r="M76" i="8"/>
  <c r="H120" i="16" s="1"/>
  <c r="M99" i="8"/>
  <c r="H143" i="16" s="1"/>
  <c r="M80" i="8"/>
  <c r="M57" i="8"/>
  <c r="H101" i="16" s="1"/>
  <c r="M97" i="8"/>
  <c r="M24" i="8"/>
  <c r="M48" i="8"/>
  <c r="H92" i="16" s="1"/>
  <c r="M68" i="8"/>
  <c r="H112" i="16" s="1"/>
  <c r="M91" i="8"/>
  <c r="M41" i="8"/>
  <c r="H85" i="16" s="1"/>
  <c r="M15" i="8"/>
  <c r="H59" i="16" s="1"/>
  <c r="M89" i="8"/>
  <c r="M102" i="8"/>
  <c r="M40" i="8"/>
  <c r="H84" i="16" s="1"/>
  <c r="M109" i="8"/>
  <c r="M61" i="8"/>
  <c r="M83" i="8"/>
  <c r="H127" i="16" s="1"/>
  <c r="M94" i="8"/>
  <c r="H138" i="16" s="1"/>
  <c r="M118" i="8"/>
  <c r="H162" i="16" s="1"/>
  <c r="M81" i="8"/>
  <c r="M23" i="8"/>
  <c r="M101" i="8"/>
  <c r="H145" i="16" s="1"/>
  <c r="M53" i="8"/>
  <c r="M75" i="8"/>
  <c r="H119" i="16" s="1"/>
  <c r="M39" i="8"/>
  <c r="H83" i="16" s="1"/>
  <c r="M5" i="8"/>
  <c r="H49" i="16" s="1"/>
  <c r="M73" i="8"/>
  <c r="H117" i="16" s="1"/>
  <c r="M56" i="8"/>
  <c r="H100" i="16" s="1"/>
  <c r="M6" i="8"/>
  <c r="H50" i="16" s="1"/>
  <c r="M93" i="8"/>
  <c r="H137" i="16" s="1"/>
  <c r="M45" i="8"/>
  <c r="H89" i="16" s="1"/>
  <c r="M67" i="8"/>
  <c r="H111" i="16" s="1"/>
  <c r="M122" i="8"/>
  <c r="H166" i="16" s="1"/>
  <c r="M58" i="8"/>
  <c r="H102" i="16" s="1"/>
  <c r="M32" i="8"/>
  <c r="H76" i="16" s="1"/>
  <c r="M13" i="8"/>
  <c r="H57" i="16" s="1"/>
  <c r="M85" i="8"/>
  <c r="H129" i="16" s="1"/>
  <c r="M37" i="8"/>
  <c r="H81" i="16" s="1"/>
  <c r="M52" i="8"/>
  <c r="H96" i="16" s="1"/>
  <c r="M114" i="8"/>
  <c r="H160" i="16" s="1"/>
  <c r="M42" i="8"/>
  <c r="H86" i="16" s="1"/>
  <c r="M50" i="8"/>
  <c r="H94" i="16" s="1"/>
  <c r="M14" i="8"/>
  <c r="H58" i="16" s="1"/>
  <c r="M77" i="8"/>
  <c r="H121" i="16" s="1"/>
  <c r="M29" i="8"/>
  <c r="H73" i="16" s="1"/>
  <c r="M26" i="8"/>
  <c r="H70" i="16" s="1"/>
  <c r="M34" i="8"/>
  <c r="H78" i="16" s="1"/>
  <c r="M19" i="8"/>
  <c r="H63" i="16" s="1"/>
  <c r="M18" i="8"/>
  <c r="H62" i="16" s="1"/>
  <c r="M98" i="8"/>
  <c r="M8" i="8"/>
  <c r="H52" i="16" s="1"/>
  <c r="M16" i="8"/>
  <c r="H60" i="16" s="1"/>
  <c r="M62" i="8"/>
  <c r="H106" i="16" s="1"/>
  <c r="M11" i="8"/>
  <c r="H55" i="16" s="1"/>
  <c r="M90" i="8"/>
  <c r="H134" i="16" s="1"/>
  <c r="M96" i="8"/>
  <c r="M119" i="8"/>
  <c r="H163" i="16" s="1"/>
  <c r="M3" i="8"/>
  <c r="H47" i="16" s="1"/>
  <c r="M82" i="8"/>
  <c r="H133" i="16" s="1"/>
  <c r="M111" i="8"/>
  <c r="H155" i="16" s="1"/>
  <c r="M46" i="8"/>
  <c r="H90" i="16" s="1"/>
  <c r="M124" i="8"/>
  <c r="H168" i="16" s="1"/>
  <c r="M60" i="8"/>
  <c r="M115" i="8"/>
  <c r="H161" i="16" s="1"/>
  <c r="M74" i="8"/>
  <c r="H118" i="16" s="1"/>
  <c r="M103" i="8"/>
  <c r="H153" i="16" s="1"/>
  <c r="M38" i="8"/>
  <c r="H82" i="16" s="1"/>
  <c r="H154" i="16"/>
  <c r="H144" i="16"/>
  <c r="H130" i="16"/>
  <c r="H98" i="16"/>
  <c r="H165" i="16"/>
  <c r="H131" i="16"/>
  <c r="H109" i="16"/>
  <c r="H108" i="16"/>
  <c r="H169" i="16"/>
  <c r="H107" i="16"/>
  <c r="AC5" i="9"/>
  <c r="AC27" i="17"/>
  <c r="AB6" i="9"/>
  <c r="AE19" i="17"/>
  <c r="AC25" i="17"/>
  <c r="AD11" i="17"/>
  <c r="AD15" i="17"/>
  <c r="AB28" i="17"/>
  <c r="AC17" i="17"/>
  <c r="AB27" i="17"/>
  <c r="AE15" i="17"/>
  <c r="AE28" i="17"/>
  <c r="AB18" i="17"/>
  <c r="AB5" i="9"/>
  <c r="AD26" i="17"/>
  <c r="AD6" i="9"/>
  <c r="AC21" i="17"/>
  <c r="AC12" i="17"/>
  <c r="AB4" i="9"/>
  <c r="AD13" i="17"/>
  <c r="AC24" i="17"/>
  <c r="AC26" i="17"/>
  <c r="AC9" i="17"/>
  <c r="AE11" i="17"/>
  <c r="AC6" i="9"/>
  <c r="AB20" i="17"/>
  <c r="AE9" i="9"/>
  <c r="AD8" i="17"/>
  <c r="AD11" i="9"/>
  <c r="AE25" i="17"/>
  <c r="AB25" i="17"/>
  <c r="AC28" i="17"/>
  <c r="AE13" i="17"/>
  <c r="AE12" i="17"/>
  <c r="AD12" i="17"/>
  <c r="AC20" i="17"/>
  <c r="AB14" i="17"/>
  <c r="AC11" i="9"/>
  <c r="AC4" i="9"/>
  <c r="AB4" i="17"/>
  <c r="AE9" i="17"/>
  <c r="AE18" i="17"/>
  <c r="AD16" i="17"/>
  <c r="AB21" i="17"/>
  <c r="AD25" i="17"/>
  <c r="AC4" i="17"/>
  <c r="AD18" i="17"/>
  <c r="AE24" i="17"/>
  <c r="AD20" i="17"/>
  <c r="AD30" i="17"/>
  <c r="AC15" i="17"/>
  <c r="AB16" i="17"/>
  <c r="AE5" i="17"/>
  <c r="AD9" i="17"/>
  <c r="AE23" i="17"/>
  <c r="AD24" i="17"/>
  <c r="AB11" i="17"/>
  <c r="AC7" i="9"/>
  <c r="AE20" i="17"/>
  <c r="AD22" i="17"/>
  <c r="AD4" i="17"/>
  <c r="AB9" i="9"/>
  <c r="AD14" i="17"/>
  <c r="AD8" i="9"/>
  <c r="AC29" i="17"/>
  <c r="AB19" i="17"/>
  <c r="AE26" i="17"/>
  <c r="AD10" i="17"/>
  <c r="AB8" i="17"/>
  <c r="AB30" i="17"/>
  <c r="AD29" i="17"/>
  <c r="AB29" i="17"/>
  <c r="AE4" i="17"/>
  <c r="AD7" i="9"/>
  <c r="AE27" i="17"/>
  <c r="AD21" i="17"/>
  <c r="AB12" i="17"/>
  <c r="AE8" i="17"/>
  <c r="AE11" i="9"/>
  <c r="AC8" i="17"/>
  <c r="AB15" i="17"/>
  <c r="AE29" i="17"/>
  <c r="AE4" i="9"/>
  <c r="AD5" i="9"/>
  <c r="AC9" i="9"/>
  <c r="AB10" i="9"/>
  <c r="AB17" i="17"/>
  <c r="AD27" i="17"/>
  <c r="AE6" i="9"/>
  <c r="AB22" i="17"/>
  <c r="AB7" i="9"/>
  <c r="AE8" i="9"/>
  <c r="AC19" i="17"/>
  <c r="AD17" i="17"/>
  <c r="AB9" i="17"/>
  <c r="AC18" i="17"/>
  <c r="AD23" i="17"/>
  <c r="AE7" i="9"/>
  <c r="AC22" i="17"/>
  <c r="AC14" i="17"/>
  <c r="AD19" i="17"/>
  <c r="AD4" i="9"/>
  <c r="AE5" i="9"/>
  <c r="AB24" i="17"/>
  <c r="AB23" i="17"/>
  <c r="AE10" i="17"/>
  <c r="AE10" i="9"/>
  <c r="AE21" i="17"/>
  <c r="AB8" i="9"/>
  <c r="AD28" i="17"/>
  <c r="AD5" i="17"/>
  <c r="AE17" i="17"/>
  <c r="AC10" i="9"/>
  <c r="AC11" i="17"/>
  <c r="AE30" i="17"/>
  <c r="AE16" i="17"/>
  <c r="AB11" i="9"/>
  <c r="AC16" i="17"/>
  <c r="AB5" i="17"/>
  <c r="AC13" i="17"/>
  <c r="AC23" i="17"/>
  <c r="AD10" i="9"/>
  <c r="AE22" i="17"/>
  <c r="AD9" i="9"/>
  <c r="AC30" i="17"/>
  <c r="AC8" i="9"/>
  <c r="AC5" i="17"/>
  <c r="AB13" i="17"/>
  <c r="AE14" i="17"/>
  <c r="AB10" i="17"/>
  <c r="AB26" i="17"/>
  <c r="AC10" i="17"/>
  <c r="U23" i="4"/>
  <c r="U12" i="4"/>
  <c r="U11" i="4"/>
  <c r="U15" i="4"/>
  <c r="U21" i="4"/>
  <c r="U29" i="4"/>
  <c r="U16" i="4"/>
  <c r="U19" i="4"/>
  <c r="U25" i="4"/>
  <c r="U27" i="4"/>
  <c r="U10" i="4"/>
  <c r="U14" i="4"/>
  <c r="U9" i="4"/>
  <c r="U18" i="4"/>
  <c r="U22" i="4"/>
  <c r="U24" i="4"/>
  <c r="U26" i="4"/>
  <c r="U30" i="4"/>
  <c r="U17" i="4"/>
  <c r="U20" i="4"/>
  <c r="U28" i="4"/>
  <c r="U6" i="4"/>
  <c r="U5" i="4"/>
  <c r="U13" i="4"/>
  <c r="H141" i="16" l="1"/>
  <c r="H146" i="16"/>
  <c r="H159" i="16"/>
  <c r="H132" i="16"/>
  <c r="H126" i="16"/>
  <c r="H147" i="16"/>
  <c r="H156" i="16"/>
  <c r="H150" i="16"/>
  <c r="H142" i="16"/>
  <c r="H140" i="16"/>
  <c r="H158" i="16"/>
  <c r="H125" i="16"/>
  <c r="H104" i="16"/>
  <c r="H97" i="16"/>
  <c r="H124" i="16"/>
  <c r="H110" i="16"/>
  <c r="H152" i="16"/>
  <c r="H136" i="16"/>
  <c r="H105" i="16"/>
  <c r="H164" i="16"/>
  <c r="H151" i="16"/>
  <c r="H135" i="16"/>
  <c r="AH9" i="17"/>
  <c r="AH28" i="17"/>
  <c r="AH4" i="17"/>
  <c r="AH6" i="9"/>
  <c r="AH27" i="17"/>
  <c r="AH11" i="17"/>
  <c r="AH5" i="9"/>
  <c r="AH26" i="17"/>
  <c r="AH11" i="9"/>
  <c r="AH8" i="9"/>
  <c r="AH12" i="17"/>
  <c r="AH18" i="17"/>
  <c r="AH7" i="17"/>
  <c r="AH25" i="17"/>
  <c r="AH7" i="9"/>
  <c r="AH22" i="17"/>
  <c r="AH14" i="17"/>
  <c r="AH23" i="17"/>
  <c r="AH5" i="17"/>
  <c r="AH24" i="17"/>
  <c r="AH17" i="17"/>
  <c r="AH29" i="17"/>
  <c r="AH10" i="9"/>
  <c r="AH30" i="17"/>
  <c r="AH8" i="17"/>
  <c r="AH20" i="17"/>
  <c r="AH10" i="17"/>
  <c r="AH13" i="17"/>
  <c r="AH15" i="17"/>
  <c r="AH19" i="17"/>
  <c r="AH16" i="17"/>
  <c r="AH9" i="9"/>
  <c r="AH4" i="9"/>
  <c r="AH21" i="17"/>
  <c r="V31" i="4"/>
  <c r="G42" i="16" s="1"/>
  <c r="V12" i="4"/>
  <c r="G23" i="16" s="1"/>
  <c r="G74" i="16" s="1"/>
  <c r="V28" i="4"/>
  <c r="G39" i="16" s="1"/>
  <c r="G116" i="16" s="1"/>
  <c r="V9" i="4"/>
  <c r="G20" i="16" s="1"/>
  <c r="V17" i="4"/>
  <c r="G28" i="16" s="1"/>
  <c r="G57" i="16" s="1"/>
  <c r="V14" i="4"/>
  <c r="G25" i="16" s="1"/>
  <c r="V20" i="4"/>
  <c r="G31" i="16" s="1"/>
  <c r="G66" i="16" s="1"/>
  <c r="V21" i="4"/>
  <c r="G32" i="16" s="1"/>
  <c r="V30" i="4"/>
  <c r="G41" i="16" s="1"/>
  <c r="V10" i="4"/>
  <c r="G21" i="16" s="1"/>
  <c r="G78" i="16" s="1"/>
  <c r="V26" i="4"/>
  <c r="G37" i="16" s="1"/>
  <c r="G67" i="16" s="1"/>
  <c r="V27" i="4"/>
  <c r="G38" i="16" s="1"/>
  <c r="V29" i="4"/>
  <c r="G40" i="16" s="1"/>
  <c r="V24" i="4"/>
  <c r="G35" i="16" s="1"/>
  <c r="V25" i="4"/>
  <c r="G36" i="16" s="1"/>
  <c r="V15" i="4"/>
  <c r="G26" i="16" s="1"/>
  <c r="V13" i="4"/>
  <c r="G24" i="16" s="1"/>
  <c r="G68" i="16" s="1"/>
  <c r="V22" i="4"/>
  <c r="G33" i="16" s="1"/>
  <c r="V19" i="4"/>
  <c r="G30" i="16" s="1"/>
  <c r="G61" i="16" s="1"/>
  <c r="V5" i="4"/>
  <c r="G16" i="16" s="1"/>
  <c r="V18" i="4"/>
  <c r="G29" i="16" s="1"/>
  <c r="V16" i="4"/>
  <c r="G27" i="16" s="1"/>
  <c r="V8" i="4"/>
  <c r="G19" i="16" s="1"/>
  <c r="V23" i="4"/>
  <c r="G34" i="16" s="1"/>
  <c r="G65" i="16" s="1"/>
  <c r="V6" i="4"/>
  <c r="G17" i="16" s="1"/>
  <c r="V11" i="4"/>
  <c r="G22" i="16" s="1"/>
  <c r="G69" i="16" l="1"/>
  <c r="G64" i="16"/>
  <c r="AI6" i="17"/>
  <c r="H18" i="16" s="1"/>
  <c r="K18" i="16" s="1"/>
  <c r="G138" i="16"/>
  <c r="G126" i="16"/>
  <c r="G133" i="16"/>
  <c r="G167" i="16"/>
  <c r="G94" i="16"/>
  <c r="G117" i="16"/>
  <c r="G110" i="16"/>
  <c r="G129" i="16"/>
  <c r="G123" i="16"/>
  <c r="G83" i="16"/>
  <c r="G87" i="16"/>
  <c r="G169" i="16"/>
  <c r="G101" i="16"/>
  <c r="G124" i="16"/>
  <c r="G156" i="16"/>
  <c r="G162" i="16"/>
  <c r="G152" i="16"/>
  <c r="G153" i="16"/>
  <c r="G86" i="16"/>
  <c r="G149" i="16"/>
  <c r="G148" i="16"/>
  <c r="G164" i="16"/>
  <c r="G135" i="16"/>
  <c r="G75" i="16"/>
  <c r="G95" i="16"/>
  <c r="G73" i="16"/>
  <c r="G72" i="16"/>
  <c r="G104" i="16"/>
  <c r="G140" i="16"/>
  <c r="G146" i="16"/>
  <c r="G147" i="16"/>
  <c r="G144" i="16"/>
  <c r="G143" i="16"/>
  <c r="G145" i="16"/>
  <c r="G157" i="16"/>
  <c r="G51" i="16"/>
  <c r="G47" i="16"/>
  <c r="G81" i="16"/>
  <c r="G112" i="16"/>
  <c r="G49" i="16"/>
  <c r="G70" i="16"/>
  <c r="G71" i="16"/>
  <c r="G103" i="16"/>
  <c r="G88" i="16"/>
  <c r="G151" i="16"/>
  <c r="G168" i="16"/>
  <c r="G155" i="16"/>
  <c r="G130" i="16"/>
  <c r="G54" i="16"/>
  <c r="G122" i="16"/>
  <c r="G77" i="16"/>
  <c r="G142" i="16"/>
  <c r="G63" i="16"/>
  <c r="G48" i="16"/>
  <c r="G161" i="16"/>
  <c r="G158" i="16"/>
  <c r="G159" i="16"/>
  <c r="G160" i="16"/>
  <c r="G113" i="16"/>
  <c r="G52" i="16"/>
  <c r="G102" i="16"/>
  <c r="G120" i="16"/>
  <c r="G134" i="16"/>
  <c r="G56" i="16"/>
  <c r="G91" i="16"/>
  <c r="G107" i="16"/>
  <c r="G84" i="16"/>
  <c r="G163" i="16"/>
  <c r="G111" i="16"/>
  <c r="G131" i="16"/>
  <c r="G132" i="16"/>
  <c r="G89" i="16"/>
  <c r="G150" i="16"/>
  <c r="G166" i="16"/>
  <c r="G90" i="16"/>
  <c r="G106" i="16"/>
  <c r="G154" i="16"/>
  <c r="G108" i="16"/>
  <c r="G59" i="16"/>
  <c r="G109" i="16"/>
  <c r="G62" i="16"/>
  <c r="G127" i="16"/>
  <c r="G98" i="16"/>
  <c r="G165" i="16"/>
  <c r="G118" i="16"/>
  <c r="G105" i="16"/>
  <c r="G121" i="16"/>
  <c r="G76" i="16"/>
  <c r="G128" i="16"/>
  <c r="G50" i="16"/>
  <c r="G99" i="16"/>
  <c r="G60" i="16"/>
  <c r="G141" i="16"/>
  <c r="G97" i="16"/>
  <c r="G82" i="16"/>
  <c r="G55" i="16"/>
  <c r="G53" i="16"/>
  <c r="G136" i="16"/>
  <c r="G137" i="16"/>
  <c r="G58" i="16"/>
  <c r="G93" i="16"/>
  <c r="G100" i="16"/>
  <c r="G85" i="16"/>
  <c r="G79" i="16"/>
  <c r="G115" i="16"/>
  <c r="G80" i="16"/>
  <c r="G114" i="16"/>
  <c r="G119" i="16"/>
  <c r="G92" i="16"/>
  <c r="G125" i="16"/>
  <c r="G139" i="16"/>
  <c r="AI6" i="9"/>
  <c r="H7" i="16" s="1"/>
  <c r="AI25" i="17"/>
  <c r="H37" i="16" s="1"/>
  <c r="K37" i="16" s="1"/>
  <c r="AI15" i="17"/>
  <c r="H27" i="16" s="1"/>
  <c r="K27" i="16" s="1"/>
  <c r="AI13" i="17"/>
  <c r="H25" i="16" s="1"/>
  <c r="K25" i="16" s="1"/>
  <c r="AI5" i="17"/>
  <c r="H17" i="16" s="1"/>
  <c r="K17" i="16" s="1"/>
  <c r="AI4" i="9"/>
  <c r="H5" i="16" s="1"/>
  <c r="AI23" i="17"/>
  <c r="H35" i="16" s="1"/>
  <c r="K35" i="16" s="1"/>
  <c r="AI19" i="17"/>
  <c r="H31" i="16" s="1"/>
  <c r="K31" i="16" s="1"/>
  <c r="AI4" i="17"/>
  <c r="H16" i="16" s="1"/>
  <c r="K16" i="16" s="1"/>
  <c r="AI8" i="17"/>
  <c r="H20" i="16" s="1"/>
  <c r="K20" i="16" s="1"/>
  <c r="AI26" i="17"/>
  <c r="H38" i="16" s="1"/>
  <c r="K38" i="16" s="1"/>
  <c r="AI22" i="17"/>
  <c r="H34" i="16" s="1"/>
  <c r="K34" i="16" s="1"/>
  <c r="AI7" i="9"/>
  <c r="H8" i="16" s="1"/>
  <c r="AI30" i="17"/>
  <c r="H42" i="16" s="1"/>
  <c r="K42" i="16" s="1"/>
  <c r="AI10" i="9"/>
  <c r="H11" i="16" s="1"/>
  <c r="AI5" i="9"/>
  <c r="H6" i="16" s="1"/>
  <c r="AI12" i="17"/>
  <c r="H24" i="16" s="1"/>
  <c r="AI11" i="9"/>
  <c r="H12" i="16" s="1"/>
  <c r="AI8" i="9"/>
  <c r="H9" i="16" s="1"/>
  <c r="AI11" i="17"/>
  <c r="H23" i="16" s="1"/>
  <c r="K23" i="16" s="1"/>
  <c r="AI29" i="17"/>
  <c r="H41" i="16" s="1"/>
  <c r="K41" i="16" s="1"/>
  <c r="AI14" i="17"/>
  <c r="H26" i="16" s="1"/>
  <c r="K26" i="16" s="1"/>
  <c r="AI17" i="17"/>
  <c r="H29" i="16" s="1"/>
  <c r="K29" i="16" s="1"/>
  <c r="AI7" i="17"/>
  <c r="H19" i="16" s="1"/>
  <c r="K19" i="16" s="1"/>
  <c r="AI9" i="9"/>
  <c r="H10" i="16" s="1"/>
  <c r="AI9" i="17"/>
  <c r="H21" i="16" s="1"/>
  <c r="K21" i="16" s="1"/>
  <c r="AI16" i="17"/>
  <c r="H28" i="16" s="1"/>
  <c r="K28" i="16" s="1"/>
  <c r="AI24" i="17"/>
  <c r="H36" i="16" s="1"/>
  <c r="K36" i="16" s="1"/>
  <c r="AI10" i="17"/>
  <c r="H22" i="16" s="1"/>
  <c r="K22" i="16" s="1"/>
  <c r="AI18" i="17"/>
  <c r="H30" i="16" s="1"/>
  <c r="K30" i="16" s="1"/>
  <c r="AI21" i="17"/>
  <c r="H33" i="16" s="1"/>
  <c r="K33" i="16" s="1"/>
  <c r="AI20" i="17"/>
  <c r="H32" i="16" s="1"/>
  <c r="K32" i="16" s="1"/>
  <c r="AI27" i="17"/>
  <c r="H39" i="16" s="1"/>
  <c r="K39" i="16" s="1"/>
  <c r="AI28" i="17"/>
  <c r="H40" i="16" s="1"/>
  <c r="K40" i="16" s="1"/>
  <c r="F5" i="3"/>
  <c r="K12" i="3"/>
  <c r="J12" i="3"/>
  <c r="I12" i="3"/>
  <c r="G12" i="3"/>
  <c r="K11" i="3"/>
  <c r="J11" i="3"/>
  <c r="I11" i="3"/>
  <c r="G11" i="3"/>
  <c r="F11" i="3"/>
  <c r="E11" i="3"/>
  <c r="K10" i="3"/>
  <c r="J10" i="3"/>
  <c r="I10" i="3"/>
  <c r="G10" i="3"/>
  <c r="F10" i="3"/>
  <c r="E10" i="3"/>
  <c r="K9" i="3"/>
  <c r="J9" i="3"/>
  <c r="I9" i="3"/>
  <c r="G9" i="3"/>
  <c r="F9" i="3"/>
  <c r="E9" i="3"/>
  <c r="K8" i="3"/>
  <c r="J8" i="3"/>
  <c r="I8" i="3"/>
  <c r="G8" i="3"/>
  <c r="F8" i="3"/>
  <c r="E8" i="3"/>
  <c r="K7" i="3"/>
  <c r="J7" i="3"/>
  <c r="I7" i="3"/>
  <c r="G7" i="3"/>
  <c r="F7" i="3"/>
  <c r="E7" i="3"/>
  <c r="K6" i="3"/>
  <c r="J6" i="3"/>
  <c r="I6" i="3"/>
  <c r="G6" i="3"/>
  <c r="F6" i="3"/>
  <c r="E6" i="3"/>
  <c r="K5" i="3"/>
  <c r="J5" i="3"/>
  <c r="I5" i="3"/>
  <c r="G5" i="3"/>
  <c r="K24" i="16" l="1"/>
  <c r="L21" i="16" s="1"/>
  <c r="U11" i="3"/>
  <c r="U6" i="3"/>
  <c r="U9" i="3"/>
  <c r="U12" i="3"/>
  <c r="U8" i="3"/>
  <c r="U7" i="3"/>
  <c r="U5" i="3"/>
  <c r="U10" i="3"/>
  <c r="P127" i="16" l="1"/>
  <c r="P78" i="16"/>
  <c r="L18" i="16"/>
  <c r="L16" i="16"/>
  <c r="L41" i="16"/>
  <c r="L38" i="16"/>
  <c r="L19" i="16"/>
  <c r="L24" i="16"/>
  <c r="L39" i="16"/>
  <c r="L33" i="16"/>
  <c r="L28" i="16"/>
  <c r="L30" i="16"/>
  <c r="L34" i="16"/>
  <c r="L42" i="16"/>
  <c r="L31" i="16"/>
  <c r="L36" i="16"/>
  <c r="L37" i="16"/>
  <c r="L20" i="16"/>
  <c r="L17" i="16"/>
  <c r="L35" i="16"/>
  <c r="L22" i="16"/>
  <c r="L26" i="16"/>
  <c r="L27" i="16"/>
  <c r="L25" i="16"/>
  <c r="L29" i="16"/>
  <c r="L23" i="16"/>
  <c r="L40" i="16"/>
  <c r="L32" i="16"/>
  <c r="V10" i="3"/>
  <c r="G10" i="16" s="1"/>
  <c r="K10" i="16" s="1"/>
  <c r="V7" i="3"/>
  <c r="G7" i="16" s="1"/>
  <c r="K7" i="16" s="1"/>
  <c r="V8" i="3"/>
  <c r="G8" i="16" s="1"/>
  <c r="K8" i="16" s="1"/>
  <c r="V11" i="3"/>
  <c r="G11" i="16" s="1"/>
  <c r="K11" i="16" s="1"/>
  <c r="V12" i="3"/>
  <c r="G12" i="16" s="1"/>
  <c r="K12" i="16" s="1"/>
  <c r="V6" i="3"/>
  <c r="G6" i="16" s="1"/>
  <c r="K6" i="16" s="1"/>
  <c r="V5" i="3"/>
  <c r="G5" i="16" s="1"/>
  <c r="K5" i="16" s="1"/>
  <c r="V9" i="3"/>
  <c r="G9" i="16" s="1"/>
  <c r="K9" i="16" s="1"/>
  <c r="P20" i="16" l="1"/>
  <c r="P32" i="16"/>
  <c r="P21" i="16"/>
  <c r="P33" i="16"/>
  <c r="P22" i="16"/>
  <c r="P34" i="16"/>
  <c r="P23" i="16"/>
  <c r="P35" i="16"/>
  <c r="P36" i="16"/>
  <c r="P24" i="16"/>
  <c r="P37" i="16"/>
  <c r="P25" i="16"/>
  <c r="P38" i="16"/>
  <c r="P26" i="16"/>
  <c r="P27" i="16"/>
  <c r="P39" i="16"/>
  <c r="P28" i="16"/>
  <c r="P29" i="16"/>
  <c r="P40" i="16"/>
  <c r="P18" i="16"/>
  <c r="P30" i="16"/>
  <c r="P17" i="16"/>
  <c r="P41" i="16"/>
  <c r="P42" i="16"/>
  <c r="P19" i="16"/>
  <c r="P31" i="16"/>
  <c r="P16" i="16"/>
  <c r="Q16" i="16" s="1"/>
  <c r="L5" i="16"/>
  <c r="L6" i="16"/>
  <c r="L9" i="16"/>
  <c r="L8" i="16"/>
  <c r="L10" i="16"/>
  <c r="L11" i="16"/>
  <c r="L12" i="16"/>
  <c r="L7" i="16"/>
  <c r="Q31" i="16" l="1"/>
  <c r="R31" i="16"/>
  <c r="Q19" i="16"/>
  <c r="R19" i="16"/>
  <c r="R42" i="16"/>
  <c r="Q42" i="16"/>
  <c r="R41" i="16"/>
  <c r="Q41" i="16"/>
  <c r="Q17" i="16"/>
  <c r="R17" i="16"/>
  <c r="Q30" i="16"/>
  <c r="R30" i="16"/>
  <c r="Q18" i="16"/>
  <c r="R18" i="16"/>
  <c r="R40" i="16"/>
  <c r="Q40" i="16"/>
  <c r="R29" i="16"/>
  <c r="Q29" i="16"/>
  <c r="Q28" i="16"/>
  <c r="R28" i="16"/>
  <c r="Q39" i="16"/>
  <c r="R39" i="16"/>
  <c r="Q27" i="16"/>
  <c r="R27" i="16"/>
  <c r="R26" i="16"/>
  <c r="Q26" i="16"/>
  <c r="R38" i="16"/>
  <c r="Q38" i="16"/>
  <c r="R25" i="16"/>
  <c r="Q25" i="16"/>
  <c r="Q37" i="16"/>
  <c r="R37" i="16"/>
  <c r="R24" i="16"/>
  <c r="Q24" i="16"/>
  <c r="Q36" i="16"/>
  <c r="R36" i="16"/>
  <c r="Q35" i="16"/>
  <c r="R35" i="16"/>
  <c r="R23" i="16"/>
  <c r="Q23" i="16"/>
  <c r="Q34" i="16"/>
  <c r="R34" i="16"/>
  <c r="R22" i="16"/>
  <c r="Q22" i="16"/>
  <c r="Q33" i="16"/>
  <c r="R33" i="16"/>
  <c r="Q21" i="16"/>
  <c r="R21" i="16"/>
  <c r="Q32" i="16"/>
  <c r="R32" i="16"/>
  <c r="Q20" i="16"/>
  <c r="R20" i="16"/>
  <c r="R16" i="16"/>
  <c r="P9" i="16"/>
  <c r="P11" i="16"/>
  <c r="P10" i="16"/>
  <c r="P6" i="16"/>
  <c r="P8" i="16"/>
  <c r="P7" i="16"/>
  <c r="P5" i="16"/>
  <c r="P12" i="16"/>
  <c r="R6" i="16" l="1"/>
  <c r="Q6" i="16"/>
  <c r="R11" i="16"/>
  <c r="Q11" i="16"/>
  <c r="R12" i="16"/>
  <c r="Q12" i="16"/>
  <c r="R7" i="16"/>
  <c r="Q7" i="16"/>
  <c r="R9" i="16"/>
  <c r="Q9" i="16"/>
  <c r="R10" i="16"/>
  <c r="Q10" i="16"/>
  <c r="R5" i="16"/>
  <c r="Q5" i="16"/>
  <c r="R8" i="16"/>
  <c r="Q8" i="16"/>
  <c r="P48" i="16" l="1"/>
  <c r="P50" i="16"/>
  <c r="P52" i="16"/>
  <c r="P79" i="16"/>
  <c r="P150" i="16"/>
  <c r="P88" i="16"/>
  <c r="P90" i="16"/>
  <c r="P108" i="16"/>
  <c r="P166" i="16"/>
  <c r="P104" i="16"/>
  <c r="P106" i="16"/>
  <c r="P124" i="16"/>
  <c r="P116" i="16"/>
  <c r="P101" i="16"/>
  <c r="P167" i="16"/>
  <c r="P51" i="16"/>
  <c r="P83" i="16"/>
  <c r="P123" i="16"/>
  <c r="P115" i="16"/>
  <c r="P95" i="16"/>
  <c r="P147" i="16"/>
  <c r="P64" i="16"/>
  <c r="P66" i="16"/>
  <c r="P68" i="16"/>
  <c r="P154" i="16"/>
  <c r="P168" i="16"/>
  <c r="P57" i="16"/>
  <c r="P77" i="16"/>
  <c r="P47" i="16"/>
  <c r="P165" i="16"/>
  <c r="P60" i="16"/>
  <c r="P113" i="16"/>
  <c r="P153" i="16"/>
  <c r="P118" i="16"/>
  <c r="P72" i="16"/>
  <c r="P80" i="16"/>
  <c r="P82" i="16"/>
  <c r="P84" i="16"/>
  <c r="P53" i="16"/>
  <c r="P55" i="16"/>
  <c r="P120" i="16"/>
  <c r="P122" i="16"/>
  <c r="P140" i="16"/>
  <c r="P156" i="16"/>
  <c r="P85" i="16"/>
  <c r="P61" i="16"/>
  <c r="P135" i="16"/>
  <c r="P117" i="16"/>
  <c r="P73" i="16"/>
  <c r="P71" i="16"/>
  <c r="P111" i="16"/>
  <c r="P126" i="16"/>
  <c r="P70" i="16"/>
  <c r="P139" i="16"/>
  <c r="P110" i="16"/>
  <c r="P158" i="16"/>
  <c r="P96" i="16"/>
  <c r="P98" i="16"/>
  <c r="P100" i="16"/>
  <c r="P69" i="16"/>
  <c r="P87" i="16"/>
  <c r="P136" i="16"/>
  <c r="P138" i="16"/>
  <c r="P152" i="16"/>
  <c r="P130" i="16"/>
  <c r="P62" i="16"/>
  <c r="P164" i="16"/>
  <c r="P89" i="16"/>
  <c r="P103" i="16"/>
  <c r="P107" i="16"/>
  <c r="P99" i="16"/>
  <c r="P94" i="16"/>
  <c r="P163" i="16"/>
  <c r="P112" i="16"/>
  <c r="P114" i="16"/>
  <c r="P119" i="16"/>
  <c r="P162" i="16"/>
  <c r="P75" i="16"/>
  <c r="P91" i="16"/>
  <c r="P54" i="16"/>
  <c r="P63" i="16"/>
  <c r="P155" i="16"/>
  <c r="P56" i="16"/>
  <c r="P128" i="16"/>
  <c r="P132" i="16"/>
  <c r="P141" i="16"/>
  <c r="P59" i="16"/>
  <c r="P125" i="16"/>
  <c r="P129" i="16"/>
  <c r="P134" i="16"/>
  <c r="P144" i="16"/>
  <c r="P146" i="16"/>
  <c r="P148" i="16"/>
  <c r="P93" i="16"/>
  <c r="P142" i="16"/>
  <c r="P149" i="16"/>
  <c r="P105" i="16"/>
  <c r="P151" i="16"/>
  <c r="P137" i="16"/>
  <c r="P169" i="16"/>
  <c r="P58" i="16"/>
  <c r="P92" i="16"/>
  <c r="P160" i="16"/>
  <c r="P133" i="16"/>
  <c r="P67" i="16"/>
  <c r="P159" i="16"/>
  <c r="P97" i="16"/>
  <c r="P102" i="16"/>
  <c r="P161" i="16"/>
  <c r="P49" i="16"/>
  <c r="P121" i="16"/>
  <c r="P109" i="16"/>
  <c r="P157" i="16"/>
  <c r="P145" i="16"/>
  <c r="P65" i="16"/>
  <c r="P81" i="16"/>
  <c r="P143" i="16"/>
  <c r="P76" i="16"/>
  <c r="P74" i="16"/>
  <c r="P131" i="16"/>
  <c r="P86" i="16"/>
</calcChain>
</file>

<file path=xl/sharedStrings.xml><?xml version="1.0" encoding="utf-8"?>
<sst xmlns="http://schemas.openxmlformats.org/spreadsheetml/2006/main" count="8842" uniqueCount="1376">
  <si>
    <t>wkt_geom</t>
  </si>
  <si>
    <t>siteref</t>
  </si>
  <si>
    <t>sitename</t>
  </si>
  <si>
    <t>gross_ha</t>
  </si>
  <si>
    <t>prop_use</t>
  </si>
  <si>
    <t>net_ha</t>
  </si>
  <si>
    <t>cap_emp</t>
  </si>
  <si>
    <t>cap_res</t>
  </si>
  <si>
    <t>reason</t>
  </si>
  <si>
    <t>strategic</t>
  </si>
  <si>
    <t>buldcode</t>
  </si>
  <si>
    <t>explain</t>
  </si>
  <si>
    <t>bustop</t>
  </si>
  <si>
    <t>msoa_code</t>
  </si>
  <si>
    <t>msoa_name</t>
  </si>
  <si>
    <t>lsoa_code</t>
  </si>
  <si>
    <t>lsoa_name</t>
  </si>
  <si>
    <t>MultiPolygon (((440958.12460933969123289 273455.27838541101664305, 440959.46000000002095476 273460.21999999997206032, 440964.05999999999767169 273477.41999999998370185, 440967.52000000001862645 273487.29999999998835847, 441005.70433510444127023 273470.59138260857434943, 441001.12149597401730716 273458.75657826074166223, 441008.49096988717792556 273450.17844347812933847, 441008.45739597413921729 273447.19036521727684885, 441007.61804814805509523 273444.40373043465660885, 441005.35999999998603016 273435.82000000000698492, 441002.65999999997438863 273437.11999999999534339, 440994.15999999997438863 273440.91999999998370185, 440979.55999999999767169 273447.52000000001862645, 440970.76000000000931323 273451.61999999999534339, 440958.12460933969123289 273455.27838541101664305)))</t>
  </si>
  <si>
    <t>426 London Rd, Stretton on Dunsmore</t>
  </si>
  <si>
    <t>Residential</t>
  </si>
  <si>
    <t>Too Small</t>
  </si>
  <si>
    <t>No</t>
  </si>
  <si>
    <t>RR1</t>
  </si>
  <si>
    <t>Capacity (employment) is hectarage, capacity (residential) is units - where applicable</t>
  </si>
  <si>
    <t>542.92m</t>
  </si>
  <si>
    <t>E02006503</t>
  </si>
  <si>
    <t>Rugby 012</t>
  </si>
  <si>
    <t>E01031150</t>
  </si>
  <si>
    <t>Rugby 012D</t>
  </si>
  <si>
    <t>MultiPolygon (((439274.59000000002561137 274159.03999999997904524, 439274.23999999999068677 274174.20000000001164153, 439283.02000000001862645 274177.92999999999301508, 439294.79999999998835847 274181.16999999998370185, 439298.92999999999301508 274182.26000000000931323, 439300.28000000002793968 274182.63000000000465661, 439302.83000000001629815 274183.39000000001396984, 439306.71999999997206032 274184.63000000000465661, 439311.30999999999767169 274186.10999999998603016, 439316.02000000001862645 274187.57000000000698492, 439320.59000000002561137 274189.02000000001862645, 439323.29999999998835847 274189.85999999998603016, 439326.09999999997671694 274190.60999999998603016, 439328.78000000002793968 274191.35999999998603016, 439331.17999999999301508 274192.17999999999301508, 439333.59999999997671694 274192.90999999997438863, 439335.89000000001396984 274193.76000000000931323, 439339.16999999998370185 274194.78000000002793968, 439342.46999999997206032 274195.92999999999301508, 439347.96999999997206032 274198.02000000001862645, 439350.23999999999068677 274198.95000000001164153, 439352.44000000000232831 274199.86999999999534339, 439354.54999999998835847 274200.59999999997671694, 439356.53999999997904524 274201.42999999999301508, 439360.23999999999068677 274203.09000000002561137, 439376.96000000002095476 274211.63000000000465661, 439382.63000000000465661 274214.40999999997438863, 439385.09999999997671694 274215.76000000000931323, 439387.59999999997671694 274216.98999999999068677, 439390.11999999999534339 274218.32000000000698492, 439391.79999999998835847 274219.26000000000931323, 439393.5 274220.26000000000931323, 439395.28000000002793968 274221.17999999999301508, 439396.17999999999301508 274221.60999999998603016, 439397.09000000002561137 274222.15000000002328306, 439399.27000000001862645 274223.07000000000698492, 439401.46000000002095476 274224.08000000001629815, 439403.54999999998835847 274225.11999999999534339, 439405.73999999999068677 274226.15000000002328306, 439408.04999999998835847 274227.03999999997904524, 439409.94000000000232831 274227.84000000002561137, 439411.73999999999068677 274228.54999999998835847, 439413.64000000001396984 274229.36999999999534339, 439416.44000000000232831 274230.55999999999767169, 439419.04999999998835847 274231.75, 439421.72999999998137355 274233.08000000001629815, 439440.02000000001862645 274242.07000000000698492, 439444.21999999997206032 274244.07000000000698492, 439448.41999999998370185 274246.16999999998370185, 439452.52000000001862645 274248.19000000000232831, 439456.59999999997671694 274250.26000000000931323, 439457.80999999999767169 274250.90000000002328306, 439459.10999999998603016 274251.5, 439460.29999999998835847 274252.09000000002561137, 439465.5 274254.28999999997904524, 439468.09999999997671694 274255.29999999998835847, 439472.40000000002328306 274257.08000000001629815, 439476.59000000002561137 274258.89000000001396984, 439480.78999999997904524 274260.78999999997904524, 439485.08000000001629815 274262.61999999999534339, 439489.39000000001396984 274264.46000000002095476, 439493.58000000001629815 274266.33000000001629815, 439497.40000000002328306 274268.08000000001629815, 439499.98999999999068677 274269.40000000002328306, 439501.05999999999767169 274269.98999999999068677, 439527.64000000001396984 274283.72999999998137355, 439532.84000000002561137 274286.23999999999068677, 439534.70000000001164153 274287.09000000002561137, 439537.95000000001164153 274288.53999999997904524, 439542.09000000002561137 274290.42999999999301508, 439546.16999999998370185 274292.21000000002095476, 439550.27000000001862645 274294.05999999999767169, 439554.69000000000232831 274295.95000000001164153, 439564.01000000000931323 274300.03999999997904524, 439569.47999999998137355 274303.05999999999767169, 439591.07000000000698492 274314.92999999999301508, 439600.70000000001164153 274321.44000000000232831, 439603.08000000001629815 274323.08000000001629815, 439605.35999999998603016 274324.73999999999068677, 439611.16999999998370185 274328.80999999999767169, 439614.09000000002561137 274330.75, 439617.36999999999534339 274333.01000000000931323, 439618.82000000000698492 274334.09000000002561137, 439621.10999999998603016 274335.69000000000232831, 439622.72999999998137355 274336.78999999997904524, 439623.67999999999301508 274337.42999999999301508, 439624.30999999999767169 274337.85999999998603016, 439625.94000000000232831 274338.97999999998137355, 439628.64000000001396984 274340.67999999999301508, 439634.17999999999301508 274344.02000000001862645, 439635.77000000001862645 274345.01000000000931323, 439637.44000000000232831 274346.09000000002561137, 439639.02000000001862645 274347.08000000001629815, 439640.01000000000931323 274347.66999999998370185, 439643.28000000002793968 274350.03000000002793968, 439648.33000000001629815 274353.58000000001629815, 439652.17999999999301508 274356.42999999999301508, 439655.95000000001164153 274359.28000000002793968, 439660.89000000001396984 274362.83000000001629815, 439665.72999999998137355 274366.38000000000465661, 439670.67999999999301508 274370.02000000001862645, 439674.53999999997904524 274372.78000000002793968, 439678.40999999997438863 274375.63000000000465661, 439682.26000000000931323 274378.28999999997904524, 439685.22999999998137355 274380.35999999998603016, 439688.28999999997904524 274382.42999999999301508, 439691.27000000001862645 274384.39000000001396984, 439695.21999999997206032 274387.04999999998835847, 439699.38000000000465661 274389.70000000001164153, 439703.33000000001629815 274392.36999999999534339, 439705.96999999997206032 274394.09999999997671694, 439710.25 274396.90000000002328306, 439713.02100000000791624 274398.78499999997438863, 439713.71999999997206032 274399.26000000000931323, 439714.40000000002328306 274399.72999999998137355, 439714.71000000002095476 274399.95000000001164153, 439715.80999999999767169 274400.65000000002328306, 439742.80999999999767169 274419.65000000002328306, 439744.71000000002095476 274421.04999999998835847, 439746.71000000002095476 274422.45000000001164153, 439746.84000000002561137 274422.54999999998835847, 439748.95000000001164153 274424.09999999997671694, 439750.40700000000651926 274425.19599999999627471, 439751.40999999997438863 274425.95000000001164153, 439751.67999999999301508 274426.15000000002328306, 439751.73999999999068677 274426.20000000001164153, 439751.77000000001862645 274426.21999999997206032, 439753.15999999997438863 274427.29999999998835847, 439754.59999999997671694 274428.34000000002561137, 439756.05999999999767169 274429.40000000002328306, 439760.04999999998835847 274432.05999999999767169, 439764.25 274434.72999999998137355, 439768.34999999997671694 274437.40000000002328306, 439771.63000000000465661 274439.75, 439775.01000000000931323 274442.10999999998603016, 439778.28000000002793968 274444.57000000000698492, 439788.72999999998137355 274452.25, 439791.90999999997438863 274454.5, 439794.97999999998137355 274456.65000000002328306, 439819.09000000002561137 274474.72999999998137355, 439822.67700000002514571 274471.89899999997578561, 439841.04999999998835847 274457.40000000002328306, 439857.03000000002793968 274444.84000000002561137, 439862.40999999997438863 274440.61999999999534339, 439877.37800000002607703 274428.88500000000931323, 439891.90000000002328306 274417.5, 439915.54999999998835847 274398.52000000001862645, 439916.70000000001164153 274397.59999999997671694, 439919.59999999997671694 274395.40000000002328306, 439922.5 274393.09999999997671694, 439926.90000000002328306 274389.70000000001164153, 439931.20000000001164153 274386.20000000001164153, 439935.59999999997671694 274382.70000000001164153, 439939.20000000001164153 274380, 439946.40000000002328306 274374.40000000002328306, 439950.5 274371, 439954.59999999997671694 274367.70000000001164153, 439957.94799999997485429 274364.98999999999068677, 439963 274360.90000000002328306, 439971.59999999997671694 274354.29999999998835847, 439976.09999999997671694 274350.79999999998835847, 439980.70000000001164153 274347.5, 439985.20000000001164153 274344, 439987.59999999997671694 274342.20000000001164153, 439990 274340.29999999998835847, 439992.44000000000232831 274338.46999999997206032, 439995 274336.59999999997671694, 439997.5 274334.79999999998835847, 440000 274332.90000000002328306, 440029.90000000002328306 274310.79999999998835847, 440052.84999999997671694 274293.33000000001629815, 440086.90000000002328306 274267.40000000002328306, 440117.20000000001164153 274244.20000000001164153, 440151.78999999997904524 274217.14000000001396984, 440148.79999999998835847 274209.20000000001164153, 440148.20000000001164153 274208, 440147.70000000001164153 274206.70000000001164153, 440147.09999999997671694 274205.5, 440146.20000000001164153 274203.59999999997671694, 440145.40000000002328306 274201.79999999998835847, 440140.59999999997671694 274190.40000000002328306, 440140.40000000002328306 274189.59999999997671694, 440139.79999999998835847 274188, 440139.5 274187.09999999997671694, 440139.09999999997671694 274186.20000000001164153, 440138.79999999998835847 274185.20000000001164153, 440138.5 274184.40000000002328306, 440138.20000000001164153 274183.5, 440138 274182.59999999997671694, 440137.5 274181, 440136.40000000002328306 274176.20000000001164153, 440134.59999999997671694 274169.20000000001164153, 440133 274163.40000000002328306, 440131.09999999997671694 274157.90000000002328306, 440128.40000000002328306 274151, 440127.90000000002328306 274149.79999999998835847, 440127 274147.79999999998835847, 440125 274143.79999999998835847, 440123.70000000001164153 274141.40000000002328306, 440120.90000000002328306 274136.79999999998835847, 440119.90000000002328306 274135.09999999997671694, 440118.79999999998835847 274133.40000000002328306, 440116.90000000002328306 274130.59999999997671694, 440115.09999999997671694 274128.20000000001164153, 440114.70000000001164153 274127.79999999998835847, 440114.59999999997671694 274127.59999999997671694, 440114.59999999997671694 274127.20000000001164153, 440114.79999999998835847 274126.90000000002328306, 440115 274126.5, 440115.29999999998835847 274126.29999999998835847, 440115.59000000002561137 274125.91999999998370185, 440120.5 274125.29999999998835847, 440180.90000000002328306 274117.59999999997671694, 440181.90000000002328306 274117.5, 440183.79999999998835847 274117.09999999997671694, 440184.5 274116.79999999998835847, 440183.90000000002328306 274114.70000000001164153, 440183.40000000002328306 274112.70000000001164153, 440182.79999999998835847 274110.70000000001164153, 440182.40000000002328306 274109.70000000001164153, 440182.09999999997671694 274108.70000000001164153, 440181.70000000001164153 274107.70000000001164153, 440181.5 274106.79999999998835847, 440181.20000000001164153 274105.90000000002328306, 440181 274105.60999999998603016, 440179.07000000000698492 274099.39000000001396984, 440178.60999999998603016 274098.28999999997904524, 440176.85999999998603016 274094.41999999998370185, 440175.09999999997671694 274089.69000000000232831, 440172.09000000002561137 274080.53000000002793968, 440170.80999999999767169 274077.48999999999068677, 440167.73999999999068677 274071.03000000002793968, 440165.94000000000232831 274067.51000000000931323, 440162.39000000001396984 274059.25, 440160.08000000001629815 274054.42999999999301508, 440155.83000000001629815 274045.92999999999301508, 440150.54999999998835847 274035.29999999998835847, 440149.41999999998370185 274033.05999999999767169, 440147.08000000001629815 274029.03999999997904524, 440144.79999999998835847 274025, 440143.40000000002328306 274022.70000000001164153, 440142.5 274021.29999999998835847, 440140.70000000001164153 274018.29999999998835847, 440130.63000000000465661 274000, 440118.59999999997671694 273978.40000000002328306, 440124.09999999997671694 273973.90000000002328306, 440129.09999999997671694 273969.29999999998835847, 440130.70000000001164153 273967.79999999998835847, 440131.20000000001164153 273967.29999999998835847, 440134.79999999998835847 273963, 440137.59999999997671694 273959.59999999997671694, 440139.5 273957.29999999998835847, 440140.79999999998835847 273955.70000000001164153, 440144.20000000001164153 273952.70000000001164153, 440147.59999999997671694 273950.20000000001164153, 440151.59999999997671694 273947.40000000002328306, 440154.70000000001164153 273945, 440156.09999999997671694 273944.09999999997671694, 440157.59999999997671694 273943.09999999997671694, 440161.40000000002328306 273940.79999999998835847, 440165.20000000001164153 273938, 440168.59999999997671694 273935.79999999998835847, 440171.5 273933.70000000001164153, 440176.5 273929.70000000001164153, 440180.79999999998835847 273926.20000000001164153, 440182.5 273924.79999999998835847, 440185.40000000002328306 273922, 440190.40000000002328306 273916.09999999997671694, 440191.09999999997671694 273915.29999999998835847, 440192.45000000001164153 273913.71999999997206032, 440190.90000000002328306 273913.20000000001164153, 440189.5 273913, 440188.79999999998835847 273913, 440188.09999999997671694 273913.09999999997671694, 440187.29999999998835847 273913.20000000001164153, 440186.5 273913.5, 440185.79999999998835847 273913.79999999998835847, 440184.20000000001164153 273914.59999999997671694, 440183.40000000002328306 273915.09999999997671694, 440155.29999999998835847 273925.79999999998835847, 440133.09999999997671694 273934, 440102.79999999998835847 273945.09999999997671694, 440076 273955.09999999997671694, 440070.29999999998835847 273957.09999999997671694, 440064.5 273959.09999999997671694, 440058.79999999998835847 273961.20000000001164153, 440051.40000000002328306 273963.79999999998835847, 440043.90000000002328306 273966.40000000002328306, 440036.5 273969, 440006.40000000002328306 273979.09999999997671694, 440000 273981.79999999998835847, 439967.76000000000931323 273991.90999999997438863, 439967.03999999997904524 273992.14000000001396984, 439963.75 273993.26000000000931323, 439957.92999999999301508 273994.83000000001629815, 439954.29402173450216651 273995.71826085355132818, 439956.15000000002328306 273999.85999999998603016, 439956.21000000002095476 274000, 439966.46000000002095476 274022.86999999999534339, 439960.53999999997904524 274025.21999999997206032, 439949.51000000000931323 274000, 439949.45000000001164153 273999.85999999998603016, 439948.39000000001396984 273996.53999999997904524, 439946.54999999998835847 273990.76000000000931323, 439946.53000000002793968 273990.77000000001862645, 439936.41999999998370185 273994.53999999997904524, 439928 273998.03999999997904524, 439922.79999999998835847 274000, 439888.28999999997904524 274011.86999999999534339, 439881.53999999997904524 274014.23999999999068677, 439862.14000000001396984 274021.14000000001396984, 439850.21000000002095476 274025.46999999997206032, 439831.72999999998137355 274032.57000000000698492, 439830.71000000002095476 274032.92999999999301508, 439826.33000000001629815 274034.46999999997206032, 439821.03000000002793968 274036.27000000001862645, 439815.72999999998137355 274038.16999999998370185, 439810.63000000000465661 274039.96999999997206032, 439805.53000000002793968 274041.86999999999534339, 439796.33000000001629815 274045.27000000001862645, 439792.22999999998137355 274046.77000000001862645, 439788.22999999998137355 274048.16999999998370185, 439769.03000000002793968 274055.07000000000698492, 439763.72999999998137355 274056.86999999999534339, 439758.53000000002793968 274058.77000000001862645, 439757.42999999999301508 274059.15999999997438863, 439753.33000000001629815 274060.77000000001862645, 439750.04999999998835847 274061.97999999998137355, 439746.86999999999534339 274063.28000000002793968, 439743.59000000002561137 274064.58000000001629815, 439739.44000000000232831 274066.17999999999301508, 439735.46999999997206032 274067.78999999997904524, 439733.58000000001629815 274068.48999999999068677, 439731.60999999998603016 274069.29999999998835847, 439723.96000000002095476 274071.09999999997671694, 439713.75 274074.92999999999301508, 439712.26000000000931323 274075.22999999998137355, 439691.02100000000791624 274080.09399999998277053, 439681.42999999999301508 274082.28999999997904524, 439635.72999999998137355 274089.98999999999068677, 439635.22999999998137355 274090.28999999997904524, 439630.03000000002793968 274093.39000000001396984, 439626.75 274093.70000000001164153, 439619.36999999999534339 274094.34999999997671694, 439616.07000000000698492 274094.53000000002793968, 439609.42999999999301508 274095.08000000001629815, 439606.51000000000931323 274095.34000000002561137, 439603.58000000001629815 274095.72999999998137355, 439595.21999999997206032 274096.67999999999301508, 439589.77000000001862645 274097.34999999997671694, 439584.44000000000232831 274098.14000000001396984, 439565.11999999999534339 274100.40999999997438863, 439558.38000000000465661 274101.26000000000931323, 439551.52000000001862645 274102.02000000001862645, 439544.67999999999301508 274102.85999999998603016, 439537.72999999998137355 274103.83000000001629815, 439530.69000000000232831 274104.96000000002095476, 439523.76000000000931323 274105.97999999998137355, 439516.03999999997904524 274107.32000000000698492, 439508.33000000001629815 274108.61999999999534339, 439500.59999999997671694 274110, 439495.28000000002793968 274110.88000000000465661, 439489.97999999998137355 274111.64000000001396984, 439484.76000000000931323 274112.59999999997671694, 439478.03999999997904524 274113.76000000000931323, 439475.67399999999906868 274114.21600000001490116, 439473.14000000001396984 274114.70500000001629815, 439464.60999999998603016 274116.34999999997671694, 439459.79999999998835847 274117.39000000001396984, 439454.90000000002328306 274118.22999999998137355, 439449.98999999999068677 274119.15999999997438863, 439441.57000000000698492 274120.54999999998835847, 439433.27000000001862645 274122.05999999999767169, 439424.96000000002095476 274123.46999999997206032, 439421.20000000001164153 274124.19000000000232831, 439417.39000000001396984 274124.85999999998603016, 439414.22999999998137355 274125.47999999998137355, 439413.77000000001862645 274125.55999999999767169, 439408.84999999997671694 274126.67999999999301508, 439403.92999999999301508 274127.70000000001164153, 439350.59999999997671694 274139.90000000002328306, 439349.15999999997438863 274140.25, 439274.59000000002561137 274159.03999999997904524)))</t>
  </si>
  <si>
    <t>Ryton Fields Farm, Ryton on Dunsmore</t>
  </si>
  <si>
    <t>Employment</t>
  </si>
  <si>
    <t>Yes</t>
  </si>
  <si>
    <t>E2</t>
  </si>
  <si>
    <t>168.29m</t>
  </si>
  <si>
    <t>E02006495</t>
  </si>
  <si>
    <t>Rugby 004</t>
  </si>
  <si>
    <t>E01031181</t>
  </si>
  <si>
    <t>Rugby 004E</t>
  </si>
  <si>
    <t>MultiPolygon (((443794.42999999999301508 280013.64000000001396984, 443842.30999999999767169 279998.82000000000698492, 443849.34999999997671694 279996.47999999998137355, 443854.72999999998137355 279994.84000000002561137, 443854.90999999997438863 279994.78999999997904524, 443866.79999999998835847 279991.33000000001629815, 443886.73999999999068677 279985.5, 443884.02000000001862645 279970.66999999998370185, 443881.92999999999301508 279958.51000000000931323, 443880.52000000001862645 279950.70000000001164153, 443880.19000000000232831 279950.63000000000465661, 443877.22999999998137355 279931.52000000001862645, 443871.58000000001629815 279898.65999999997438863, 443869.78000000002793968 279891.26000000000931323, 443869.22999999998137355 279889.46000000002095476, 443869.19000000000232831 279889.33000000001629815, 443865.73999999999068677 279890.16999999998370185, 443864.90999999997438863 279886.38000000000465661, 443848.82000000000698492 279890.41999999998370185, 443844.30999999999767169 279891.5, 443841.06900000001769513 279892.268999999971129, 443823.88000000000465661 279896.34999999997671694, 443821.89000000001396984 279886.88000000000465661, 443820.17999999999301508 279878.76000000000931323, 443818.65000000002328306 279879.08000000001629815, 443817.70199999999022111 279874.40899999998509884, 443816.69599999999627471 279869.45500000001629815, 443815.59999999997671694 279864.05999999999767169, 443813.16999999998370185 279864.46000000002095476, 443799.47999999998137355 279866.72999999998137355, 443783.47999999998137355 279869.13000000000465661, 443785.54999999998835847 279882.35999999998603016, 443788.61999999999534339 279902, 443791.35999999998603016 279924.39000000001396984, 443797.16999999998370185 279973.96999999997206032, 443793.79999999998835847 279975.53000000002793968, 443793.69000000000232831 279977.44000000000232831, 443793.21000000002095476 279983.40999999997438863, 443792.80999999999767169 279990.71000000002095476, 443792.60999999998603016 279996.10999999998603016, 443792.57000000000698492 280000, 443792.46999999997206032 280000.90000000002328306, 443792.78000000002793968 280004.65000000002328306, 443793.60999999998603016 280009.40000000002328306, 443794.42999999999301508 280013.64000000001396984)))</t>
  </si>
  <si>
    <t>Land west of Lutterworth Road, Brinklow</t>
  </si>
  <si>
    <t>76.33m</t>
  </si>
  <si>
    <t>E02007048</t>
  </si>
  <si>
    <t>Rugby 013</t>
  </si>
  <si>
    <t>E01031160</t>
  </si>
  <si>
    <t>Rugby 013B</t>
  </si>
  <si>
    <t>MultiPolygon (((446861.40000000002328306 275629.09999999997671694, 446865.98999999999068677 275628.34999999997671694, 446865.90000000002328306 275628, 446865.79999999998835847 275627.5, 446865.59999999997671694 275627, 446865.5 275626.5, 446865.40000000002328306 275626.29999999998835847, 446865.32000000000698492 275626.05999999999767169, 446882.40000000002328306 275623.59999999997671694, 446907.59999999997671694 275620.20000000001164153, 446907.5 275618.20000000001164153, 446907 275615.70000000001164153, 446906.5 275613.09999999997671694, 446906.09999999997671694 275611.20000000001164153, 446905.59999999997671694 275609.40000000002328306, 446905.20000000001164153 275607.70000000001164153, 446904.40000000002328306 275604.5, 446904.29999999998835847 275602.59999999997671694, 446904.59999999997671694 275601.29999999998835847, 446905 275600.09999999997671694, 446905.90000000002328306 275598.79999999998835847, 446978.09999999997671694 275584.70000000001164153, 446977.5 275581.79999999998835847, 446977.29999999998835847 275580.5, 446977.29999999998835847 275578, 446977.20000000001164153 275577.20000000001164153, 446977.20000000001164153 275576.29999999998835847, 446977 275575.20000000001164153, 446976.70000000001164153 275574.20000000001164153, 446976.40000000002328306 275573.09999999997671694, 446976.09999999997671694 275572.09999999997671694, 446975.90000000002328306 275571.09999999997671694, 446975.70000000001164153 275567.5, 446975.59999999997671694 275563.90000000002328306, 446975.40000000002328306 275558.29999999998835847, 446973 275558.29999999998835847, 446972.70000000001164153 275551.79999999998835847, 446975.09999999997671694 275551.70000000001164153, 446974.59999999997671694 275543.5, 446971.40000000002328306 275494.79999999998835847, 446970.70000000001164153 275484.40000000002328306, 446969.90000000002328306 275474, 446969.09999999997671694 275464.5, 446967.5 275442.59999999997671694, 446966.70000000001164153 275430.29999999998835847, 446958.09999999997671694 275387.29999999998835847, 446954.40000000002328306 275371.70000000001164153, 446950.40000000002328306 275350.59999999997671694, 446946.5 275334.59999999997671694, 446707.69240938132861629 275430.17239128123037517, 446714.14110503345727921 275441.39789852750254795, 446850.58000000001629815 275608.55999999999767169, 446852.5 275611.40000000002328306, 446852.90000000002328306 275611.90000000002328306, 446853.70000000001164153 275613.20000000001164153, 446854.5 275614.40000000002328306, 446855.29999999998835847 275615.70000000001164153, 446856 275617, 446856.90000000002328306 275618.79999999998835847, 446858 275620.90000000002328306, 446858.09999999997671694 275621.09999999997671694, 446860.09999999997671694 275625.70000000001164153, 446860.5 275626.59999999997671694, 446861.40000000002328306 275629.09999999997671694)))</t>
  </si>
  <si>
    <t>Land West of Lawford Heath Lane, Long Lawford</t>
  </si>
  <si>
    <t>26.41m</t>
  </si>
  <si>
    <t>E02006498</t>
  </si>
  <si>
    <t>Rugby 007</t>
  </si>
  <si>
    <t>E01035023</t>
  </si>
  <si>
    <t>Rugby 007J</t>
  </si>
  <si>
    <t>MultiPolygon (((443553.38000000000465661 279170.26000000000931323, 443558.48999999999068677 279185.59000000002561137, 443558.69000000000232831 279185.82000000000698492, 443558.97999999998137355 279186.15999999997438863, 443560.47999999998137355 279188.15999999997438863, 443563.08000000001629815 279192.55999999999767169, 443566.17999999999301508 279197.35999999998603016, 443569.80999999999767169 279203.79999999998835847, 443570.06099999998696148 279204.15100000001257285, 443573.23800000001210719 279210.15600000001722947, 443578.07900000002700835 279219.30599999998230487, 443582.10516302054747939 279226.54340575449168682, 443580.19443838286679238 279227.14050720375962555, 443604.64574273058678955 279281.74543473980156705, 443626.58000000001629815 279277.35999999998603016, 443627.28000000002793968 279277.15999999997438863, 443630.08000000001629815 279276.26000000000931323, 443632.28000000002793968 279275.35999999998603016, 443633.34999999997671694 279274.96000000002095476, 443633.88000000000465661 279274.76000000000931323, 443635.27000000001862645 279273.96999999997206032, 443637.59999999997671694 279282.70000000001164153, 443641.78000000002793968 279281.55999999999767169, 443644.88000000000465661 279278.05999999999767169, 443646.67999999999301508 279276.05999999999767169, 443647.67999999999301508 279274.76000000000931323, 443648.88000000000465661 279273.65999999997438863, 443650.08000000001629815 279272.85999999998603016, 443652.17999999999301508 279271.76000000000931323, 443655.17999999999301508 279270.15999999997438863, 443659.47999999998137355 279267.96000000002095476, 443664.88000000000465661 279265.26000000000931323, 443670.58000000001629815 279262.26000000000931323, 443674.97999999998137355 279260.26000000000931323, 443675.67999999999301508 279259.85999999998603016, 443675.55999999999767169 279259.65000000002328306, 443678.28000000002793968 279258.53000000002793968, 443679.17999999999301508 279258.05999999999767169, 443682.58000000001629815 279256.76000000000931323, 443686.28000000002793968 279255.15999999997438863, 443693.28000000002793968 279252.76000000000931323, 443699.08000000001629815 279250.85999999998603016, 443703.47999999998137355 279249.76000000000931323, 443707.97999999998137355 279248.55999999999767169, 443712.78000000002793968 279247.55999999999767169, 443717.47999999998137355 279246.55999999999767169, 443721.17999999999301508 279245.85999999998603016, 443724.17999999999301508 279245.35999999998603016, 443726.08000000001629815 279244.96000000002095476, 443729.58000000001629815 279244.26000000000931323, 443734.28000000002793968 279243.26000000000931323, 443749.88000000000465661 279239.26000000000931323, 443756.88000000000465661 279237.26000000000931323, 443763.17999999999301508 279235.35999999998603016, 443777.17999999999301508 279230.55999999999767169, 443785.08000000001629815 279227.55999999999767169, 443792.28000000002793968 279224.65999999997438863, 443797.88000000000465661 279222.15999999997438863, 443803.28000000002793968 279219.46000000002095476, 443810.47999999998137355 279216.15999999997438863, 443817.88000000000465661 279212.55999999999767169, 443821.17999999999301508 279210.96000000002095476, 443827.88000000000465661 279207.35999999998603016, 443834.47999999998137355 279203.85999999998603016, 443840.08000000001629815 279200.76000000000931323, 443842.78000000002793968 279199.26000000000931323, 443845.02000000001862645 279198.10999999998603016, 443844.58000000001629815 279197.55999999999767169, 443841.94000000000232831 279194.13000000000465661, 443838.47999999998137355 279189.65999999997438863, 443835.28000000002793968 279185.35999999998603016, 443833.58000000001629815 279183.05999999999767169, 443832.67999999999301508 279181.35999999998603016, 443829.78000000002793968 279174.35999999998603016, 443826.38000000000465661 279166.55999999999767169, 443822.97999999998137355 279158.05999999999767169, 443820.28000000002793968 279151.26000000000931323, 443818.17999999999301508 279145.65999999997438863, 443816.95500000001629815 279141.85499999998137355, 443816.28000000002793968 279139.76000000000931323, 443814.58000000001629815 279133.65999999997438863, 443813.08000000001629815 279128.05999999999767169, 443812.17999999999301508 279123.55999999999767169, 443811.17999999999301508 279119.26000000000931323, 443809.97999999998137355 279115.26000000000931323, 443809.71999999997206032 279114.27000000001862645, 443797.88000000000465661 279114.05999999999767169, 443786.58000000001629815 279113.85999999998603016, 443780.07299999997485429 279113.85999999998603016, 443774.54499999998370185 279113.85999999998603016, 443772.08000000001629815 279113.85999999998603016, 443764.08000000001629815 279113.76000000000931323, 443762.46000000002095476 279113.77000000001862645, 443753.08000000001629815 279113.85999999998603016, 443742.28000000002793968 279114.26000000000931323, 443734.58000000001629815 279114.96000000002095476, 443729.78000000002793968 279115.55999999999767169, 443727.78000000002793968 279115.65999999997438863, 443718.08000000001629815 279114.09999999997671694, 443716.97999999998137355 279114.85999999998603016, 443711.78000000002793968 279117.55999999999767169, 443707.58000000001629815 279119.96000000002095476, 443703.08000000001629815 279122.65999999997438863, 443699.67999999999301508 279124.65999999997438863, 443695.58000000001629815 279126.85999999998603016, 443691.67999999999301508 279128.65999999997438863, 443688.08000000001629815 279130.55999999999767169, 443685.08000000001629815 279132.05999999999767169, 443677.58000000001629815 279135.15999999997438863, 443672.67999999999301508 279137.05999999999767169, 443666.78000000002793968 279139.05999999999767169, 443662.68599999998696148 279140.40799999999580905, 443658.58000000001629815 279141.76000000000931323, 443652.28000000002793968 279143.85999999998603016, 443646.08000000001629815 279145.76000000000931323, 443645.53000000002793968 279145.90999999997438863, 443638.67999999999301508 279147.76000000000931323, 443633.17999999999301508 279149.55999999999767169, 443627.78000000002793968 279151.15999999997438863, 443619.38000000000465661 279153.75, 443611.47999999998137355 279156.15999999997438863, 443592.58000000001629815 279161.85999999998603016, 443592.38000000000465661 279160.96000000002095476, 443588.42999999999301508 279161.84999999997671694, 443582.17999999999301508 279163.26000000000931323, 443581.47999999998137355 279163.35999999998603016, 443580.08000000001629815 279163.76000000000931323, 443578.07000000000698492 279164.23999999999068677, 443577.57400000002235174 279164.35700000001816079, 443572.21999999997206032 279165.61999999999534339, 443572.17999999999301508 279165.46000000002095476, 443570.79999999998835847 279165.92999999999301508, 443567.78000000002793968 279166.96000000002095476, 443560.97999999998137355 279168.05999999999767169, 443557.47999999998137355 279168.85999999998603016, 443553.38000000000465661 279170.26000000000931323)))</t>
  </si>
  <si>
    <t>West Farm, Brinklow</t>
  </si>
  <si>
    <t>132.19m</t>
  </si>
  <si>
    <t>MultiPolygon (((441059.83000000001629815 272437.84000000002561137, 441090.61999999999534339 272431.21999999997206032, 441107.84999999997671694 272427.54999999998835847, 441111.54999999998835847 272428.95000000001164153, 441112.38299999997252598 272432.54200000001583248, 441113.83100000000558794 272431.06300000002374873, 441113.07699999999022111 272412.72700000001350418, 441108.73999999999068677 272407.03999999997904524, 441093.08000000001629815 272387.80999999999767169, 441060.20852891530375928 272395.15675432770512998, 441041.84000000002561137 272399.33000000001629815, 441034.28999999997904524 272402.42999999999301508, 441046.75 272420.25, 441054.75 272430.25, 441055.25 272431.15000000002328306, 441055.65000000002328306 272432.15000000002328306, 441059.83000000001629815 272437.84000000002561137)))</t>
  </si>
  <si>
    <t>26 School Lane, Stretton</t>
  </si>
  <si>
    <t>215.97m</t>
  </si>
  <si>
    <t>MultiPolygon (((448461.24375906947534531 287054.97541516640922055, 448471.67999999999301508 287043.65999999997438863, 448487.33000000001629815 287027.13000000000465661, 448501.04999999998835847 287011.84999999997671694, 448505.09999999997671694 287006.21000000002095476, 448509.53000000002793968 287000.46000000002095476, 448509.85999999998603016 287000, 448535.26000000000931323 286965.09000000002561137, 448569.70000000001164153 286918.71000000002095476, 448594.60999999998603016 286884.84000000002561137, 448642.14000000001396984 286824.54999999998835847, 448704.71999999997206032 286746.48999999999068677, 448737.13000000000465661 286704.71000000002095476, 448763.53000000002793968 286670.89000000001396984, 448790.84999999997671694 286635.47999999998137355, 448824.11999999999534339 286592.94000000000232831, 448836.04999999998835847 286576.97999999998137355, 448841.07000000000698492 286569.85999999998603016, 448847.78000000002793968 286559.96999999997206032, 448854.40000000002328306 286549.90000000002328306, 448856.78999999997904524 286546.30999999999767169, 448875.83000000001629815 286517.86999999999534339, 448888.90999999997438863 286497.98999999999068677, 448905.21000000002095476 286472.08000000001629815, 448924.52000000001862645 286442.53999999997904524, 448954.14000000001396984 286400.39000000001396984, 448975.25 286369.27000000001862645, 448980.54999999998835847 286362.16999999998370185, 448998.03999999997904524 286336.01000000000931323, 449000 286332.95000000001164153, 449000.34000000002561137 286332.42999999999301508, 449007.05999999999767169 286322.21999999997206032, 449023.48999999999068677 286297.59000000002561137, 449030.53000000002793968 286287.28000000002793968, 449032.90999999997438863 286283.96999999997206032, 449047.57000000000698492 286264.58000000001629815, 449049.07000000000698492 286262.58000000001629815, 449063.78000000002793968 286243.70000000001164153, 449105.60999999998603016 286192.70000000001164153, 449146.07000000000698492 286141.78999999997904524, 449196.91551579197403044 286079.47045310563407838, 449195.95000000001164153 286079.27000000001862645, 449154.76000000000931323 286073.28999999997904524, 449135.55999999999767169 286070.30999999999767169, 449125.71000000002095476 286068.60999999998603016, 449120.42999999999301508 286067.90999999997438863, 449089.88000000000465661 286062.82000000000698492, 449073.95000000001164153 286062.02000000001862645, 449049.65999999997438863 286060.71000000002095476, 449042.39000000001396984 286060.20000000001164153, 449039.09999999997671694 286059.90000000002328306, 449038.79999999998835847 286060, 449037.30999999999767169 286060.09000000002561137, 449035.90999999997438863 286060.38000000000465661, 449036.63666666887002066 286059.02791666478151456, 449025.07500022370368242 286062.78333355142967775, 449024.09891223628073931 286053.05168713943567127, 449021.27669001114554703 286039.20515934756258503, 449012.96999999997206032 286000, 449012.95000000001164153 285999.90000000002328306, 449006.83000000001629815 285963.85999999998603016, 449001.90799999999580905 285937.27199999999720603, 449001.08000000001629815 285932.79999999998835847, 449000 285926.14000000001396984, 448998.71000000002095476 285918.20000000001164153, 448997.50828720926074311 285909.82390921597834677, 448997.61999999999534339 285909.79999999998835847, 448997.85999999998603016 285908.35999999998603016, 448970.90999999997438863 285907.35999999998603016, 448959.41999999998370185 285906.94000000000232831, 448950.28999999997904524 285906.60999999998603016, 448947.03999999997904524 285906.55999999999767169, 448941.35999999998603016 285906.48999999999068677, 448938.61999999999534339 285906.48999999999068677, 448934.59000000002561137 285906.20000000001164153, 448923.72999999998137355 285905.55999999999767169, 448918.26000000000931323 285905.20000000001164153, 448916.28999999997904524 285905.20000000001164153, 448914.80999999999767169 285905.13000000000465661, 448909.61999999999534339 285904.90999999997438863, 448908.46999999997206032 285904.84000000002561137, 448904.86999999999534339 285904.77000000001862645, 448898.86999999999534339 285905.10999999998603016, 448887.84000000002561137 285905.84999999997671694, 448877.03999999997904524 285906.78000000002793968, 448870.71000000002095476 285907.28000000002793968, 448855.22999999998137355 285909.29999999998835847, 448851.91999999998370185 285909.86999999999534339, 448845.02000000001862645 285911, 448839.96999999997206032 285911.96000000002095476, 448838.02000000001862645 285912.32000000000698492, 448836.15000000002328306 285912.60999999998603016, 448834.64000000001396984 285912.75, 448833.05999999999767169 285912.90999999997438863, 448831.11999999999534339 285913.25, 448826 285914.70000000001164153, 448822.60999999998603016 285915.84999999997671694, 448815.84999999997671694 285918.29999999998835847, 448790.86999999999534339 285922.55999999999767169, 448788.82000000000698492 285922.92999999999301508, 448691.70000000001164153 285939.61999999999534339, 448688.21000000002095476 285938.92999999999301508, 448626.77000000001862645 285925.55999999999767169, 448566.75 285912.28000000002793968, 448513.95868055586470291 285900.73024305567378178, 448488.79868055583210662 285895.14024305570637807, 448488.34999999997671694 285895.73999999999068677, 448462.53999999997904524 285942.61999999999534339, 448485.92999999999301508 285968.20000000001164153, 448513.95000000001164153 285999.66999999998370185, 448514.25 286000, 448521.46000000002095476 286007.75, 448517.05999999999767169 286009.35999999998603016, 448508.73999999999068677 286013.91999999998370185, 448502.46999999997206032 286017.39000000001396984, 448502.27000000001862645 286017.48999999999068677, 448495.40999999997438863 286021.34000000002561137, 448492.17999999999301508 286023.41999999998370185, 448481.47999999998137355 286030.35999999998603016, 448460.88000000000465661 286043.13000000000465661, 448446.44000000000232831 286052.23999999999068677, 448441.30999999999767169 286053.90000000002328306, 448414.58000000001629815 286069.52000000001862645, 448414.03000000002793968 286069.83000000001629815, 448384.90000000002328306 286082.45000000001164153, 448370.65000000002328306 286087.35999999998603016, 448352.04999999998835847 286094.45000000001164153, 448326.38000000000465661 286104.52000000001862645, 448308.51000000000931323 286110.94000000000232831, 448308.03000000002793968 286111.16999999998370185, 448305.85999999998603016 286112.46999999997206032, 448302.92999999999301508 286114.34999999997671694, 448299.36999999999534339 286117.08000000001629815, 448294.86999999999534339 286120.70000000001164153, 448290.77000000001862645 286124.47999999998137355, 448290.13000000000465661 286125.23999999999068677, 448286.11999999999534339 286128.90999999997438863, 448284.04999999998835847 286130.5, 448282.08000000001629815 286132.16999999998370185, 448281.32000000000698492 286132.73999999999068677, 448279.25 286134.70000000001164153, 448277.53999999997904524 286136.30999999999767169, 448273.83000000001629815 286140.45000000001164153, 448272.29999999998835847 286142.21999999997206032, 448270.83000000001629815 286144.05999999999767169, 448269.63000000000465661 286145.86999999999534339, 448268.83000000001629815 286147.38000000000465661, 448267.94000000000232831 286148.90000000002328306, 448267.14000000001396984 286150.10999999998603016, 448266.23999999999068677 286151.30999999999767169, 448265.23999999999068677 286152.51000000000931323, 448264.34000000002561137 286153.30999999999767169, 448263.14000000001396984 286154.21000000002095476, 448261.84000000002561137 286155.10999999998603016, 448261.64000000001396984 286155.21000000002095476, 448260.44000000000232831 286155.90999999997438863, 448259.13000000000465661 286156.60999999998603016, 448257.83000000001629815 286157.5, 448257.03000000002793968 286158.09999999997671694, 448255.42999999999301508 286159.59999999997671694, 448253.83000000001629815 286161.28999999997904524, 448253.02000000001862645 286162.19000000000232831, 448251.82000000000698492 286163.67999999999301508, 448250.52000000001862645 286165.28000000002793968, 448250.02000000001862645 286165.67999999999301508, 448247.90999999997438863 286167.86999999999534339, 448245.60999999998603016 286169.77000000001862645, 448245.01000000000931323 286170.27000000001862645, 448243.80999999999767169 286171.16999999998370185, 448242.51000000000931323 286172.08000000001629815, 448241.10999999998603016 286172.78999999997904524, 448240.01000000000931323 286173.20000000001164153, 448238.71000000002095476 286173.51000000000931323, 448237.40999999997438863 286173.71000000002095476, 448235.60999999998603016 286173.90000000002328306, 448232.59999999997671694 286173.95000000001164153, 448223.35999999998603016 286174.14000000001396984, 448220.59000000002561137 286174.59999999997671694, 448219.71999999997206032 286174.72999999998137355, 448219.41999999998370185 286174.71999999997206032, 448218.41999999998370185 286175.01000000000931323, 448217.60999999998603016 286175.51000000000931323, 448216.80999999999767169 286176.22999999998137355, 448216.40999999997438863 286176.95000000001164153, 448216.03000000002793968 286178.60999999998603016, 448215.94000000000232831 286179.44000000000232831, 448215.73999999999068677 286179.84999999997671694, 448215.08000000001629815 286183.46000000002095476, 448213.59999999997671694 286186.15000000002328306, 448212.89000000001396984 286186.55999999999767169, 448211.48999999999068677 286187.05999999999767169, 448210.39000000001396984 286187.34000000002561137, 448207.67999999999301508 286187.88000000000465661, 448204.88000000000465661 286188.11999999999534339, 448193.23999999999068677 286190.03999999997904524, 448188.10999999998603016 286191.20000000001164153, 448186.5 286191.76000000000931323, 448183.78000000002793968 286193.08000000001629815, 448183.07000000000698492 286193.46000000002095476, 448178.44000000000232831 286196.33000000001629815, 448176.61999999999534339 286197.67999999999301508, 448173.29999999998835847 286200.09999999997671694, 448168.46999999997206032 286203.59999999997671694, 448165.85999999998603016 286205.75, 448165.75 286205.95000000001164153, 448164.84999999997671694 286207.23999999999068677, 448164.14000000001396984 286208.65000000002328306, 448164.14000000001396984 286208.84999999997671694, 448163.94000000000232831 286209.76000000000931323, 448163.75 286211.78000000002793968, 448163.44000000000232831 286212.79999999998835847, 448163.34000000002561137 286213.29999999998835847, 448162.73999999999068677 286214.90999999997438863, 448162.23999999999068677 286215.60999999998603016, 448161.64000000001396984 286216.20000000001164153, 448160.72999999998137355 286216.67999999999301508, 448159.83000000001629815 286217.05999999999767169, 448158.82000000000698492 286217.33000000001629815, 448157.40999999997438863 286217.47999999998137355, 448153.97999999998137355 286217.86999999999534339, 448153.67999999999301508 286217.85999999998603016, 448151.27000000001862645 286217.36999999999534339, 448150.27000000001862645 286217.03000000002793968, 448149.36999999999534339 286216.59999999997671694, 448148.35999999998603016 286216.35999999998603016, 448147.95000000001164153 286216.23999999999068677, 448146.95000000001164153 286216.10999999998603016, 448145.84999999997671694 286216.08000000001629815, 448144.84000000002561137 286216.15000000002328306, 448143.94000000000232831 286216.41999999998370185, 448142.72999999998137355 286216.98999999999068677, 448141.61999999999534339 286217.66999999998370185, 448140.60999999998603016 286218.45000000001164153, 448140.40999999997438863 286218.53999999997904524, 448137.90000000002328306 286220.40000000002328306, 448135.60999999998603016 286222.45000000001164153, 448136.75 286224.84000000002561137, 448137.40999999997438863 286226.15999999997438863, 448135.79999999998835847 286232.23999999999068677, 448134.70000000001164153 286236.48999999999068677, 448133.90000000002328306 286238.71000000002095476, 448133.20000000001164153 286240.32000000000698492, 448131.82400000002235174 286242.06900000001769513, 448129.98999999999068677 286244.40000000002328306, 448130.84999999997671694 286250.19000000000232831, 448127.09999999997671694 286261.60999999998603016, 448126.71000000002095476 286262.63000000000465661, 448125.54999999998835847 286266.5, 448124.79999999998835847 286270.57000000000698492, 448124.23999999999068677 286273.41999999998370185, 448123.72999999998137355 286277.82000000000698492, 448124.20000000001164153 286282.28999999997904524, 448124.38000000000465661 286284.90999999997438863, 448124.98999999999068677 286289.44000000000232831, 448126.52000000001862645 286299.47999999998137355, 448127.33000000001629815 286304.5, 448127.82000000000698492 286310.13000000000465661, 448127.95000000001164153 286313.03999999997904524, 448127.84000000002561137 286317.55999999999767169, 448127.58000000001629815 286322.17999999999301508, 448127.46000000002095476 286323.38000000000465661, 448126.53000000002793968 286332.80999999999767169, 448125.91999999998370185 286337.72999999998137355, 448124.88000000000465661 286343.73999999999068677, 448124.61999999999534339 286345.03000000002793968, 448124.20000000001164153 286347.04999999998835847, 448122.85999999998603016 286352.78000000002793968, 448122.53999999997904524 286353.89000000001396984, 448121.46000000002095476 286357.29999999998835847, 448120.29999999998835847 286360.51000000000931323, 448119.15000000002328306 286363.11999999999534339, 448117.39000000001396984 286366.40999999997438863, 448106.98999999999068677 286385.85999999998603016, 448106.47999999998137355 286386.85999999998603016, 448102.79999999998835847 286393.89000000001396984, 448101.36999999999534339 286397.15000000002328306, 448099.72999999998137355 286400.90000000002328306, 448096.97999999998137355 286406.51000000000931323, 448096.88000000000465661 286406.90000000002328306, 448095.25 286409.55999999999767169, 448094.75 286410.59000000002561137, 448092.70000000001164153 286414.86999999999534339, 448090.65000000002328306 286420.59999999997671694, 448090.34999999997671694 286421.40000000002328306, 448088.66999999998370185 286426.20000000001164153, 448087.14000000001396984 286431.04999999998835847, 448086.02000000001862645 286435.11999999999534339, 448083.84000000002561137 286442.77000000001862645, 448081.65999999997438863 286451.42999999999301508, 448080.11999999999534339 286465.69000000000232831, 448079.40999999997438863 286480.45000000001164153, 448079.34000000002561137 286493.26000000000931323, 448079.25 286493.66999999998370185, 448079.28000000002793968 286499.33000000001629815, 448079.5 286504.88000000000465661, 448080.16999999998370185 286513.60999999998603016, 448081.21999999997206032 286522.39000000001396984, 448081.53999999997904524 286524.71000000002095476, 448082.88000000000465661 286533.35999999998603016, 448105.75 286536.25, 448053.85999999998603016 286652.41999999998370185, 448054.04999999998835847 286653.32000000000698492, 448062.95000000001164153 286694.94000000000232831, 448070.65999999997438863 286734.01000000000931323, 448077.54999999998835847 286766.78999999997904524, 448078.21999999997206032 286766.61999999999534339, 448079.23999999999068677 286766.80999999999767169, 448080.22999999998137355 286767, 448080.91999999998370185 286767.17999999999301508, 448083.32000000000698492 286768.01000000000931323, 448084.30999999999767169 286768.39000000001396984, 448086.90999999997438863 286769.63000000000465661, 448095.39000000001396984 286773.07000000000698492, 448113.89000000001396984 286780.76000000000931323, 448134.48999999999068677 286788.27000000001862645, 448161.25 286798.26000000000931323, 448206.32000000000698492 286814.54999999998835847, 448243.42999999999301508 286828.40999999997438863, 448256.96000000002095476 286833.21000000002095476, 448267.91999999998370185 286836.08000000001629815, 448275.80999999999767169 286836.69000000000232831, 448282.21999999997206032 286836.72999999998137355, 448289.11999999999534339 286838.19000000000232831, 448290.88000000000465661 286841.34000000002561137, 448295.41999999998370185 286847.47999999998137355, 448297.55999999999767169 286850.67999999999301508, 448302.96999999997206032 286857.72999999998137355, 448305.90999999997438863 286861.58000000001629815, 448309.15999999997438863 286866.03000000002793968, 448309.26000000000931323 286866.22999999998137355, 448312.47999999998137355 286871.16999999998370185, 448319.40000000002328306 286882.05999999999767169, 448325.79999999998835847 286892.45000000001164153, 448339.34000000002561137 286915.02000000001862645, 448339.64000000001396984 286915.52000000001862645, 448342.27000000001862645 286919.84999999997671694, 448343.14000000001396984 286921.15999999997438863, 448345.15999999997438863 286924.09000000002561137, 448345.73999999999068677 286924.78999999997904524, 448347 286926.40999999997438863, 448348.15999999997438863 286928.11999999999534339, 448348.83000000001629815 286929.21999999997206032, 448349.40000000002328306 286930.53000000002793968, 448350.07000000000698492 286931.63000000000465661, 448351.80999999999767169 286933.75, 448352.29999999998835847 286934.25, 448353.38000000000465661 286935.05999999999767169, 448354.34999999997671694 286935.96999999997206032, 448355.71000000002095476 286937.39000000001396984, 448358.03999999997904524 286940.21000000002095476, 448360.09000000002561137 286943.53000000002793968, 448369.08000000001629815 286954.14000000001396984, 448368.67999999999301508 286954.46000000002095476, 448372.08000000001629815 286958.80999999999767169, 448375.1120000000228174 286962.84399999998277053, 448375.5 286963.35999999998603016, 448378.32699999999022111 286967.0719999999855645, 448378.43300000001909211 286967.21100000001024455, 448385.53000000002793968 286974.26000000000931323, 448385.64000000001396984 286974.41999999998370185, 448395.63000000000465661 286988.73999999999068677, 448405.04999999998835847 287000, 448405.26000000000931323 287000.25, 448407.53999999997904524 287003.58000000001629815, 448408.60999999998603016 287005.14000000001396984, 448409.09999999997671694 287005.83000000001629815, 448410.76000000000931323 287007.88000000000465661, 448414.08000000001629815 287011.21000000002095476, 448414.96000000002095476 287011.98999999999068677, 448420.71999999997206032 287017.46000000002095476, 448422.67999999999301508 287019.03000000002793968, 448425.71999999997206032 287021.96999999997206032, 448428.38000000000465661 287024.25, 448435.10999999998603016 287029.80999999999767169, 448440.85999999998603016 287034.98999999999068677, 448444.14000000001396984 287038.08000000001629815, 448447.71999999997206032 287041.28000000002793968, 448453.22999999998137355 287046.5, 448455.72999999998137355 287048.91999999998370185, 448459.41999999998370185 287052.96000000002095476, 448461.24375906947534531 287054.97541516640922055)))</t>
  </si>
  <si>
    <t>Tythe Platts Farm, West of A5</t>
  </si>
  <si>
    <t>E1</t>
  </si>
  <si>
    <t>844.22m</t>
  </si>
  <si>
    <t>MultiPolygon (((441231.63000000000465661 282164.19000000000232831, 441265.72999999998137355 282140.70000000001164153, 441327.83000000001629815 282096.17999999999301508, 441347.6285171436611563 282069.88242057524621487, 441350.83659006358357146 282064.87187369517050683, 441364.09882966050645337 282042.72955596423707902, 441370.90771638607839122 282030.38095569115830585, 441372.08180492895189673 282028.21467964729527012, 441375.050099202839192 282022.60468615213176236, 441379.92835441621718928 282013.17890489246929064, 441386.28999999997904524 282000.38000000000465661, 441390.9416356774745509 281992.64889185049105436, 441396.1175471410388127 281984.07473819598089904, 441401.04999999998835847 281975.88000000000465661, 441414.03999999997904524 281958.96000000002095476, 441416.19000000000232831 281956.33000000001629815, 441422.22999999998137355 281947.21999999997206032, 441427.04999999998835847 281939.48999999999068677, 441430.67999999999301508 281933.79999999998835847, 441433.48999999999068677 281928.59999999997671694, 441438.26000000000931323 281916.02000000001862645, 441446.7108414638787508 281868.46835786907467991, 441447.07000000000698492 281865.97999999998137355, 441448.8771175077999942 281850.49322764226235449, 441449.92999999999301508 281841.89000000001396984, 441450.47999999998137355 281836.69000000000232831, 441451.97999999998137355 281817.97999999998137355, 441454.29999999998835847 281792.29999999998835847, 441457.29999999998835847 281754.59999999997671694, 441458.65016439283499494 281741.84869628073647618, 441458.96000000002095476 281738.28999999997904524, 441460.61999999999534339 281729.21999999997206032, 441461.5 281723.46000000002095476, 441462.78427898045629263 281716.25025875447317958, 441465.34999999997671694 281701.39000000001396984, 441467.69000000000232831 281691.44000000000232831, 441469.86188315437175333 281684.45064934669062495, 441475.17008628498297185 281668.21184724662452936, 441477.84999999997671694 281660.69000000000232831, 441482.63000000000465661 281645.72999999998137355, 441487.67164879775373265 281629.33463366515934467, 441489.55999999999767169 281622.29999999998835847, 441491.14000000001396984 281616.72999999998137355, 441491.57000000000698492 281615.40000000002328306, 441492.88000000000465661 281609.79999999998835847, 441494.03000000002793968 281603, 441494.45159672136651352 281595.17031071340898052, 441494.55999999999767169 281592.57000000000698492, 441494.82000000000698492 281587.96999999997206032, 441494.71999999997206032 281587.46999999997206032, 441494.38000000000465661 281581.66999999998370185, 441493.69091963727260008 281571.75468568922951818, 441491.21871911396738142 281539.91373513580765575, 441490.60999999998603016 281531.78000000002793968, 441490.03000000002793968 281523.09999999997671694, 441489.64000000001396984 281513.72999999998137355, 441489.04999999998835847 281500.34999999997671694, 441489.53999999997904524 281496.34999999997671694, 441489.92999999999301508 281494.78999999997904524, 441490.71000000002095476 281492.73999999999068677, 441492.22999999998137355 281489.82000000000698492, 441493.27000000001862645 281488.27000000001862645, 441496.89072432811371982 281483.83033664105460048, 441501.91999999998370185 281477.65000000002328306, 441508.59999999997671694 281470.86999999999534339, 441515.74228684732224792 281464.48268037143861875, 441535.53999999997904524 281447.23999999999068677, 441548.22999999998137355 281436.59999999997671694, 441556.86999999999534339 281429.53000000002793968, 441573.78000000002793968 281414.38000000000465661, 441596.03000000002793968 281394.77000000001862645, 441597.58000000001629815 281393.46000000002095476, 441598.89000000001396984 281396.48999999999068677, 441634.53000000002793968 281371.78999999997904524, 441644.89202656323323026 281365.24739381123799831, 441679.15999999997438863 281343.77000000001862645, 441692.90000000002328306 281333.03000000002793968, 441696.78000000002793968 281329.78000000002793968, 441701.96000000002095476 281324.21999999997206032, 441711.08000000001629815 281313.17999999999301508, 441724.21000000002095476 281296.29999999998835847, 441732.27067248639650643 281285.85585727135185152, 441736.19000000000232831 281280.73999999999068677, 441741.26650582894217223 281274.31340934283798561, 441750.30999999999767169 281262.80999999999767169, 441759.07627147232415155 281251.82382598635740578, 441762.58200064254924655 281247.42512806522427127, 441766.71611523005412892 281242.19960722647374496, 441770.32106315041892231 281237.7182270135381259, 441776.37340690667042509 281230.12799263064516708, 441779.90000000002328306 281225.66999999998370185, 441784.3439798314939253 281220.00768012029584497, 441788.70960483595263213 281214.48450303130084649, 441793.40595900744665414 281208.46523219178197905, 441796.55999999999767169 281204.41999999998370185, 441799.84000000002561137 281200.23999999999068677, 441800.05999999999767169 281199.98999999999068677, 441789.91999999998370185 281179.28999999997904524, 441789.2440000000060536 281177.03000000002793968, 441790.67300000000977889 281176.08399999997345731, 441787.89931837702170014 281169.80299256870057434, 441785.33000000001629815 281163.96000000002095476, 441785.58000000001629815 281163.79999999998835847, 441798.82000000000698492 281155.09999999997671694, 441803.29999999998835847 281160.05999999999767169, 441813.29931840306380764 281170.96054465329507366, 441819.54999999998835847 281177.85999999998603016, 441823.20465695491293445 281173.45754986413521692, 441829.19085487764095888 281166.2476540234638378, 441832.46507363102864474 281162.34504985279636458, 441835.30934446724131703 281158.90546651597833261, 441840.45218301413115114 281152.77044046798255295, 441843.51142780896043405 281149.08281025587348267, 441846.38000000000465661 281145.63000000000465661, 441855.33499552943976596 281135.27486753329867497, 441858.72496949124615639 281131.30611752922413871, 441863.5 281125.84000000002561137, 441866.86090699955821037 281122.01262793643400073, 441869.87054241925943643 281118.57304459961596876, 441878.55999999999767169 281108.64000000001396984, 441894.62562056974275038 281090.53547946678008884, 441896.28999999997904524 281088.66999999998370185, 441901.78999999997904524 281082.5, 441902.53999999997904524 281081.67999999999301508, 441903.95000000001164153 281080.03999999997904524, 441907.33000000001629815 281076.96000000002095476, 441909.78999999997904524 281075.32000000000698492, 441913.75 281072.92999999999301508, 441915.45000000001164153 281071.91999999998370185, 441917.26000000000931323 281070.85999999998603016, 441921.35999999998603016 281069.16999999998370185, 441944.36999999999534339 281060.35999999998603016, 441962.53999999997904524 281054.09000000002561137, 441973.95000000001164153 281050.05999999999767169, 441978.53000000002793968 281048.48999999999068677, 441983.45000000001164153 281046.64000000001396984, 441987.61999999999534339 281045, 442000 281040.10999999998603016, 442001.19000000000232831 281039.64000000001396984, 442004.71999999997206032 281037.90999999997438863, 442009.19000000000232831 281035.80999999999767169, 442010.34000000002561137 281035.23999999999068677, 442012.63000000000465661 281033.89000000001396984, 442014.19000000000232831 281032.91999999998370185, 442018.02000000001862645 281030.59000000002561137, 442026.34000000002561137 281024.76000000000931323, 442036.51000000000931323 281017.88000000000465661, 442046.92999999999301508 281011.04999999998835847, 442059.22999999998137355 281003.08000000001629815, 442063.86999999999534339 281000, 442071.80999999999767169 280994.73999999999068677, 442089.84999999997671694 280982.32000000000698492, 442095.76000000000931323 280976.20000000001164153, 442104.47999999998137355 280967.17999999999301508, 442106.51000000000931323 280964.44000000000232831, 442107.41999999998370185 280963.02000000001862645, 442108.73999999999068677 280960.98999999999068677, 442112.59999999997671694 280955.61999999999534339, 442115.94000000000232831 280950.66999999998370185, 442117.46000000002095476 280948.34000000002561137, 442118.78000000002793968 280946.60999999998603016, 442119.90000000002328306 280944.98999999999068677, 442122.22999999998137355 280941.53999999997904524, 442123.65000000002328306 280939.30999999999767169, 442129.33000000001629815 280930.59000000002561137, 442135.82000000000698492 280919.97999999998137355, 442139.46999999997206032 280914.90999999997438863, 442142.40999999997438863 280910.75, 442143.61999999999534339 280908.92999999999301508, 442144.94000000000232831 280907.20000000001164153, 442145.85999999998603016 280905.67999999999301508, 442146.86999999999534339 280904.35999999998603016, 442147.47999999998137355 280903.34999999997671694, 442148.48999999999068677 280901.52000000001862645, 442149.29999999998835847 280900.60999999998603016, 442150.61999999999534339 280898.17999999999301508, 442151.64000000001396984 280896.34999999997671694, 442138.77000000001862645 280895.35999999998603016, 442119.53999999997904524 280893.90000000002328306, 442104.58000000001629815 280892.80999999999767169, 442094.65999999997438863 280892, 442082.55999999999767169 280890.96000000002095476, 442073.90999999997438863 280890.22999999998137355, 442069 280889.90000000002328306, 442061.47999999998137355 280889.54999999998835847, 442054.36999999999534339 280889.40999999997438863, 442053.36999999999534339 280889.40000000002328306, 442048.35999999998603016 280889.58000000001629815, 442048.05999999999767169 280889.57000000000698492, 442039.35999999998603016 280889.95000000001164153, 442038.27000000001862645 280890.04999999998835847, 442026.71000000002095476 280890.08000000001629815, 442015.95000000001164153 280889.96999999997206032, 442001.20000000001164153 280890.34999999997671694, 442000 280890.40000000002328306, 441982.28000000002793968 280890.47999999998137355, 441958.59999999997671694 280890.82000000000698492, 441922.27000000001862645 280891.20000000001164153, 441879.11999999999534339 280892.01000000000931323, 441860.42999999999301508 280892.23999999999068677, 441816.90000000002328306 280892.47999999998137355, 441799.15999999997438863 280892.71000000002095476, 441781.17999999999301508 280892.71000000002095476, 441761.29999999998835847 280892.42999999999301508, 441730.67999999999301508 280891.44000000000232831, 441711.40999999997438863 280889.90999999997438863, 441694.11999999999534339 280888.11999999999534339, 441684.70000000001164153 280886.88000000000465661, 441672.10999999998603016 280885.16999999998370185, 441663.53999999997904524 280884.03000000002793968, 441651.88000000000465661 280882.77000000001862645, 441641.25 280881.85999999998603016, 441627.15000000002328306 280880.53000000002793968, 441618.42999999999301508 280879.21999999997206032, 441616.67999999999301508 280878.96000000002095476, 441613.96000000002095476 280878.64000000001396984, 441611.34000000002561137 280878.20000000001164153, 441608.98999999999068677 280877.84999999997671694, 441598.26000000000931323 280875.92999999999301508, 441596.25 280875.32000000000698492, 441593.36999999999534339 280874.27000000001862645, 441585.95000000001164153 280873.71000000002095476, 441578.29999999998835847 280872.29999999998835847, 441566.97999999998137355 280869.47999999998137355, 441548.76000000000931323 280865.57000000000698492, 441528.21999999997206032 280860.85999999998603016, 441508.47999999998137355 280856.05999999999767169, 441489.23999999999068677 280851.54999999998835847, 441474.90000000002328306 280847.94000000000232831, 441442.80999999999767169 280839.28999999997904524, 441430.57000000000698492 280835.65999999997438863, 441420.13000000000465661 280833.42999999999301508, 441418.78200000000651926 280833.18599999998696148, 441414.91999999998370185 280832.48800000001210719, 441408.40999999997438863 280831.30999999999767169, 441409.46999999997206032 280827.15000000002328306, 441394.17999999999301508 280821.32000000000698492, 441381.64000000001396984 280816.30999999999767169, 441366.90999999997438863 280811.51000000000931323, 441348.91999999998370185 280805.55999999999767169, 441327.09999999997671694 280799.17999999999301508, 441312.80999999999767169 280795.03000000002793968, 441297.89000000001396984 280791.26000000000931323, 441283.53999999997904524 280787.85999999998603016, 441282.63000000000465661 280794.52000000001862645, 441281.46000000002095476 280802.30999999999767169, 441279.36599999997997656 280812.40600000001722947, 441254.0719999999855645 280813.61700000002747402, 441214.27799999999115244 280815.52199999999720603, 441214.04999999998835847 280816.1190000000060536, 441207.393999999971129 280816.55699999997159466, 441205.19400000001769513 280816.65200000000186265, 441176.35999999998603016 280817.89500000001862645, 441168.22899999999208376 280818.25400000001536682, 441139.1309999999939464 280819.53700000001117587, 441139.17700000002514571 280820.53999999997904524, 441129.8219999999855645 280821.04899999999906868, 441101.60800000000745058 280822.58399999997345731, 441100.93800000002374873 280812.05599999998230487, 441100.31099999998696148 280802.21399999997811392, 441099.73399999999674037 280793.14100000000325963, 441093.75400000001536682 280792.07900000002700835, 441084.51000000000931323 280789.02000000001862645, 441074.88000000000465661 280785.16999999998370185, 441060.59000000002561137 280779.90999999997438863, 441054.53000000002793968 280777.40000000002328306, 441052.13000000000465661 280776.36999999999534339, 441040.21000000002095476 280771.88000000000465661, 441038.21399999997811392 280782.43800000002374873, 441037.14000000001396984 280788.11999999999534339, 441036.47600000002421439 280791.87800000002607703, 441030.90999999997438863 280823.38000000000465661, 441027.13000000000465661 280822.38000000000465661, 441011.88000000000465661 280819.72999999998137355, 441015.35999999998603016 280795.35999999998603016, 441017.78000000002793968 280779.28999999997904524, 441019.32000000000698492 280769.84999999997671694, 441000 280771.52000000001862645, 440996.92999999999301508 280771.71999999997206032, 440994.03999999997904524 280771.86999999999534339, 440991.46000000002095476 280771.70000000001164153, 440988.77000000001862645 280771.33000000001629815, 440985.59999999997671694 280771.27000000001862645, 440982.84999999997671694 280771.39000000001396984, 440974.65000000002328306 280772.32000000000698492, 440968.40999999997438863 280773.52000000001862645, 440953.65000000002328306 280776.15999999997438863, 440946.84000000002561137 280777, 440922.60999999998603016 280779.48999999999068677, 440917.79999999998835847 280779.94000000000232831, 440916.09999999997671694 280779.92999999999301508, 440907.78999999997904524 280778.72999999998137355, 440904.59000000002561137 280778.09000000002561137, 440903.70400000002700835 280777.78299999999580905, 440902.19000000000232831 280777.26000000000931323, 440899.39000000001396984 280776.13000000000465661, 440899.19000000000232831 280776.02000000001862645, 440898.59000000002561137 280775.91999999998370185, 440898.09000000002561137 280775.80999999999767169, 440896.67999999999301508 280775.78999999997904524, 440894.58000000001629815 280775.96999999997206032, 440892.97999999998137355 280776.35999999998603016, 440890.27000000001862645 280777.14000000001396984, 440888.66999999998370185 280777.61999999999534339, 440886.16999999998370185 280778.09999999997671694, 440883.27000000001862645 280778.27000000001862645, 440880.86999999999534339 280778.45000000001164153, 440879.15999999997438863 280778.83000000001629815, 440878.76000000000931323 280778.92999999999301508, 440875.15999999997438863 280780.09999999997671694, 440871.85999999998603016 280781.58000000001629815, 440870.95000000001164153 280781.96999999997206032, 440869.15000000002328306 280782.96000000002095476, 440867.54999999998835847 280784.15000000002328306, 440866.84999999997671694 280784.75, 440866.05999999999767169 280785.44000000000232831, 440865.46000000002095476 280786.23999999999068677, 440791.98999999999068677 280878.70000000001164153, 440781.95000000001164153 280891.29999999998835847, 440780.45000000001164153 280893.19000000000232831, 440777.04999999998835847 280899.66999999998370185, 440772.21000000002095476 280909.64000000001396984, 440770.01000000000931323 280917.01000000000931323, 440768.15999999997438863 280924.17999999999301508, 440767.11999999999534339 280931.75, 440767.16999999998370185 280938.69000000000232831, 440768.35999999998603016 280946.30999999999767169, 440774.57000000000698492 280972.73999999999068677, 440780.08000000001629815 280999.96000000002095476, 440780.09000000002561137 281000, 440790.97999999998137355 281063.21999999997206032, 440792.21999999997206032 281070.59000000002561137, 440798.46999999997206032 281110.14000000001396984, 440799.90000000002328306 281117.71999999997206032, 440800.86999999999534339 281121.70000000001164153, 440804 281130.17999999999301508, 440804.58000000001629815 281132.57000000000698492, 440804.66999999998370185 281133.27000000001862645, 440805.75 281136.65999999997438863, 440806.33000000001629815 281138.75, 440806.61999999999534339 281140.25, 440807.94000000000232831 281149.60999999998603016, 440809.78000000002793968 281156.98999999999068677, 440810.15999999997438863 281158.97999999998137355, 440810.45000000001164153 281160.08000000001629815, 440810.94000000000232831 281161.27000000001862645, 440812.13000000000465661 281163.27000000001862645, 440815.08000000001629815 281169.75, 440824.25 281188.59000000002561137, 440828.98999999999068677 281196.66999999998370185, 440829.97999999998137355 281198.55999999999767169, 440831.35999999998603016 281201.65000000002328306, 440832.46000000002095476 281204.83000000001629815, 440832.57000000000698492 281205.13000000000465661, 440835.53000000002793968 281217.42999999999301508, 440836.82000000000698492 281223.90000000002328306, 440836.91999999998370185 281224.59999999997671694, 440845.03000000002793968 281277.10999999998603016, 440854.42999999999301508 281315.21999999997206032, 440859.82000000000698492 281334.52000000001862645, 440869.46000000002095476 281371.70000000001164153, 440877.34999999997671694 281395.03000000002793968, 440881.40000000002328306 281407.01000000000931323, 440882.64000000001396984 281410.71999999997206032, 440886.53000000002793968 281420.71999999997206032, 440897.91999999998370185 281449.84999999997671694, 440923.54999999998835847 281512.79999999998835847, 440932.63000000000465661 281534.66999999998370185, 440950.16999999998370185 281578.94000000000232831, 440959.21000000002095476 281600.84000000002561137, 440960.05999999999767169 281602.70000000001164153, 440989.69000000000232831 281675.82000000000698492, 440991.77000000001862645 281680.23999999999068677, 441000 281699.28999999997904524, 441002.96999999997206032 281707.38000000000465661, 441007.21999999997206032 281717.85999999998603016, 441022.90999999997438863 281752.89000000001396984, 441032.53999999997904524 281774.04999999998835847, 441038.84000000002561137 281787.85999999998603016, 441043.71000000002095476 281798.53999999997904524, 441050.14000000001396984 281812.86999999999534339, 441071.19000000000232831 281858.48999999999068677, 441076.79999999998835847 281870.71000000002095476, 441087.03999999997904524 281891.40000000002328306, 441102.95000000001164153 281922.48999999999068677, 441113.61999999999534339 281944.22999999998137355, 441115.76000000000931323 281948.03000000002793968, 441118.69000000000232831 281953.72999999998137355, 441122.10999999998603016 281960.35999999998603016, 441125.79999999998835847 281967.64000000001396984, 441131.85999999998603016 281978.33000000001629815, 441136.02000000001862645 281986.40999999997438863, 441143.22999999998137355 282000, 441154.77000000001862645 282021.66999999998370185, 441169.36999999999534339 282049.01000000000931323, 441180.19000000000232831 282069, 441231.63000000000465661 282164.19000000000232831)))</t>
  </si>
  <si>
    <t>Land East of Ansty Park, Ansty, Coventry</t>
  </si>
  <si>
    <t>56.06m</t>
  </si>
  <si>
    <t>E01031159</t>
  </si>
  <si>
    <t>Rugby 013C</t>
  </si>
  <si>
    <t>MultiPolygon (((446590.55999999999767169 270946.63000000000465661, 446591.91999999998370185 270948.79999999998835847, 446599.91999999998370185 270956.78000000002793968, 446603.46999999997206032 270962.69000000000232831, 446605.61999999999534339 270967.51000000000931323, 446607.46000000002095476 270972.55999999999767169, 446609.70000000001164153 270977.40999999997438863, 446614.42999999999301508 270988.46000000002095476, 446617.17999999999301508 270996.23999999999068677, 446617.78999999997904524 270998.55999999999767169, 446617.96999999997206032 270999.23999999999068677, 446618.33000000001629815 271000, 446619.11999999999534339 271001.67999999999301508, 446620.13000000000465661 271003.88000000000465661, 446622.88000000000465661 271009.84999999997671694, 446624.77500000002328306 271014.65500000002793968, 446627.15999999997438863 271020.70000000001164153, 446627.44000000000232831 271023.70000000001164153, 446626.40000000002328306 271026.20000000001164153, 446625.34000000002561137 271032.11999999999534339, 446625.35999999998603016 271038.07000000000698492, 446624.60999999998603016 271047.48999999999068677, 446635.63945091754430905 271085.43188602308509871, 446651.28999999997904524 271077.76000000000931323, 446652.89000000001396984 271077.05999999999767169, 446657.98999999999068677 271074.96000000002095476, 446659.78999999997904524 271074.26000000000931323, 446661.59000000002561137 271073.65999999997438863, 446672.22999999998137355 271070.66999999998370185, 446676.19000000000232831 271069.55999999999767169, 446676.57000000000698492 271069.32000000000698492, 446680.78999999997904524 271066.55999999999767169, 446690.48999999999068677 271059.65999999997438863, 446697.48999999999068677 271057.05999999999767169, 446698.98999999999068677 271056.46000000002095476, 446700.59000000002561137 271055.96000000002095476, 446701.98999999999068677 271055.35999999998603016, 446703.59000000002561137 271054.65999999997438863, 446705.09000000002561137 271054.05999999999767169, 446706.69000000000232831 271053.46000000002095476, 446718.89000000001396984 271047.26000000000931323, 446723.19000000000232831 271045.15999999997438863, 446726.28999999997904524 271043.96000000002095476, 446729.09000000002561137 271042.96000000002095476, 446733.09000000002561137 271041.46000000002095476, 446756.78999999997904524 271033.96000000002095476, 446770.39000000001396984 271030.05999999999767169, 446786.48999999999068677 271026.15999999997438863, 446784.98999999999068677 271005.97999999998137355, 446778.34799999999813735 271005.32299999997485429, 446772.63199999998323619 271003.33100000000558794, 446769.24499999999534339 271002.48399999999674037, 446758.87400000001071021 271001.47899999999208376, 446753.42300000000977889 271000.95000000001164153, 446749.71899999998277053 270999.78499999997438863, 446746.96700000000419095 270997.66899999999441206, 446744.37400000001071021 270994.5470000000204891, 446742.20500000001629815 270990.5779999999795109, 446740.09299999999348074 270986.03600000002188608, 446739.03000000002793968 270983.75199999997857958, 446737.1780000000144355 270984.43900000001303852, 446734.16100000002188608 270984.59799999999813735, 446732.55599999998230487 270983.17999999999301508, 446730.52000000001862645 270979.47999999998137355, 446688.42382597120013088 271007.84282344416715205, 446686.8859353446168825 271003.57641718978993595, 446689.20000000001164153 270964.69000000000232831, 446681.09999999997671694 270938, 446681 270937.59999999997671694, 446677.70000000001164153 270930.70000000001164153, 446673 270921.20000000001164153, 446666.79999999998835847 270908.79999999998835847, 446666.11999999999534339 270909.13000000000465661, 446653.79999999998835847 270915, 446646.79999999998835847 270918.20000000001164153, 446622.36999999999534339 270931.13000000000465661, 446613.19000000000232831 270935.64000000001396984, 446599.13000000000465661 270942.75, 446590.55999999999767169 270946.63000000000465661)))</t>
  </si>
  <si>
    <t>Thurlaston Meadows, Thurlaston</t>
  </si>
  <si>
    <t>Duplicate</t>
  </si>
  <si>
    <t>36.9m</t>
  </si>
  <si>
    <t>E01035025</t>
  </si>
  <si>
    <t>Rugby 012G</t>
  </si>
  <si>
    <t>MultiPolygon (((446199.78999999997904524 272895.13000000000465661, 446191.96999999997206032 272944.17999999999301508, 446193.59000000002561137 272943.42999999999301508, 446194.28999999997904524 272943.22999999998137355, 446195.98999999999068677 272942.72999999998137355, 446197.59000000002561137 272942.22999999998137355, 446199.09000000002561137 272941.92999999999301508, 446202.39000000001396984 272941.22999999998137355, 446203.78999999997904524 272940.92999999999301508, 446205.19000000000232831 272940.72999999998137355, 446207.48999999999068677 272940.42999999999301508, 446209.78999999997904524 272940.22999999998137355, 446212.09000000002561137 272940.13000000000465661, 446214.89000000001396984 272939.92999999999301508, 446220.48999999999068677 272939.72999999998137355, 446223.39000000001396984 272939.72999999998137355, 446225.59000000002561137 272939.63000000000465661, 446231.19000000000232831 272939.63000000000465661, 446232.78999999997904524 272940.13000000000465661, 446233.59000000002561137 272940.22999999998137355, 446234.28999999997904524 272940.22999999998137355, 446234.98999999999068677 272940.33000000001629815, 446235.59000000002561137 272940.33000000001629815, 446236.09000000002561137 272940.42999999999301508, 446236.69000000000232831 272940.42999999999301508, 446237.48999999999068677 272940.33000000001629815, 446238.39000000001396984 272940.22999999998137355, 446239.19000000000232831 272940.13000000000465661, 446239.78999999997904524 272940.03000000002793968, 446240.78999999997904524 272939.83000000001629815, 446241.69000000000232831 272939.72999999998137355, 446242.59000000002561137 272939.53000000002793968, 446246.09000000002561137 272938.83000000001629815, 446250.69000000000232831 272937.92999999999301508, 446253.89000000001396984 272937.13000000000465661, 446255.59000000002561137 272936.63000000000465661, 446257.48999999999068677 272936.03000000002793968, 446261.28999999997904524 272934.63000000000465661, 446263.09000000002561137 272933.72999999998137355, 446264.19000000000232831 272933.13000000000465661, 446266.39000000001396984 272932.13000000000465661, 446267.39000000001396984 272931.53000000002793968, 446268.48999999999068677 272931.13000000000465661, 446269.69000000000232831 272930.63000000000465661, 446270.78999999997904524 272930.13000000000465661, 446274.09000000002561137 272928.92999999999301508, 446277.28999999997904524 272927.63000000000465661, 446286.69000000000232831 272925.92999999999301508, 446289.69000000000232831 272925.53000000002793968, 446290.89000000001396984 272928.53000000002793968, 446295.69000000000232831 272927.42999999999301508, 446295.09000000002561137 272924.42999999999301508, 446306.19000000000232831 272922.13000000000465661, 446337.72999999998137355 272917.28000000002793968, 446337.98999999999068677 272918.96000000002095476, 446344.05999999999767169 272918.88000000000465661, 446342.86999999999534339 272907.72999999998137355, 446341.07000000000698492 272903.09999999997671694, 446339.65000000002328306 272894.80999999999767169, 446339.28999999997904524 272894.63000000000465661, 446338.19000000000232831 272894.22999999998137355, 446336.98999999999068677 272893.83000000001629815, 446335.69000000000232831 272893.63000000000465661, 446333.98999999999068677 272892.92999999999301508, 446333.19000000000232831 272892.33000000001629815, 446332.59000000002561137 272891.63000000000465661, 446331.59000000002561137 272890.53000000002793968, 446330.98999999999068677 272890.03000000002793968, 446330.48999999999068677 272889.42999999999301508, 446329.98999999999068677 272888.92999999999301508, 446327.39000000001396984 272885.92999999999301508, 446326.89000000001396984 272885.22999999998137355, 446323.48999999999068677 272880.83000000001629815, 446320.89000000001396984 272876.72999999998137355, 446320.36599999997997656 272875.56900000001769513, 446319.48999999999068677 272873.63000000000465661, 446316.78999999997904524 272868.42999999999301508, 446313.98999999999068677 272863.13000000000465661, 446306.89000000001396984 272851.53000000002793968, 446299.48999999999068677 272840.53000000002793968, 446298.04999999998835847 272838.37900000001536682, 446275.21000000002095476 272804.27000000001862645, 446268.48999999999068677 272794.22999999998137355, 446257.39000000001396984 272778.33000000001629815, 446247.19000000000232831 272761.63000000000465661, 446244.98999999999068677 272758.22999999998137355, 446242.98999999999068677 272754.83000000001629815, 446240.89000000001396984 272751.42999999999301508, 446238.89000000001396984 272748.13000000000465661, 446236.98999999999068677 272744.83000000001629815, 446235.09000000002561137 272741.42999999999301508, 446233.69000000000232831 272739.03000000002793968, 446232.39000000001396984 272736.63000000000465661, 446231.28999999997904524 272734.51000000000931323, 446231.09000000002561137 272734.13000000000465661, 446229.78999999997904524 272731.33000000001629815, 446227.69000000000232831 272726.26000000000931323, 446226.39000000001396984 272723.13000000000465661, 446225.78999999997904524 272722.13000000000465661, 446225.48999999999068677 272721.72999999998137355, 446224.98999999999068677 272721.22999999998137355, 446224.69000000000232831 272721.03000000002793968, 446224.28999999997904524 272720.83000000001629815, 446223.78999999997904524 272720.72999999998137355, 446222.59000000002561137 272720.72999999998137355, 446221.89000000001396984 272720.92999999999301508, 446221.28999999997904524 272721.13000000000465661, 446218.19000000000232831 272722.53000000002793968, 446212.71999999997206032 272724.97999999998137355, 446194.32000000000698492 272733.20000000001164153, 446177.20000000001164153 272740.85999999998603016, 446165.19000000000232831 272746.22999999998137355, 446166.85999999998603016 272753.40999999997438863, 446167 272754.01000000000931323, 446168.92999999999301508 272762.34000000002561137, 446169.46000000002095476 272764.63000000000465661, 446199.78999999997904524 272895.13000000000465661)))</t>
  </si>
  <si>
    <t>The Penthouse, Coventry Road, Cawston</t>
  </si>
  <si>
    <t>Residential or Employment</t>
  </si>
  <si>
    <t>RE</t>
  </si>
  <si>
    <t>639.17m</t>
  </si>
  <si>
    <t>E01035024</t>
  </si>
  <si>
    <t>Rugby 012F</t>
  </si>
  <si>
    <t>MultiPolygon (((442176.46000000002095476 276024.83000000001629815, 442213.65999999997438863 276022.20000000001164153, 442220.55999999999767169 276021.59999999997671694, 442224.65999999997438863 276020.90000000002328306, 442230.85999999998603016 276019.59999999997671694, 442231.35999999998603016 276019.5, 442234.55999999999767169 276019, 442238.96000000002095476 276018.90000000002328306, 442245.35999999998603016 276018.40000000002328306, 442252.15999999997438863 276018.40000000002328306, 442273.15999999997438863 276017.79999999998835847, 442328.15999999997438863 276017, 442350.53999999997904524 276016.65000000002328306, 442366.55999999999767169 276016.40000000002328306, 442366.76000000000931323 276016.40999999997438863, 442370.26000000000931323 276016.5, 442370.46000000002095476 276015.59999999997671694, 442374.46000000002095476 276015.09999999997671694, 442377.05999999999767169 276014.90000000002328306, 442381.65999999997438863 276014.79999999998835847, 442400.26000000000931323 276014, 442407.55999999999767169 276013.79999999998835847, 442417.96000000002095476 276013.70000000001164153, 442425.76000000000931323 276013.79999999998835847, 442428.15999999997438863 276013.79999999998835847, 442431.15999999997438863 276014.09999999997671694, 442433.55999999999767169 276014.40000000002328306, 442435.46000000002095476 276014.70000000001164153, 442436.85999999998603016 276014.90000000002328306, 442439.25 276015.09999999997671694, 442443.65999999997438863 276015.29999999998835847, 442447.76000000000931323 276015.40000000002328306, 442451.76000000000931323 276015.40000000002328306, 442455.55999999999767169 276015, 442458.96000000002095476 276014.70000000001164153, 442462.15999999997438863 276014, 442470.96000000002095476 276012.09999999997671694, 442472.04899999999906868 276011.86099999997531995, 442479.15999999997438863 276010.29999999998835847, 442479.46000000002095476 276010.20000000001164153, 442483.15999999997438863 276009.70000000001164153, 442489.95000000001164153 276009.04999999998835847, 442502.17300000000977889 276007.88199999998323619, 442508.26000000000931323 276007.29999999998835847, 442550.09000000002561137 276003.15999999997438863, 442564.75 276001.70000000001164153, 442597.84999999997671694 276000, 442603.51000000000931323 275999.71000000002095476, 442658.40999999997438863 275996.89000000001396984, 442658.15999999997438863 275996.29999999998835847, 442639.55999999999767169 275981.59999999997671694, 442637.76000000000931323 275980.20000000001164153, 442635.96000000002095476 275978.70000000001164153, 442632.35999999998603016 275975.90000000002328306, 442628.55999999999767169 275973.29999999998835847, 442626.55999999999767169 275972.09999999997671694, 442624.46000000002095476 275970.90000000002328306, 442622.46000000002095476 275969.70000000001164153, 442619.76000000000931323 275968.09999999997671694, 442617.05999999999767169 275966.59999999997671694, 442614.26000000000931323 275965.09999999997671694, 442612.76000000000931323 275964.29999999998835847, 442611.46000000002095476 275963.70000000001164153, 442610.15999999997438863 275963, 442608.85999999998603016 275962.40000000002328306, 442607.26000000000931323 275961.59999999997671694, 442605.55999999999767169 275960.90000000002328306, 442602.35999999998603016 275959.70000000001164153, 442598.45000000001164153 275958.17999999999301508, 442597.22999999998137355 275957.63000000000465661, 442596.04999999998835847 275957.13000000000465661, 442593.52000000001862645 275956.09000000002561137, 442591.16999999998370185 275955.33000000001629815, 442583.72999999998137355 275953.39000000001396984, 442580.63000000000465661 275952.59000000002561137, 442571.63000000000465661 275950.48999999999068677, 442569.22999999998137355 275950.09000000002561137, 442566.92999999999301508 275949.69000000000232831, 442564.53000000002793968 275949.39000000001396984, 442529.92999999999301508 275944.69000000000232831, 442494.33000000001629815 275939.98999999999068677, 442456.22999999998137355 275934.78999999997904524, 442451.03000000002793968 275933.78999999997904524, 442449.13000000000465661 275933.39000000001396984, 442447.42999999999301508 275933.09000000002561137, 442445.72999999998137355 275932.69000000000232831, 442444.13000000000465661 275932.39000000001396984, 442442.53000000002793968 275931.98999999999068677, 442440.92999999999301508 275931.48999999999068677, 442439.42999999999301508 275930.98999999999068677, 442433.72999999998137355 275929.19000000000232831, 442432.53000000002793968 275928.69000000000232831, 442431.42999999999301508 275928.28999999997904524, 442430.22999999998137355 275927.78999999997904524, 442428.63000000000465661 275926.98999999999068677, 442427.92999999999301508 275926.48999999999068677, 442427.72999999998137355 275926.39000000001396984, 442427.53000000002793968 275926.19000000000232831, 442427.33000000001629815 275926.09000000002561137, 442426.92999999999301508 275925.78999999997904524, 442426.63000000000465661 275925.28999999997904524, 442426.33000000001629815 275924.89000000001396984, 442426.13000000000465661 275924.39000000001396984, 442426.03000000002793968 275924.09000000002561137, 442425.92999999999301508 275923.69000000000232831, 442425.83000000001629815 275923.39000000001396984, 442421.42999999999301508 275921.98999999999068677, 442418.03000000002793968 275926.39000000001396984, 442417.13000000000465661 275927.59000000002561137, 442415.63000000000465661 275930.19000000000232831, 442415.33000000001629815 275930.78999999997904524, 442413.83000000001629815 275931.09000000002561137, 442411.72999999998137355 275936.39000000001396984, 442411.01000000000931323 275936.07000000000698492, 442404.13000000000465661 275932.98999999999068677, 442377.92999999999301508 275928.69000000000232831, 442378.10399999999208376 275914.90500000002793968, 442376.40399999998044223 275915.00799999997252598, 442372.58699999999953434 275915.24599999998463318, 442371.43900000001303852 275914.91800000000512227, 442371.22999999998137355 275902.10999999998603016, 442366.13000000000465661 275900.09000000002561137, 442365.83000000001629815 275899.92999999999301508, 442365 275899.5, 442363.70000000001164153 275899, 442359.70000000001164153 275897.29999999998835847, 442356.42999999999301508 275895.30999999999767169, 442354.86999999999534339 275894.30999999999767169, 442349.22999999998137355 275890.69000000000232831, 442318.27000000001862645 275870.71999999997206032, 442288.5 275903.20000000001164153, 442267.5 275926, 442245 275950.29999999998835847, 442241.90000000002328306 275953.70000000001164153, 442235.70000000001164153 275960.29999999998835847, 442228.90000000002328306 275967.70000000001164153, 442225.40000000002328306 275971.40000000002328306, 442212.90000000002328306 275985.09999999997671694, 442199 276000, 442176.46000000002095476 276024.83000000001629815)))</t>
  </si>
  <si>
    <t>The Hall, Rugby Road, Wolston</t>
  </si>
  <si>
    <t>565.4m</t>
  </si>
  <si>
    <t>E01031153</t>
  </si>
  <si>
    <t>Rugby 004C</t>
  </si>
  <si>
    <t>MultiPolygon (((445246.10999999998603016 272811.27000000001862645, 445302.53999999997904524 272805.63000000000465661, 445298.64000000001396984 272764.33000000001629815, 445296.55999999999767169 272742.46999999997206032, 445295.78999999997904524 272742.16999999998370185, 445285.15999999997438863 272738.09000000002561137, 445279.81800000002840534 272754.8159999999916181, 445278.64699999999720603 272758.70000000001164153, 445274.27000000001862645 272772.54999999998835847, 445260.29999999998835847 272773.90000000002328306, 445257.59999999997671694 272776.29999999998835847, 445254 272787.70000000001164153, 445246.10999999998603016 272811.27000000001862645)))</t>
  </si>
  <si>
    <t>The Crescent, Lawford Heath Lane, Rugby</t>
  </si>
  <si>
    <t>342.74m</t>
  </si>
  <si>
    <t>MultiPolygon (((446271.99367657076800242 272213.65122608636738732, 446281.12578091863542795 272244.62875652109505609, 446286.31854613596806303 272268.98103478195844218, 446295.80877222283743322 272286.8423565209377557, 446306.552424396853894 272293.33331304282182828, 446324.45851135335396975 272297.4517130427993834, 446423.74776352697517723 272301.57011304283514619, 446451.68125917913857847 272293.51237391238100827, 446455.44153743999777362 272287.78242608631262556, 446460.63430265738861635 272256.08865217329002917, 446454.27291677810717374 272212.51458330120658502, 446271.99367657076800242 272213.65122608636738732)))</t>
  </si>
  <si>
    <t>Station Farm, Dunchurch</t>
  </si>
  <si>
    <t>618.78m</t>
  </si>
  <si>
    <t>MultiPolygon (((440918.03000000002793968 281824.95000000001164153, 440461.40999999997438863 282064.51000000000931323, 440458.29999999998835847 282068.82000000000698492, 440454.28999999997904524 282080.34999999997671694, 440450.07000000000698492 282090.28999999997904524, 440448.57000000000698492 282092.39000000001396984, 440448.36999999999534339 282092.69000000000232831, 440446.86999999999534339 282094.70000000001164153, 440446.53000000002793968 282095.09000000002561137, 440450.26000000000931323 282104.33000000001629815, 440452.65000000002328306 282109.84999999997671694, 440454.34999999997671694 282112.46000000002095476, 440456.26000000000931323 282115.16999999998370185, 440460.55999999999767169 282121.78999999997904524, 440465.35999999998603016 282129.11999999999534339, 440467.25 282132.64000000001396984, 440472.95000000001164153 282142.96999999997206032, 440479.84999999997671694 282155.01000000000931323, 440482.25 282158.42999999999301508, 440482.75 282159.13000000000465661, 440487.14000000001396984 282166.25, 440489.84999999997671694 282169.27000000001862645, 440491.54999999998835847 282171.67999999999301508, 440495.84999999997671694 282178.20000000001164153, 440498.15000000002328306 282181.71000000002095476, 440500.22999999998137355 282195.64000000001396984, 440501.71999999997206032 282204.85999999998603016, 440503.90999999997438863 282213.47999999998137355, 440504.90000000002328306 282214.78999999997904524, 440506.40000000002328306 282216.48999999999068677, 440515.48999999999068677 282225.10999999998603016, 440516.09000000002561137 282225.60999999998603016, 440518.69000000000232831 282228.21000000002095476, 440519.98999999999068677 282229.80999999999767169, 440521.38000000000465661 282231.61999999999534339, 440524.28999999997904524 282235.13000000000465661, 440521.55800000001909211 282236.43699999997625127, 440521.97999999998137355 282237.22999999998137355, 440524.08000000001629815 282239.53000000002793968, 440526.58000000001629815 282241.13000000000465661, 440527.77000000001862645 282242.53999999997904524, 440527.97999999998137355 282242.73999999999068677, 440528.57000000000698492 282242.03000000002793968, 440529.38000000000465661 282241.33000000001629815, 440529.78000000002793968 282241.13000000000465661, 440530.58000000001629815 282240.83000000001629815, 440543.35999999998603016 282253.54999999998835847, 440549.76000000000931323 282259.76000000000931323, 440550.85999999998603016 282260.85999999998603016, 440552.75 282262.26000000000931323, 440554.25 282263.27000000001862645, 440556.15000000002328306 282264.16999999998370185, 440557.04999999998835847 282264.57000000000698492, 440559.75 282265.57000000000698492, 440561.25 282266.07000000000698492, 440563.25 282266.46999999997206032, 440564.26000000000931323 282266.55999999999767169, 440566.35999999998603016 282266.55999999999767169, 440581.85999999998603016 282265.95000000001164153, 440598.86999999999534339 282265.13000000000465661, 440614.38000000000465661 282264.41999999998370185, 440617.08000000001629815 282264.71999999997206032, 440617.88000000000465661 282264.80999999999767169, 440618.98999999999068677 282265.01000000000931323, 440620.28999999997904524 282265.30999999999767169, 440622.28999999997904524 282266.02000000001862645, 440623.89000000001396984 282266.71999999997206032, 440625.69000000000232831 282267.82000000000698492, 440627.28999999997904524 282268.82000000000698492, 440628.78999999997904524 282270.02000000001862645, 440630.09000000002561137 282271.22999999998137355, 440630.75 282271.96999999997206032, 440667.82000000000698492 282270.15999999997438863, 440669 282270.09000000002561137, 440699.80999999999767169 282268.84999999997671694, 440719.41999999998370185 282267.63000000000465661, 440727.53000000002793968 282267.02000000001862645, 440748.65000000002328306 282265.40000000002328306, 440790.28999999997904524 282261.78000000002793968, 440839.27000000001862645 282257.46999999997206032, 440887.54999999998835847 282253.48999999999068677, 440930.65000000002328306 282249.73999999999068677, 440984.78000000002793968 282245.41999999998370185, 441000 282244.03000000002793968, 441000.82000000000698492 282243.95000000001164153, 441038.80999999999767169 282240.90000000002328306, 441094.61999999999534339 282236.03000000002793968, 441123.02000000001862645 282233.51000000000931323, 441144.77000000001862645 282231.20000000001164153, 441153.41999999998370185 282222.42999999999301508, 441171.33000000001629815 282210.05999999999767169, 441188.41999999998370185 282198.46000000002095476, 441202.28000000002793968 282189.96000000002095476, 441205.22999999998137355 282187.83000000001629815, 441206.73999999999068677 282186.59999999997671694, 441207.64000000001396984 282185.78000000002793968, 441209.59999999997671694 282183.64000000001396984, 441210.47999999998137355 282182.52000000001862645, 441221.70000000001164153 282170.70000000001164153, 441186.7951511048595421 282105.46133985312189907, 441134.10357736621517688 282007.64661842165514827, 441121.71999999997206032 281983.80999999999767169, 441103.41999999998370185 281947.90000000002328306, 441100.17999999999301508 281948.69000000000232831, 441098.97999999998137355 281948.79999999998835847, 441095.47999999998137355 281948.82000000000698492, 441094.77000000001862645 281948.72999999998137355, 441088.78000000002793968 281948.46000000002095476, 441088.38000000000465661 281948.46000000002095476, 441078.60999999998603016 281948.04999999998835847, 441069.14000000001396984 281947.33000000001629815, 441065.35999999998603016 281947.02000000001862645, 441055 281946.29999999998835847, 441043.16999999998370185 281945.08000000001629815, 441036.40999999997438863 281943.08000000001629815, 441028.46000000002095476 281940.88000000000465661, 441011.88000000000465661 281941.5, 441002.95000000001164153 281942.73999999999068677, 441000.17999999999301508 281944.29999999998835847, 441000 281944.91999999998370185, 440998.32000000000698492 281950.78999999997904524, 440978.96000000002095476 281950.47999999998137355, 440973.24200000002747402 281950.35300000000279397, 440955.53999999997904524 281949.96000000002095476, 440908.90000000002328306 281949.59999999997671694, 440911.05999999999767169 281911.01000000000931323, 440912.19000000000232831 281889.30999999999767169, 440913.03000000002793968 281884.46000000002095476, 440913.07000000000698492 281884.21000000002095476, 440914.02199999999720603 281875.5779999999795109, 440915.98999999999068677 281857.73999999999068677, 440918.03000000002793968 281824.95000000001164153)))</t>
  </si>
  <si>
    <t>Land north of Ansty Park, Ansty, Coventry</t>
  </si>
  <si>
    <t>370.4m</t>
  </si>
  <si>
    <t>MultiPolygon (((446705.09999999997671694 269111.60999999998603016, 446700 269108.51000000000931323, 446698.59999999997671694 269110.80999999999767169, 446703.20000000001164153 269113.60999999998603016, 446700.5 269118.60999999998603016, 446704.5 269125.40999999997438863, 446716.95000000001164153 269137.85999999998603016, 446719.09999999997671694 269140.01000000000931323, 446723.40000000002328306 269144.30999999999767169, 446731.90999999997438863 269148.46999999997206032, 446750.29999999998835847 269154.60999999998603016, 446753.24843751959269866 269156.09583338134689257, 446753.18229168618563563 269154.97135421354323626, 446763.30260419653495774 269157.22031254915054888, 446764.75781253131572157 269157.15416671574348584, 446764.87300000002142042 269155.99300000001676381, 446766.30499999999301508 269124.02500000002328306, 446766.83399999997345731 269112.20100000000093132, 446767.99699999997392297 269112.30699999997159466, 446768.13400000002002344 269112.31900000001769513, 446768.40700000000651926 269105.21199999999953434, 446768.25500000000465661 269105.21500000002561137, 446767.01199999998789281 269105.24300000001676381, 446767.14799999998649582 269101.48399999999674037, 446768.63500000000931323 269060.30800000001909211, 446768.72299999999813735 269057.88400000002002344, 446755.29999999998835847 269053.79999999998835847, 446755.07000000000698492 269053.15999999997438863, 446753.95000000001164153 269050.10999999998603016, 446753.40000000002328306 269048.60999999998603016, 446750.88000000000465661 269048.03000000002793968, 446749.72999999998137355 269047.76000000000931323, 446749.59999999997671694 269051.01000000000931323, 446736.09999999997671694 269060.01000000000931323, 446731.29999999998835847 269070.10999999998603016, 446724.59999999997671694 269083.71000000002095476, 446721.25 269090.33000000001629815, 446716.09999999997671694 269100.51000000000931323, 446710.59999999997671694 269112.01000000000931323, 446709.59999999997671694 269112.21000000002095476, 446708.20000000001164153 269112.01000000000931323, 446706.20000000001164153 269111.71000000002095476, 446705.09999999997671694 269111.60999999998603016)))</t>
  </si>
  <si>
    <t>Southam Road, Kites Hardwick</t>
  </si>
  <si>
    <t>Location</t>
  </si>
  <si>
    <t>118.11m</t>
  </si>
  <si>
    <t>MultiPolygon (((452645.90000000002328306 273217.91999999998370185, 452640.84999999997671694 273218.15000000002328306, 452635.34999999997671694 273218.15000000002328306, 452633.70000000001164153 273218.09999999997671694, 452632.65000000002328306 273217.95000000001164153, 452631.54999999998835847 273217.95000000001164153, 452630.59999999997671694 273218.09999999997671694, 452629.65000000002328306 273218.20000000001164153, 452629.15000000002328306 273218.25, 452627.20000000001164153 273218.34999999997671694, 452625.15000000002328306 273218.45000000001164153, 452622.25 273218.45000000001164153, 452617.25 273218.34999999997671694, 452615.15000000002328306 273218.20000000001164153, 452611.79999999998835847 273217.95000000001164153, 452609.29999999998835847 273217.75, 452603.54999999998835847 273217.34999999997671694, 452599.65000000002328306 273217.04999999998835847, 452593.59999999997671694 273216.5, 452588.79999999998835847 273216.09999999997671694, 452582.20000000001164153 273215.79999999998835847, 452578.95000000001164153 273215.75, 452578.54999999998835847 273215.75, 452575.45000000001164153 273215.79999999998835847, 452573.75 273215.70000000001164153, 452572.20000000001164153 273215.45000000001164153, 452571.95000000001164153 273215.34999999997671694, 452568.65000000002328306 273214.75, 452565.40000000002328306 273214.20000000001164153, 452564.20000000001164153 273214.04999999998835847, 452562.5 273213.90000000002328306, 452562.25 273213.90000000002328306, 452560.40000000002328306 273213.79999999998835847, 452558.54999999998835847 273213.75, 452556.84999999997671694 273213.70000000001164153, 452554.90000000002328306 273213.75, 452553.70000000001164153 273213.79999999998835847, 452551.09999999997671694 273213.29999999998835847, 452550.45000000001164153 273213.15000000002328306, 452547.90000000002328306 273212.70000000001164153, 452545.34999999997671694 273212.29999999998835847, 452543.90000000002328306 273212.09999999997671694, 452541.84999999997671694 273211.90000000002328306, 452539.75 273211.79999999998835847, 452537.70000000001164153 273211.65000000002328306, 452536.95000000001164153 273211.54999999998835847, 452533.25 273211.20000000001164153, 452531.25 273211, 452527.59999999997671694 273210.54999999998835847, 452524.15000000002328306 273210.09999999997671694, 452519.59999999997671694 273209.45000000001164153, 452515.25 273208.79999999998835847, 452508.45000000001164153 273207.79999999998835847, 452504.5 273207.25, 452500 273206.53000000002793968, 452496.5 273206, 452495.40000000002328306 273205.84999999997671694, 452485.5 273204.34999999997671694, 452482.59999999997671694 273203.95000000001164153, 452476.90000000002328306 273203.15000000002328306, 452476.79999999998835847 273203.29999999998835847, 452476.70000000001164153 273203.59999999997671694, 452476.45000000001164153 273204.25, 452476 273205.65000000002328306, 452475.59999999997671694 273207.04999999998835847, 452475.15000000002328306 273208.45000000001164153, 452474.5 273210.40000000002328306, 452474.25 273212.09999999997671694, 452474.20000000001164153 273212.45000000001164153, 452473.95000000001164153 273214.04999999998835847, 452473.20000000001164153 273217.29999999998835847, 452472.65000000002328306 273219.25, 452470.95000000001164153 273226.29999999998835847, 452469.59999999997671694 273231.75, 452467.09999999997671694 273241.90000000002328306, 452465.5 273247.95000000001164153, 452464 273253.29999999998835847, 452462.79999999998835847 273257.75, 452460.40000000002328306 273266.40000000002328306, 452459.40000000002328306 273270.04999999998835847, 452456.95000000001164153 273278.75, 452455.65000000002328306 273283.5, 452454.40000000002328306 273288.34999999997671694, 452453.45000000001164153 273292.34999999997671694, 452453.04999999998835847 273294.15000000002328306, 452452.89000000001396984 273294.80999999999767169, 452455.75 273295.45000000001164153, 452458.70000000001164153 273296.15000000002328306, 452462 273296.95000000001164153, 452462.84999999997671694 273297.15000000002328306, 452467 273298.04999999998835847, 452471.15000000002328306 273298.84999999997671694, 452475.29999999998835847 273299.75, 452479.95000000001164153 273300.84999999997671694, 452491.45000000001164153 273303.65000000002328306, 452493.34999999997671694 273304.09999999997671694, 452500 273305.65000000002328306, 452511.29999999998835847 273308.34999999997671694, 452512.45000000001164153 273308.59999999997671694, 452525.40000000002328306 273311.59999999997671694, 452535.70000000001164153 273313.95000000001164153, 452553.54999999998835847 273317.95000000001164153, 452561.75 273319.84999999997671694, 452583.29999999998835847 273324.95000000001164153, 452596.09999999997671694 273328.03999999997904524, 452600.61999999999534339 273329.14000000001396984, 452604.09999999997671694 273329.95000000001164153, 452611.59999999997671694 273331.65000000002328306, 452616.34999999997671694 273332.65000000002328306, 452625.54999999998835847 273334.65000000002328306, 452634.75 273336.59999999997671694, 452638.79999999998835847 273337.5, 452648.29999999998835847 273339.59999999997671694, 452657.75 273341.75, 452658.90000000002328306 273342, 452669.34999999997671694 273344.25, 452672.15000000002328306 273344.85999999998603016, 452675.34999999997671694 273345.54999999998835847, 452683.34999999997671694 273347.30999999999767169, 452690.15000000002328306 273348.79999999998835847, 452701.15000000002328306 273351.25, 452710.25 273353.40000000002328306, 452711.34999999997671694 273353.65000000002328306, 452717.59999999997671694 273355.20000000001164153, 452723.84999999997671694 273356.84999999997671694, 452739.25 273360.70000000001164153, 452740.52700000000186265 273361.02399999997578561, 452740.75 273361.08000000001629815, 452742.75 273361.59999999997671694, 452746.5 273362.45000000001164153, 452749.70000000001164153 273362.04999999998835847, 452755.20000000001164153 273364.65000000002328306, 452755.90000000002328306 273364.97999999998137355, 452762.59999999997671694 273368.15000000002328306, 452765.34999999997671694 273369.5, 452767.59999999997671694 273370.75, 452769.79999999998835847 273372.09999999997671694, 452770.25 273372.34999999997671694, 452770.75 273372.64000000001396984, 452774.54999999998835847 273374.79999999998835847, 452775.45000000001164153 273375.34999999997671694, 452778.5 273377.15000000002328306, 452781.54999999998835847 273379.04999999998835847, 452783.90000000002328306 273380.45000000001164153, 452785.35200000001350418 273381.29999999998835847, 452788 273382.84999999997671694, 452792.15000000002328306 273385.25, 452794.84999999997671694 273386.79999999998835847, 452798 273388.75, 452801.15000000002328306 273390.75, 452801.59999999997671694 273391.04999999998835847, 452803.84999999997671694 273392.59999999997671694, 452806.04999999998835847 273394.15000000002328306, 452808 273395.54999999998835847, 452810.15000000002328306 273397.20000000001164153, 452811.39000000001396984 273398.17999999999301508, 452812.25 273396.20000000001164153, 452813.20000000001164153 273394.04999999998835847, 452813.54999999998835847 273392.79999999998835847, 452813.70000000001164153 273392.09999999997671694, 452813.90799999999580905 273391.16499999997904524, 452814.5 273388.5, 452814.59999999997671694 273388.09999999997671694, 452814.95000000001164153 273386.34999999997671694, 452815.48999999999068677 273384.15999999997438863, 452815.63599999999860302 273383.69799999997485429, 452815.91999999998370185 273382.79999999998835847, 452816.53000000002793968 273381.05999999999767169, 452817.44000000000232831 273378.34000000002561137, 452819.03000000002793968 273373.25, 452819.34999999997671694 273371.10999999998603016, 452819.59999999997671694 273368.80999999999767169, 452819.90999999997438863 273367.65000000002328306, 452820.85999999998603016 273364.16999999998370185, 452824.33000000001629815 273351.92999999999301508, 452826.32000000000698492 273344.5, 452826.65000000002328306 273343.08000000001629815, 452827.33000000001629815 273340.72999999998137355, 452828.30999999999767169 273337.95000000001164153, 452831.5 273326.95000000001164153, 452834.20000000001164153 273317.54999999998835847, 452836.90000000002328306 273307.95000000001164153, 452839.54999999998835847 273298.20000000001164153, 452841.15000000002328306 273292.15000000002328306, 452843.79999999998835847 273282.5, 452844.65000000002328306 273279.59999999997671694, 452847.29999999998835847 273270.15000000002328306, 452848.45000000001164153 273265.79999999998835847, 452849.75 273261.25, 452849.79999999998835847 273261.04999999998835847, 452850.54999999998835847 273258.79999999998835847, 452851.34999999997671694 273256.54999999998835847, 452851.65000000002328306 273255.65000000002328306, 452852.5 273253.45000000001164153, 452852.65000000002328306 273252.45000000001164153, 452854.96999999997206032 273237.40000000002328306, 452843.40000000002328306 273235.84999999997671694, 452821 273232.79999999998835847, 452806.65000000002328306 273230.79999999998835847, 452801.45000000001164153 273230.05999999999767169, 452799.95000000001164153 273229.84999999997671694, 452790.40000000002328306 273228.5, 452775.09999999997671694 273226.40000000002328306, 452772 273226, 452764.05999999999767169 273224.92999999999301508, 452766.09499999997206032 273229.40000000002328306, 452763.94500000000698492 273235.08799999998882413, 452758.84899999998742715 273233.65100000001257285, 452751.34999999997671694 273246.15000000002328306, 452750.27000000001862645 273247.90000000002328306, 452744.75 273251.45000000001164153, 452732.90000000002328306 273268.09999999997671694, 452718.61300000001210719 273278.31699999998090789, 452716.98200000001816079 273279.48399999999674037, 452715.34999999997671694 273280.65000000002328306, 452711.84999999997671694 273284.66999999998370185, 452709.52000000001862645 273285.70000000001164153, 452708.58614733134163544 273285.99806421034736559, 452708.04208169906632975 273284.81058183027198538, 452702.65898594266036525 273272.73705579823581502, 452698.46416106732795015 273271.51014837232651189, 452694.98214102030033246 273271.76877667300868779, 452686.09021618613041937 273271.16320796904619783, 452678.81866073491983116 273268.46259233035380021, 452674.48926503641996533 273276.60833246429683641, 452651.25757492473348975 273270.96196501312078908, 452645.90000000002328306 273217.91999999998370185)))</t>
  </si>
  <si>
    <t>Barby Lane, Hillmorton</t>
  </si>
  <si>
    <t>231.32m</t>
  </si>
  <si>
    <t>E02006501</t>
  </si>
  <si>
    <t>Rugby 010</t>
  </si>
  <si>
    <t>E01031163</t>
  </si>
  <si>
    <t>Rugby 010C</t>
  </si>
  <si>
    <t>MultiPolygon (((446489.23999999999068677 272585.84999999997671694, 446490.34999999997671694 272581.84000000002561137, 446493.65999999997438863 272565.67999999999301508, 446496.54999999998835847 272556.41999999998370185, 446503.75 272549.98999999999068677, 446511.26000000000931323 272544.59000000002561137, 446522.27000000001862645 272540.03999999997904524, 446533.47999999998137355 272537.38000000000465661, 446543.35999999998603016 272537.38000000000465661, 446562.39000000001396984 272539.42999999999301508, 446568.92999999999301508 272541.53999999997904524, 446578.91999999998370185 272545.92999999999301508, 446591.46999999997206032 272552.85999999998603016, 446599.08000000001629815 272559.33000000001629815, 446606.89000000001396984 272568.45000000001164153, 446613.11999999999534339 272572.72999999998137355, 446614.64000000001396984 272573.52000000001862645, 446617.09999999997671694 272567.79999999998835847, 446619.40000000002328306 272562.20000000001164153, 446622.40000000002328306 272555.40000000002328306, 446624.90000000002328306 272549.59999999997671694, 446627.70000000001164153 272544.29999999998835847, 446630.09999999997671694 272539.59999999997671694, 446633.29999999998835847 272534.5, 446633.59999999997671694 272533.90000000002328306, 446635 272531.40000000002328306, 446636.5 272529.09999999997671694, 446638.29999999998835847 272526.5, 446640.29999999998835847 272524.09999999997671694, 446642.5 272521.79999999998835847, 446652.40000000002328306 272508.70000000001164153, 446666.29999999998835847 272491.09999999997671694, 446669.5 272486.29999999998835847, 446670.79999999998835847 272484.5, 446672 272482.70000000001164153, 446673.09999999997671694 272480.90000000002328306, 446674.40000000002328306 272478.70000000001164153, 446675.5 272476.59999999997671694, 446676.5 272474.40000000002328306, 446676.90000000002328306 272473.20000000001164153, 446677.29999999998835847 272472.16999999998370185, 446677.40000000002328306 272471.90000000002328306, 446677.70000000001164153 272470.70000000001164153, 446677.79999999998835847 272469.70000000001164153, 446677.79999999998835847 272467.76000000000931323, 446677.09999999997671694 272460.40000000002328306, 446677.61999999999534339 272458.53999999997904524, 446679.09999999997671694 272453.29999999998835847, 446685 272432.03000000002793968, 446686.29999999998835847 272432.01000000000931323, 446754.20000000001164153 272431.29999999998835847, 446771.29999999998835847 272431.29999999998835847, 446772.29999999998835847 272431.40000000002328306, 446773.20000000001164153 272431.5, 446774.20000000001164153 272431.59999999997671694, 446775.20000000001164153 272431.90000000002328306, 446776.29999999998835847 272432.20000000001164153, 446778.5 272433, 446779.59999999997671694 272433.59999999997671694, 446780.59999999997671694 272434.09999999997671694, 446781.5 272434.59999999997671694, 446782.29999999998835847 272435.09999999997671694, 446783.09999999997671694 272435.70000000001164153, 446786.29999999998835847 272437.79999999998835847, 446787.20000000001164153 272438.5, 446788.29999999998835847 272439.29999999998835847, 446789.5 272440.09999999997671694, 446790.59999999997671694 272441, 446792 272442.20000000001164153, 446793.29999999998835847 272443.40000000002328306, 446794.59999999997671694 272444.79999999998835847, 446797.90000000002328306 272448.20000000001164153, 446796.09999999997671694 272453.09999999997671694, 446766.5 272530.79999999998835847, 446767.59999999997671694 272533.29999999998835847, 446834.40000000002328306 272567, 446826.79999999998835847 272588, 446849.59999999997671694 272590.90000000002328306, 446875.5 272593.20000000001164153, 446895.40000000002328306 272594.09999999997671694, 446904.5 272594.09999999997671694, 446913.29999999998835847 272594.20000000001164153, 446920.29999999998835847 272593.79999999998835847, 446924.59999999997671694 272593.20000000001164153, 446926.20000000001164153 272593, 446929.59999999997671694 272592.5, 446933 272591.90000000002328306, 446936.5 272591.09999999997671694, 446939.90000000002328306 272590.20000000001164153, 446943.20000000001164153 272589.20000000001164153, 446963.5 272583, 447000 272571.95000000001164153, 447022.09999999997671694 272565.20000000001164153, 447027.90000000002328306 272563.40000000002328306, 447028.09999999997671694 272568.40000000002328306, 447027.09999999997671694 272579.09999999997671694, 447027.72999999998137355 272578.90000000002328306, 447120.09999999997671694 272549.90000000002328306, 447127.40000000002328306 272551, 447136.79999999998835847 272549.90000000002328306, 447138.09999999997671694 272548, 447184.57000000000698492 272481.25, 447196.46600000001490116 272464.16499999997904524, 447204.09999999997671694 272453.20000000001164153, 447212.20000000001164153 272440.40000000002328306, 447225.90000000002328306 272419, 447277.79999999998835847 272338.20000000001164153, 447321.79999999998835847 272270.09999999997671694, 447361 272213.20000000001164153, 447364.59999999997671694 272208.5, 447374.29999999998835847 272196.40000000002328306, 447378 272192.28999999997904524, 447214.28000000002793968 272104.13000000000465661, 447205.29999999998835847 272099.29999999998835847, 447200.59999999997671694 272107.90000000002328306, 447113.1479170530801639 272060.75781550945248455, 447088.01250036078272387 272058.641148840659298, 447079.28125035192351788 272061.0223988430807367, 447072.66666701179929078 272066.84323218232020736, 447065.52291700453497469 272072.39948218798963353, 447055.46875032759271562 272075.30989885760936886, 446521.80416645010700449 272077.16198219283251092, 446513.0729164412477985 272073.9869821896427311, 446508.31041643634671345 272069.4890655183698982, 446504.60624976590042934 272062.87448217830387875, 446502.75416643073549494 272055.73073217098135501, 446477.08958307118155062 272055.73073217098135501, 446473.64999973436351866 272061.81614884390728548, 446468.88749972952064127 272066.57864884875016287, 446463.06666639022296295 272075.30989885760936886, 446461.74374972225632519 272081.92448219773359597, 446462.27291638945462182 272091.71406554104760289, 446465.71249972627265379 272098.06406554748537019, 446472.85624973353696987 272105.73698222200619057, 446478.94166640640469268 272111.02864889404736459, 446484.762499745702371 272120.02448223653482273, 446488.46666641614865512 272130.60781558067537844, 446489.52499975054524839 272149.65781560010509565, 446486.08541641372721642 272165.2682322827167809, 446477.61874973843805492 272197.01823231508024037, 446467.28999999997904524 272228.22999999998137355, 446464.39000000001396984 272238.83000000001629815, 446461.59000000002561137 272251.72999999998137355, 446459.99088513705646619 272286.59622719802428037, 446457.21276013425085694 272286.79466469824546948, 446457.34505180106498301 272287.24114907369948924, 446470.73958306468557566 272485.14948260877281427, 446472.32708306628046557 272494.14531595131848007, 446477.88333307194989175 272525.63073265005368739, 446489.23999999999068677 272585.84999999997671694)))</t>
  </si>
  <si>
    <t>South West Rugby Safeguarded Land</t>
  </si>
  <si>
    <t>466.58m</t>
  </si>
  <si>
    <t>MultiPolygon (((446088.15000000002328306 271695.67999999999301508, 446092.69000000000232831 271693.35999999998603016, 446103.39000000001396984 271687.15999999997438863, 446126.78999999997904524 271673.35999999998603016, 446137.48999999999068677 271666.55999999999767169, 446143.69000000000232831 271662.46000000002095476, 446163.28999999997904524 271650.26000000000931323, 446181.48999999999068677 271638.96000000002095476, 446214.09000000002561137 271618.55999999999767169, 446219.03600000002188608 271615.5779999999795109, 446234.48999999999068677 271606.26000000000931323, 446247.59000000002561137 271598.26000000000931323, 446260.48999999999068677 271591.26000000000931323, 446283.28999999997904524 271579.15999999997438863, 446307.69000000000232831 271565.85999999998603016, 446318.29999999998835847 271559.66999999998370185, 446324.66796982870437205 271556.02952426514821127, 446337.51074090518523008 271548.82367627019993961, 446360.89000000001396984 271535.46000000002095476, 446362.98999999999068677 271534.05999999999767169, 446365.19000000000232831 271532.55999999999767169, 446367.28999999997904524 271531.15999999997438863, 446374.69000000000232831 271526.15999999997438863, 446378.39000000001396984 271523.55999999999767169, 446381.69000000000232831 271521.15999999997438863, 446384.98999999999068677 271518.55999999999767169, 446388.28999999997904524 271516.05999999999767169, 446390.28999999997904524 271514.65999999997438863, 446391.28999999997904524 271513.85999999998603016, 446397.28999999997904524 271509.26000000000931323, 446401.78999999997904524 271506.05999999999767169, 446403.09000000002561137 271504.96000000002095476, 446404.48999999999068677 271503.85999999998603016, 446406.48999999999068677 271502.26000000000931323, 446408.48999999999068677 271500.46000000002095476, 446410.39000000001396984 271498.76000000000931323, 446413.09000000002561137 271496.26000000000931323, 446415.69000000000232831 271493.76000000000931323, 446418.19000000000232831 271491.15999999997438863, 446420.69000000000232831 271488.65999999997438863, 446425.48999999999068677 271483.65999999997438863, 446434.19000000000232831 271474.15999999997438863, 446442.19000000000232831 271465.26000000000931323, 446443.98999999999068677 271463.15999999997438863, 446445.78999999997904524 271461.15999999997438863, 446447.69000000000232831 271459.15999999997438863, 446448.89000000001396984 271457.96000000002095476, 446450.19000000000232831 271456.76000000000931323, 446451.39000000001396984 271455.55999999999767169, 446452.48999999999068677 271454.55999999999767169, 446453.48999999999068677 271453.46000000002095476, 446454.59000000002561137 271452.46000000002095476, 446455.89000000001396984 271451.35999999998603016, 446457.28999999997904524 271450.26000000000931323, 446458.59000000002561137 271449.26000000000931323, 446467.89000000001396984 271442.35999999998603016, 446478.89000000001396984 271435.05999999999767169, 446479.96000000002095476 271434.59000000002561137, 446494.39000000001396984 271428.15999999997438863, 446496.78999999997904524 271427.05999999999767169, 446499.19000000000232831 271426.05999999999767169, 446501.69000000000232831 271425.05999999999767169, 446502.39000000001396984 271424.76000000000931323, 446503.09000000002561137 271424.55999999999767169, 446503.78999999997904524 271424.26000000000931323, 446506.28999999997904524 271423.46000000002095476, 446508.78999999997904524 271422.76000000000931323, 446511.15999999997438863 271422.09000000002561137, 446512.92999999999301508 271421.72999999998137355, 446515.34000000002561137 271421.30999999999767169, 446518.32000000000698492 271420.94000000000232831, 446522.5 271420.5, 446523.79999999998835847 271420.5, 446524.85999999998603016 271420.58000000001629815, 446536.66614709497662261 271410.62940791965229437, 446564.28999999997904524 271384.96000000002095476, 446566.89000000001396984 271379.76000000000931323, 446567.19000000000232831 271378.76000000000931323, 446567.69000000000232831 271377.76000000000931323, 446568.09000000002561137 271376.85999999998603016, 446568.69000000000232831 271375.96000000002095476, 446569.28999999997904524 271375.15999999997438863, 446569.89000000001396984 271374.46000000002095476, 446570.98999999999068677 271373.26000000000931323, 446571.78999999997904524 271371.96000000002095476, 446572.69000000000232831 271371.26000000000931323, 446573.09000000002561137 271370.35999999998603016, 446573.28999999997904524 271369.85999999998603016, 446573.59000000002561137 271369.46000000002095476, 446573.89000000001396984 271368.96000000002095476, 446574.28999999997904524 271368.46000000002095476, 446574.69000000000232831 271367.85999999998603016, 446575.19000000000232831 271367.46000000002095476, 446583.39000000001396984 271359.96000000002095476, 446598.98999999999068677 271345.65999999997438863, 446609.98999999999068677 271335.26000000000931323, 446632.19000000000232831 271313.65999999997438863, 446641.19000000000232831 271304.46000000002095476, 446654.59000000002561137 271290.85999999998603016, 446677.19000000000232831 271268.15999999997438863, 446691.78999999997904524 271254.15999999997438863, 446701.80999999999767169 271244.53000000002793968, 446704.78999999997904524 271241.65999999997438863, 446708.19000000000232831 271238.96000000002095476, 446709.89000000001396984 271237.46000000002095476, 446711.19000000000232831 271236.55999999999767169, 446713.39000000001396984 271234.55999999999767169, 446714.48999999999068677 271233.65999999997438863, 446716.28999999997904524 271232.05999999999767169, 446717.19000000000232831 271231.15999999997438863, 446718.09000000002561137 271230.35999999998603016, 446718.89000000001396984 271229.46000000002095476, 446719.69000000000232831 271228.46000000002095476, 446729.20000000001164153 271217.05999999999767169, 446727.28999999997904524 271215.26000000000931323, 446726.28999999997904524 271215.65999999997438863, 446724.78999999997904524 271216.15999999997438863, 446723.19000000000232831 271216.55999999999767169, 446721.59000000002561137 271216.76000000000931323, 446720.19000000000232831 271216.96000000002095476, 446718.69000000000232831 271217.05999999999767169, 446717.28999999997904524 271216.96000000002095476, 446715.69000000000232831 271216.85999999998603016, 446714.09000000002561137 271216.65999999997438863, 446712.59000000002561137 271216.15999999997438863, 446711.28999999997904524 271215.55999999999767169, 446710.20000000001164153 271214.77000000001862645, 446707.98999999999068677 271217.55999999999767169, 446706.48999999999068677 271216.76000000000931323, 446702.48999999999068677 271213.96000000002095476, 446702.19000000000232831 271213.76000000000931323, 446701.89000000001396984 271213.46000000002095476, 446701.48999999999068677 271213.26000000000931323, 446700.48999999999068677 271212.35999999998603016, 446699.39000000001396984 271211.55999999999767169, 446698.39000000001396984 271210.76000000000931323, 446696.59000000002561137 271209.26000000000931323, 446694.78999999997904524 271207.65999999997438863, 446692.98999999999068677 271206.15999999997438863, 446669.39000000001396984 271184.85999999998603016, 446665.48999999999068677 271181.35999999998603016, 446657.98999999999068677 271174.65999999997438863, 446639.69000000000232831 271159.46000000002095476, 446623.48999999999068677 271145.96000000002095476, 446600.14000000001396984 271126.72999999998137355, 446589.40000000002328306 271117.29999999998835847, 446587.90000000002328306 271116.09999999997671694, 446585.79999999998835847 271114.5, 446583.59999999997671694 271112.90000000002328306, 446581.5 271111.40000000002328306, 446564.29999999998835847 271099.5, 446557.41999999998370185 271094.75, 446551.80999999999767169 271097.40000000002328306, 446537.90999999997438863 271104.90000000002328306, 446501.11999999999534339 271124.44000000000232831, 446468.60999999998603016 271141.70000000001164153, 446403.27000000001862645 271176.02000000001862645, 446247.66399999998975545 271258.19300000002840534, 446246.59000000002561137 271258.76000000000931323, 446223.89000000001396984 271270.55999999999767169, 446136.78999999997904524 271309.05999999999767169, 446087.69000000000232831 271330.65999999997438863, 446069.19000000000232831 271337.96000000002095476, 446065.69000000000232831 271338.65999999997438863, 446055.39000000001396984 271340.46000000002095476, 446051.19000000000232831 271340.65999999997438863, 446030.39000000001396984 271344.05999999999767169, 446000.48999999999068677 271348.80999999999767169, 446000 271348.90000000002328306, 445959.59999999997671694 271356.29999999998835847, 445959.21000000002095476 271356.32000000000698492, 445903.75 271359.53999999997904524, 445877.97999999998137355 271361.03000000002793968, 445828.07000000000698492 271363.92999999999301508, 445819.90000000002328306 271364.40000000002328306, 445755.20000000001164153 271366.70000000001164153, 445753.26000000000931323 271367.09000000002561137, 445733.52000000001862645 271369.07000000000698492, 445699.72999999998137355 271377.16999999998370185, 445697.67999999999301508 271377.88000000000465661, 445694.78000000002793968 271378.61999999999534339, 445709.90000000002328306 271448, 445723.21999999997206032 271511.10999999998603016, 445728.27000000001862645 271535.02000000001862645, 445730.59999999997671694 271543.07000000000698492, 445732.86999999999534339 271552.80999999999767169, 445734.65999999997438863 271552.51000000000931323, 445735.91999999998370185 271552.90000000002328306, 445746.67999999999301508 271557.73999999999068677, 445768.21000000002095476 271567.57000000000698492, 445774.94000000000232831 271570.53999999997904524, 445777.21000000002095476 271571.40000000002328306, 445779.59000000002561137 271572.29999999998835847, 445797.29999999998835847 271572.29999999998835847, 445804.20000000001164153 271572.20000000001164153, 445804.48999999999068677 271572.17999999999301508, 445816.20000000001164153 271571.20000000001164153, 445838.40000000002328306 271570.09999999997671694, 445847.90000000002328306 271570.20000000001164153, 445857.20000000001164153 271570.40000000002328306, 445857.39000000001396984 271567.79999999998835847, 445857.5 271566.29999999998835847, 445859.59999999997671694 271564.5, 445876.5 271547.70000000001164153, 445885.09999999997671694 271547.59999999997671694, 445896.84621940652141348 271573.18331084726378322, 445901.98631626548012719 271586.81054438039427623, 445918.40000000002328306 271585.79999999998835847, 445937.70000000001164153 271582.79999999998835847, 445938.5 271580.70000000001164153, 445954.09999999997671694 271578.09999999997671694, 445955.11999999999534339 271577.94000000000232831, 445957.20000000001164153 271577.59999999997671694, 445960.40000000002328306 271579.5, 446000 271571.71000000002095476, 446000.48999999999068677 271571.60999999998603016, 446050.70000000001164153 271561.84000000002561137, 446053.79999999998835847 271563.53999999997904524, 446088.15000000002328306 271695.67999999999301508)))</t>
  </si>
  <si>
    <t>Barnwell Farm, Thurlaston</t>
  </si>
  <si>
    <t>75.98m</t>
  </si>
  <si>
    <t>MultiPolygon (((447620 274635.70000000001164153, 447617.23999999999068677 274640.14000000001396984, 447616.09999999997671694 274641.95000000001164153, 447623.70000000001164153 274646.59999999997671694, 447630.59999999997671694 274650.79999999998835847, 447637.04999999998835847 274654.90000000002328306, 447647.84999999997671694 274661.95000000001164153, 447677.15000000002328306 274681.95000000001164153, 447698.5 274696.65000000002328306, 447718.84999999997671694 274710.95000000001164153, 447768.54999999998835847 274746.5, 447785.40000000002328306 274758.40000000002328306, 447800 274768.55999999999767169, 447807.75 274773.95000000001164153, 447830.05999999999767169 274789.03000000002793968, 447853.40000000002328306 274804.79999999998835847, 447853.89000000001396984 274805.75, 447854.09999999997671694 274806.15000000002328306, 447857.59999999997671694 274805.70000000001164153, 447896 274832.45000000001164153, 447895.75 274834.75, 447899.09999999997671694 274836.79999999998835847, 447901.04999999998835847 274836.04999999998835847, 447909.90000000002328306 274842.04999999998835847, 447919.15000000002328306 274848, 447927.95000000001164153 274853.15000000002328306, 447928.75 274853.59999999997671694, 447986.76000000000931323 274884.67999999999301508, 447999.40000000002328306 274891.45000000001164153, 448000 274891.84999999997671694, 448001.90999999997438863 274892.96000000002095476, 448006.90000000002328306 274895.84999999997671694, 448013.17999999999301508 274899.36999999999534339, 448013.95000000001164153 274899.79999999998835847, 448016.15000000002328306 274901.09999999997671694, 448023.84999999997671694 274905.5, 448026.54999999998835847 274907.09999999997671694, 448028.45000000001164153 274908.20000000001164153, 448032.40000000002328306 274910.40000000002328306, 448033.75 274911.15000000002328306, 448052.15000000002328306 274921.34999999997671694, 448062.59999999997671694 274927.20000000001164153, 448062.90000000002328306 274927.34999999997671694, 448071.59999999997671694 274932.29999999998835847, 448073.20000000001164153 274933.20000000001164153, 448080.65000000002328306 274937.5, 448085.79999999998835847 274940.40000000002328306, 448091.5 274943.65000000002328306, 448092.04999999998835847 274943.95000000001164153, 448097.15000000002328306 274946.95000000001164153, 448101.85999999998603016 274949.69000000000232831, 448102.29999999998835847 274949.95000000001164153, 448105.04999999998835847 274951.5, 448109.59999999997671694 274954.09999999997671694, 448116.59999999997671694 274958.20000000001164153, 448125.20000000001164153 274963.20000000001164153, 448126.25 274963.79999999998835847, 448127.79999999998835847 274964.70000000001164153, 448132.34999999997671694 274967.34999999997671694, 448133.79999999998835847 274968.20000000001164153, 448138.20000000001164153 274970.90000000002328306, 448139.45000000001164153 274971.65000000002328306, 448146.04999999998835847 274975.54999999998835847, 448155 274980.75, 448155.40000000002328306 274980.95000000001164153, 448163 274985.40000000002328306, 448164.40000000002328306 274986.15000000002328306, 448165.84999999997671694 274987, 448170.84999999997671694 274975.95000000001164153, 448172.40000000002328306 274972.84999999997671694, 448173.90000000002328306 274969.65000000002328306, 448175.95000000001164153 274964.75, 448180.90000000002328306 274952.15000000002328306, 448179.59600000001955777 274951.3620000000228174, 448179.24499999999534339 274951.15000000002328306, 448178.5 274950.70000000001164153, 448178 274950.40000000002328306, 448170.75500000000465661 274946.14500000001862645, 448168.59999999997671694 274944.84999999997671694, 448161.5 274940.65000000002328306, 448160.25 274939.90000000002328306, 448155.34999999997671694 274937, 448154.70000000001164153 274936.59999999997671694, 448153.65000000002328306 274935.95000000001164153, 448150.04999999998835847 274933.79999999998835847, 448147.79999999998835847 274932.45000000001164153, 448146.65299999999115244 274931.77299999998649582, 448145.59999999997671694 274931.15000000002328306, 448138.09999999997671694 274926.70000000001164153, 448132.75 274923.54999999998835847, 448130.04999999998835847 274922, 448125.95000000001164153 274919.5, 448122.29999999998835847 274917.29999999998835847, 448113.90000000002328306 274912.29999999998835847, 448107.70000000001164153 274908.59999999997671694, 448106.09999999997671694 274907.65000000002328306, 448101.75 274905.09999999997671694, 448098.75 274903.29999999998835847, 448097.45000000001164153 274902.54999999998835847, 448093.40000000002328306 274900.15000000002328306, 448091.5 274899.04999999998835847, 448085.54999999998835847 274895.54999999998835847, 448083.75 274894.5, 448078.70000000001164153 274891.45000000001164153, 448076.29999999998835847 274890, 448072.54999999998835847 274887.84999999997671694, 448071.70000000001164153 274887.34999999997671694, 448066.5 274884.29999999998835847, 448060.25 274880.54999999998835847, 448059.40000000002328306 274880.04999999998835847, 448051.65000000002328306 274875.40000000002328306, 448045.09999999997671694 274871.5, 448040.70000000001164153 274868.79999999998835847, 448039.59999999997671694 274868.09999999997671694, 448033.59999999997671694 274864.25, 448033.29999999998835847 274864.04999999998835847, 448027.45000000001164153 274860.40000000002328306, 448026.15000000002328306 274859.59999999997671694, 448021.09999999997671694 274856.34999999997671694, 448018.45000000001164153 274854.65000000002328306, 448011.59999999997671694 274850.29999999998835847, 448004.15000000002328306 274845.65000000002328306, 448003.84999999997671694 274845.45000000001164153, 448000 274843.05999999999767169, 447876.65000000002328306 274765.04999999998835847, 447877.25 274764.04999999998835847, 447838.27000000001862645 274739.07000000000698492, 447837.59999999997671694 274738.59999999997671694, 447822.94000000000232831 274729.33000000001629815, 447765.03999999997904524 274692.71999999997206032, 447764.45000000001164153 274692.95000000001164153, 447761.5 274694.04999999998835847, 447759.45000000001164153 274694.5, 447758.84999999997671694 274694.59999999997671694, 447757.65000000002328306 274694.70000000001164153, 447755.20000000001164153 274694.70000000001164153, 447753.40000000002328306 274694.54999999998835847, 447752.79999999998835847 274694.45000000001164153, 447752.59999999997671694 274694.40000000002328306, 447747.79999999998835847 274693.04999999998835847, 447744.09999999997671694 274691.90000000002328306, 447720.65000000002328306 274684.34999999997671694, 447715.34999999997671694 274682.70000000001164153, 447703.14000000001396984 274679.46000000002095476, 447691.79999999998835847 274676.45000000001164153, 447685.65000000002328306 274674.45000000001164153, 447680.70000000001164153 274672.5, 447678 274671.59999999997671694, 447676.70000000001164153 274671.09999999997671694, 447674.09999999997671694 274670, 447673.45000000001164153 274669.70000000001164153, 447672.20000000001164153 274669.09999999997671694, 447669.70000000001164153 274667.79999999998835847, 447669.29999999998835847 274667.54999999998835847, 447667.45000000001164153 274666.54999999998835847, 447665.59999999997671694 274665.45000000001164153, 447664.09999999997671694 274664.54999999998835847, 447654.75 274658.34999999997671694, 447644.09999999997671694 274651.54999999998835847, 447639.17999999999301508 274648.30999999999767169, 447620 274635.70000000001164153)))</t>
  </si>
  <si>
    <t>Bilton Lane, Cawston</t>
  </si>
  <si>
    <t>Settlement Boundary</t>
  </si>
  <si>
    <t>279.58m</t>
  </si>
  <si>
    <t>MultiPolygon (((445831.15000000002328306 271995.84999999997671694, 445814.59000000002561137 272000, 445755.59000000002561137 272013.41999999998370185, 445750.84999999997671694 272014.48999999999068677, 445694.87800000002607703 272027.12900000001536682, 445673.78000000002793968 272031.80999999999767169, 445643.47999999998137355 272041.55999999999767169, 445601.08000000001629815 272057.86999999999534339, 445588.14000000001396984 272062.84000000002561137, 445574.19000000000232831 272068.19000000000232831, 445483.61999999999534339 272102.95000000001164153, 445506.57000000000698492 272157.26000000000931323, 445515.05999999999767169 272174.13000000000465661, 445517.16999999998370185 272178.36999999999534339, 445526.77000000001862645 272192.07000000000698492, 445563.09999999997671694 272226.59999999997671694, 445582.20000000001164153 272244.09999999997671694, 445607.59999999997671694 272265.29999999998835847, 445607.79999999998835847 272265.5, 445636.51000000000931323 272295.03999999997904524, 445723.70000000001164153 272364.5, 445730.59999999997671694 272361.5, 445795.85999999998603016 272311.47999999998137355, 445812 272299.20000000001164153, 445811.84000000002561137 272299.05999999999767169, 445848.40000000002328306 272270.70000000001164153, 445886.90000000002328306 272237, 445907.59999999997671694 272220.57000000000698492, 445908.20000000001164153 272220.09999999997671694, 445934.86999999999534339 272199.97999999998137355, 445948.30999999999767169 272217.26000000000931323, 445969.16999999998370185 272239.21000000002095476, 445990.21999999997206032 272258.80999999999767169, 446000 272269.53000000002793968, 446009 272279.40999999997438863, 446019.15999999997438863 272290.10999999998603016, 446038.03000000002793968 272308.97999999998137355, 446057.09000000002561137 272331.11999999999534339, 446064.28000000002793968 272337.28999999997904524, 446073.65999999997438863 272325.84000000002561137, 446043.70000000001164153 272287.29999999998835847, 446000 272231.79999999998835847, 445984.70000000001164153 272212.5, 445964.5 272186.20000000001164153, 445963.29999999998835847 272184.59999999997671694, 445961.09999999997671694 272181.59999999997671694, 445959 272178.59999999997671694, 445957 272175.70000000001164153, 445954.90000000002328306 272172.79999999998835847, 445947 272160.79999999998835847, 445937 272146.09999999997671694, 445907.14000000001396984 272103.39000000001396984, 445906.79999999998835847 272102.90000000002328306, 445855.07000000000698492 272029.41999999998370185, 445834.34999999997671694 272000, 445831.15000000002328306 271995.84999999997671694)))</t>
  </si>
  <si>
    <t>Blue Boar Farm, Thurlaston</t>
  </si>
  <si>
    <t>688.49m</t>
  </si>
  <si>
    <t>MultiPolygon (((443031.70000000001164153 271237.29999999998835847, 443027.59999999997671694 271248.70000000001164153, 443000 271294.09999999997671694, 442936.20000000001164153 271400, 442930 271411.29999999998835847, 442917.90000000002328306 271433.09999999997671694, 442914.79999999998835847 271438.59999999997671694, 442897.29999999998835847 271424.90000000002328306, 442881.09999999997671694 271412.70000000001164153, 442876.19000000000232831 271409.22999999998137355, 442874 271416.59999999997671694, 442870.90000000002328306 271424.70000000001164153, 442867.20000000001164153 271433.09999999997671694, 442863.29999999998835847 271442.79999999998835847, 442860.40000000002328306 271450.70000000001164153, 442856.59999999997671694 271461.90000000002328306, 442852.70000000001164153 271472.40000000002328306, 442852.09999999997671694 271474.59999999997671694, 442851.40000000002328306 271476.70000000001164153, 442850.79999999998835847 271478.90000000002328306, 442850.20000000001164153 271481, 442849.59999999997671694 271483, 442849 271485.09999999997671694, 442848.40000000002328306 271488.5, 442847.79999999998835847 271491.70000000001164153, 442847.59999999997671694 271493.20000000001164153, 442847.40000000002328306 271494.79999999998835847, 442847.29999999998835847 271496.59999999997671694, 442847.29999999998835847 271500.29999999998835847, 442847.16999999998370185 271505.11999999999534339, 442846.88000000000465661 271508.71999999997206032, 442846.76000000000931323 271509.52000000001862645, 442846.61999999999534339 271510.32000000000698492, 442846.45000000001164153 271511.11999999999534339, 442846.26000000000931323 271511.90999999997438863, 442846.14000000001396984 271512.36999999999534339, 442845.90999999997438863 271513.15000000002328306, 442845.65999999997438863 271513.91999999998370185, 442845.39000000001396984 271514.69000000000232831, 442845.09000000002561137 271515.45000000001164153, 442844.90999999997438863 271515.91999999998370185, 442844.5 271516.89000000001396984, 442844.05999999999767169 271517.84999999997671694, 442843.59999999997671694 271518.79999999998835847, 442843.16999999998370185 271519.61999999999534339, 442839.89000000001396984 271525.28000000002793968, 442837.79999999998835847 271529.23999999999068677, 442833.86999999999534339 271534.79999999998835847, 442831.53000000002793968 271538.5, 442829.34999999997671694 271542.85999999998603016, 442828.5 271544.40000000002328306, 442827.79999999998835847 271545.79999999998835847, 442827.20000000001164153 271547.20000000001164153, 442826.59999999997671694 271548.40000000002328306, 442825.59999999997671694 271550.79999999998835847, 442823.79999999998835847 271553.5, 442823.09999999997671694 271554.70000000001164153, 442822.5 271556, 442821 271559, 442820.20000000001164153 271560.79999999998835847, 442819.29999999998835847 271562.59999999997671694, 442816.90000000002328306 271568.20000000001164153, 442815.90000000002328306 271571, 442815.29999999998835847 271573.20000000001164153, 442814.79999999998835847 271575.29999999998835847, 442814.20000000001164153 271577.40000000002328306, 442813.59999999997671694 271578.79999999998835847, 442812.59999999997671694 271581.59999999997671694, 442811.90000000002328306 271584.20000000001164153, 442810.70000000001164153 271589.59999999997671694, 442808.78000000002793968 271596.20000000001164153, 442808.64000000001396984 271596.61999999999534339, 442808.48999999999068677 271597.03999999997904524, 442808.32000000000698492 271597.46000000002095476, 442808.13000000000465661 271597.86999999999534339, 442807.94000000000232831 271598.27000000001862645, 442807.84000000002561137 271598.45000000001164153, 442807.61999999999534339 271598.84000000002561137, 442807.38000000000465661 271599.21000000002095476, 442806.85999999998603016 271599.95000000001164153, 442806.60999999998603016 271600.32000000000698492, 442805.53999999997904524 271601.83000000001629815, 442805.29999999998835847 271602.15999999997438863, 442800.57000000000698492 271607.86999999999534339, 442797.39000000001396984 271612.03000000002793968, 442797.40000000002328306 271612.03999999997904524, 442793.40000000002328306 271617, 442791.09999999997671694 271620.20000000001164153, 442790.59999999997671694 271620.70000000001164153, 442790.20000000001164153 271621.20000000001164153, 442789.79999999998835847 271621.79999999998835847, 442789.29999999998835847 271622.70000000001164153, 442788.70000000001164153 271624.5, 442784.59999999997671694 271634.20000000001164153, 442783.09999999997671694 271637.29999999998835847, 442782.90000000002328306 271638.40000000002328306, 442782.29999999998835847 271640.59999999997671694, 442782 271641.90000000002328306, 442781.59999999997671694 271643.20000000001164153, 442781.29999999998835847 271644.5, 442780.90000000002328306 271645.70000000001164153, 442780.59999999997671694 271646.90000000002328306, 442780.20000000001164153 271648, 442779.79999999998835847 271649, 442779.5 271649.90000000002328306, 442779.09999999997671694 271650.79999999998835847, 442778.29999999998835847 271652.40000000002328306, 442777.90000000002328306 271653.29999999998835847, 442777.5 271654.09999999997671694, 442777.40000000002328306 271654.5, 442777.09999999997671694 271655.5, 442776.90000000002328306 271656.5, 442776.59999999997671694 271657.5, 442776.20000000001164153 271658.5, 442776 271659.09999999997671694, 442775.59999999997671694 271659.79999999998835847, 442775.17999999999301508 271660.42999999999301508, 442774.70000000001164153 271661.09999999997671694, 442773.47999999998137355 271662.84999999997671694, 442771.85999999998603016 271665.17599999997764826, 442768.5 271670, 442762.20000000001164153 271678.40000000002328306, 442760.59999999997671694 271681.09999999997671694, 442760.51000000000931323 271681.44000000000232831, 442764 271688.90000000002328306, 442766.70000000001164153 271694.29999999998835847, 442766.53999999997904524 271694.46999999997206032, 442775.59999999997671694 271701.79999999998835847, 442789.59999999997671694 271712.5, 442801.88000000000465661 271721.09000000002561137, 442819.20000000001164153 271733.20000000001164153, 442824.20000000001164153 271736.59999999997671694, 442834.20000000001164153 271743, 442840 271746.70000000001164153, 442851.79999999998835847 271753.70000000001164153, 442856.40000000002328306 271756.40000000002328306, 442865.79999999998835847 271761.40000000002328306, 442869.59999999997671694 271763.40000000002328306, 442873.5 271765.20000000001164153, 442877.29999999998835847 271767, 442881.59999999997671694 271768.90000000002328306, 442885.90000000002328306 271770.59999999997671694, 442890.20000000001164153 271772.20000000001164153, 442895 271773.90000000002328306, 442899.90000000002328306 271775.59999999997671694, 442904.90000000002328306 271777.09999999997671694, 442910.20000000001164153 271778.79999999998835847, 442921 271781.79999999998835847, 442926.79999999998835847 271783.5, 442932.70000000001164153 271785, 442938.5 271786.59999999997671694, 442947.90000000002328306 271788.79999999998835847, 442952.5 271789.79999999998835847, 442963.90000000002328306 271792.20000000001164153, 442969.59999999997671694 271793.29999999998835847, 442980.59999999997671694 271795.29999999998835847, 442986.20000000001164153 271796.20000000001164153, 443000 271798.75, 443005.30999999999767169 271799.88000000000465661, 443011.04603091027820483 271801.41689033393049613, 443027.06985905155306682 271803.6741168987355195, 443094.43939037009840831 271813.34794503363082185, 443162.72669512714492157 271823.09618723107269034, 443173.44232013809960335 271824.60927317012101412, 443174.59999999997671694 271820, 443175.90000000002328306 271814.29999999998835847, 443176.70000000001164153 271808.90000000002328306, 443177.90000000002328306 271800, 443180.09999999997671694 271791.59999999997671694, 443182.20000000001164153 271784.09999999997671694, 443183.40000000002328306 271778.29999999998835847, 443185.40000000002328306 271769.5, 443187.09999999997671694 271762.79999999998835847, 443188.6972029660246335 271757.50019107066327706, 443197.97415610041934997 271735.05194886028766632, 443201.83128501061582938 271725.53935119428206235, 443204.80999999999767169 271719.04999999998835847, 443205.09999999997671694 271718.40000000002328306, 443208.29999999998835847 271712.40000000002328306, 443209.09999999997671694 271711.29999999998835847, 443209.79999999998835847 271710.09999999997671694, 443210.40000000002328306 271708.90000000002328306, 443211 271707.59999999997671694, 443211.5 271706.09999999997671694, 443211.90000000002328306 271704.70000000001164153, 443213.57000000000698492 271699.30999999999767169, 443217.29999999998835847 271687.29999999998835847, 443222.09999999997671694 271672.90000000002328306, 443225.40000000002328306 271664.09999999997671694, 443227.40000000002328306 271660.09999999997671694, 443230.90000000002328306 271652.40000000002328306, 443237.09999999997671694 271637.5, 443242.90000000002328306 271622.20000000001164153, 443246.09999999997671694 271614.09999999997671694, 443250 271605.90000000002328306, 443250.48999999999068677 271604.79599999997299165, 443256.29999999998835847 271591.70000000001164153, 443259.59999999997671694 271583.79999999998835847, 443261.79999999998835847 271577.70000000001164153, 443264.09999999997671694 271573.20000000001164153, 443266.70000000001164153 271568.5, 443267.60999999998603016 271567.32000000000698492, 443267.70000000001164153 271566.09999999997671694, 443268.09999999997671694 271564.79999999998835847, 443268.29999999998835847 271564.29999999998835847, 443268.59999999997671694 271563.70000000001164153, 443268.90000000002328306 271563.20000000001164153, 443269.29999999998835847 271562.5, 443271.20000000001164153 271559.79999999998835847, 443271.79999999998835847 271559.20000000001164153, 443272.29999999998835847 271558.5, 443272.79999999998835847 271557.70000000001164153, 443273.29999999998835847 271556.79999999998835847, 443273.79999999998835847 271555.79999999998835847, 443274.20000000001164153 271554.79999999998835847, 443276 271551.59999999997671694, 443279.79999999998835847 271545.09999999997671694, 443282.5 271540.40000000002328306, 443284.59999999997671694 271537.40000000002328306, 443289.79999999998835847 271527.70000000001164153, 443294 271521.20000000001164153, 443295.59999999997671694 271517.79999999998835847, 443298.09999999997671694 271512.90000000002328306, 443300.90000000002328306 271508.5, 443304.90000000002328306 271502.59999999997671694, 443310.40000000002328306 271493.70000000001164153, 443313.79999999998835847 271488.40000000002328306, 443316.70000000001164153 271483.79999999998835847, 443316.71000000002095476 271483.78000000002793968, 443321.70000000001164153 271477.5, 443328.59999999997671694 271468.90000000002328306, 443329.90000000002328306 271467.40000000002328306, 443331.09999999997671694 271465.79999999998835847, 443331.57000000000698492 271465.21999999997206032, 443332.40000000002328306 271464.20000000001164153, 443333.70000000001164153 271462.79999999998835847, 443334.90000000002328306 271461.29999999998835847, 443336.20000000001164153 271459.90000000002328306, 443337.40000000002328306 271458.59999999997671694, 443338.70000000001164153 271457.5, 443338.98599999997531995 271457.21399999997811392, 443339.90000000002328306 271456.29999999998835847, 443342.40000000002328306 271454, 443345 271451.90000000002328306, 443347.59999999997671694 271449.70000000001164153, 443349.70000000001164153 271447.90000000002328306, 443351.79999999998835847 271446.20000000001164153, 443353.90000000002328306 271444.40000000002328306, 443355.09999999997671694 271443.29999999998835847, 443356.29999999998835847 271442.29999999998835847, 443357.40000000002328306 271441.20000000001164153, 443358.40000000002328306 271440.29999999998835847, 443359.29999999998835847 271439.20000000001164153, 443360.20000000001164153 271438.20000000001164153, 443361.29999999998835847 271437, 443362.29999999998835847 271435.79999999998835847, 443363.29999999998835847 271434.5, 443363.90000000002328306 271433.59999999997671694, 443364.5 271432.59999999997671694, 443365.09999999997671694 271431.70000000001164153, 443366.29999999998835847 271430.09999999997671694, 443366.58000000001629815 271429.82000000000698492, 443368.59999999997671694 271427.79999999998835847, 443370.40000000002328306 271426.59999999997671694, 443371.40000000002328306 271426, 443371.82000000000698492 271425.84999999997671694, 443372.5 271425.59999999997671694, 443374.5 271425.20000000001164153, 443375.5 271425.20000000001164153, 443378.40000000002328306 271425.29999999998835847, 443390.5 271414.79999999998835847, 443405.19000000000232831 271401.80999999999767169, 443406.70000000001164153 271401, 443409 271399.59999999997671694, 443409.59999999997671694 271399.29999999998835847, 443410.09999999997671694 271398.90000000002328306, 443410.90000000002328306 271398.09999999997671694, 443412.09999999997671694 271396.29999999998835847, 443413 271395.09999999997671694, 443413.79999999998835847 271394, 443414.90000000002328306 271393.09999999997671694, 443415.59999999997671694 271392.79999999998835847, 443417 271392.59999999997671694, 443418.29999999998835847 271392.59999999997671694, 443419.70000000001164153 271393, 443421.09999999997671694 271393.29999999998835847, 443422.59999999997671694 271393.5, 443424.09999999997671694 271393.79999999998835847, 443426.20000000001164153 271393.79999999998835847, 443426.20000000001164153 271393.79999999998835847, 443427.40000000002328306 271393.59999999997671694, 443428.90000000002328306 271393.20000000001164153, 443430.29999999998835847 271392.59999999997671694, 443431.79999999998835847 271392.09999999997671694, 443450.07659776438958943 271394.64481960627017543, 443454.09999999997671694 271395.79999999998835847, 443454.90000000002328306 271396, 443455.79999999998835847 271396, 443456.70000000001164153 271395.90000000002328306, 443457.29999999998835847 271395.79999999998835847, 443459.29999999998835847 271394.79999999998835847, 443460.90000000002328306 271370.70000000001164153, 443460.59999999997671694 271370.09999999997671694, 443458.79999999998835847 271368.59999999997671694, 443458.29999999998835847 271368.20000000001164153, 443457.79999999998835847 271367.70000000001164153, 443457.40000000002328306 271367.09999999997671694, 443456.29999999998835847 271366.09999999997671694, 443454.40000000002328306 271364.79999999998835847, 443454.40000000002328306 271364.79999999998835847, 443451.70000000001164153 271361.90000000002328306, 443451.70000000001164153 271361.90000000002328306, 443448 271360.79999999998835847, 443447.5 271360.5, 443447.09999999997671694 271360.09999999997671694, 443446.70000000001164153 271359.59999999997671694, 443446.20000000001164153 271358.90000000002328306, 443445.90000000002328306 271358.09999999997671694, 443445.71097275998909026 271357.37577659933594987, 443436.68206650082720444 271350.25683127966476604, 443424.70140242605702952 271340.95507345761870965, 443419.09554304531775415 271335.02675313898362219, 443415.325230541464407 271333.19120626209769398, 443361.89593361190054566 271307.34472186071798205, 443307.42483980621909723 271280.50604995829053223, 443284.60452728293603286 271269.19511244678869843, 443277.75843352591618896 271268.25253432081080973, 443275.22835539834341034 271267.85565932036843151, 443273.24398039630614221 271267.65722182020545006, 443060.76702705433126539 271240.76894054264994338, 443031.70000000001164153 271237.29999999998835847)))</t>
  </si>
  <si>
    <t>Boots Farm, Bourton on Dunsmore</t>
  </si>
  <si>
    <t>584.72m</t>
  </si>
  <si>
    <t>E01031149</t>
  </si>
  <si>
    <t>Rugby 012C</t>
  </si>
  <si>
    <t>MultiPolygon (((448034.92999999999301508 270648.51000000000931323, 448036.40000000002328306 270647.70000000001164153, 448040.58000000001629815 270645.28000000002793968, 448046.78000000002793968 270641.58000000001629815, 448057.40000000002328306 270634.76000000000931323, 448066.79999999998835847 270629.46000000002095476, 448077.20000000001164153 270623.85999999998603016, 448079.70000000001164153 270622.65999999997438863, 448086.59999999997671694 270619.35999999998603016, 448087.79999999998835847 270618.76000000000931323, 448089 270618.26000000000931323, 448090.29999999998835847 270617.85999999998603016, 448091.20000000001164153 270617.46000000002095476, 448092.09999999997671694 270617.15999999997438863, 448093.09999999997671694 270616.85999999998603016, 448099.40000000002328306 270615.35999999998603016, 448102.40000000002328306 270614.65999999997438863, 448103.09999999997671694 270614.46000000002095476, 448103.90000000002328306 270614.35999999998603016, 448104.59999999997671694 270614.46000000002095476, 448105.40000000002328306 270614.55999999999767169, 448106.09999999997671694 270614.85999999998603016, 448107.90000000002328306 270616.26000000000931323, 448108.90000000002328306 270617.05999999999767169, 448109.79999999998835847 270617.76000000000931323, 448110.79999999998835847 270618.46000000002095476, 448111.70000000001164153 270619.26000000000931323, 448112.59999999997671694 270619.96000000002095476, 448113.40000000002328306 270620.65999999997438863, 448114.09999999997671694 270621.55999999999767169, 448114.20000000001164153 270621.85999999998603016, 448114.40000000002328306 270622.05999999999767169, 448114.5 270622.35999999998603016, 448116.40000000002328306 270625.26000000000931323, 448125.47999999998137355 270640.33000000001629815, 448127.40000000002328306 270643.59999999997671694, 448148.29999999998835847 270678.20000000001164153, 448160.76000000000931323 270697.96000000002095476, 448113.53000000002793968 270727.86999999999534339, 448142.72999999998137355 270760.54999999998835847, 448151.13000000000465661 270771.84999999997671694, 448152.03000000002793968 270773.04999999998835847, 448153.03000000002793968 270774.25, 448153.92999999999301508 270775.45000000001164153, 448154.92999999999301508 270776.45000000001164153, 448155.83000000001629815 270777.54999999998835847, 448156.83000000001629815 270778.54999999998835847, 448165.33000000001629815 270787.15000000002328306, 448164.13000000000465661 270790.75, 448162.42999999999301508 270795.34999999997671694, 448161.92999999999301508 270796.34999999997671694, 448161.53000000002793968 270797.45000000001164153, 448161.03000000002793968 270798.45000000001164153, 448160.53000000002793968 270799.34999999997671694, 448160.13000000000465661 270800.25, 448156.83000000001629815 270806.04999999998835847, 448135.63000000000465661 270826.84999999997671694, 448132.63000000000465661 270829.54999999998835847, 448130.70000000001164153 270831.41999999998370185, 448126.92999999999301508 270835.04999999998835847, 448117.12591286440147087 270844.58949830033816397, 448122.59396842552814633 270849.17560941615374759, 448126.40000000002328306 270846.59999999997671694, 448173.40000000002328306 270839.09999999997671694, 448180.29999999998835847 270838.09999999997671694, 448233.90000000002328306 270828.40000000002328306, 448236.70000000001164153 270828, 448246.90000000002328306 270826.29999999998835847, 448249.79999999998835847 270825.90000000002328306, 448252.59999999997671694 270825.40000000002328306, 448255.40000000002328306 270825, 448261.20000000001164153 270824, 448264 270823.59999999997671694, 448267.40000000002328306 270823.20000000001164153, 448270.90000000002328306 270822.79999999998835847, 448274.29999999998835847 270822.5, 448291.79999999998835847 270820.59999999997671694, 448297.20000000001164153 270820.20000000001164153, 448323.09999999997671694 270819.5, 448343.29999999998835847 270818.70000000001164153, 448355.59999999997671694 270817.5, 448364.29999999998835847 270816.59999999997671694, 448379.09999999997671694 270814.79999999998835847, 448389 270813.20000000001164153, 448395.59999999997671694 270812, 448408.20000000001164153 270809.20000000001164153, 448421.40000000002328306 270806, 448434.29999999998835847 270802.59999999997671694, 448441.09999999997671694 270801, 448443.59999999997671694 270800.59999999997671694, 448462.20000000001164153 270796.09999999997671694, 448474.20000000001164153 270792.79999999998835847, 448502.90000000002328306 270784.09999999997671694, 448511.70000000001164153 270781.09999999997671694, 448530.20000000001164153 270774.90000000002328306, 448532.29999999998835847 270774.29999999998835847, 448534.40000000002328306 270773.59999999997671694, 448536.59999999997671694 270773, 448541.70000000001164153 270771.79999999998835847, 448543.20000000001164153 270771.5, 448544.59999999997671694 270771.29999999998835847, 448546 270771, 448550.5 270770.5, 448550.80999999999767169 270770.47999999998137355, 448583.59999999997671694 270768.40000000002328306, 448611.20000000001164153 270767, 448626.20000000001164153 270766.59999999997671694, 448637.59999999997671694 270767.29999999998835847, 448645 270768.20000000001164153, 448647 270768.40000000002328306, 448649.09999999997671694 270768.5, 448651.09999999997671694 270768.5, 448653 270768.59999999997671694, 448654.90000000002328306 270768.5, 448656.70000000001164153 270768.5, 448678.59999999997671694 270766.09999999997671694, 448684 270765.40000000002328306, 448686.20000000001164153 270764.59999999997671694, 448730.79999999998835847 270753.79999999998835847, 448762 270746, 448770.5 270744.29999999998835847, 448811.40000000002328306 270734.90000000002328306, 448826.59999999997671694 270731.59999999997671694, 448903.70000000001164153 270715.5, 448931.5 270709.79999999998835847, 448932.90000000002328306 270709.5, 448944.40000000002328306 270706.70000000001164153, 448949.59999999997671694 270705.5, 448953.29999999998835847 270704.59999999997671694, 448963.79999999998835847 270701.79999999998835847, 448972.20000000001164153 270699.79999999998835847, 448985.59999999997671694 270696, 449000 270691.46999999997206032, 449002.78000000002793968 270691, 449008.41896932711824775 270648.18047032266622409, 449123.77730277786031365 270596.67491471470566466, 449358.97999999998137355 270412.59999999997671694, 449359.67999999999301508 270413.09999999997671694, 449384.20000000001164153 270377.29999999998835847, 449394.60999999998603016 270362.85999999998603016, 449401.29999999998835847 270353.79999999998835847, 449406.59999999997671694 270344.29999999998835847, 449410.90000000002328306 270334.70000000001164153, 449417 270319.90000000002328306, 449417.59999999997671694 270318.40000000002328306, 449419 270315.40000000002328306, 449419.5 270314.29999999998835847, 449420.09999999997671694 270313.29999999998835847, 449420.59999999997671694 270312.29999999998835847, 449428.40000000002328306 270299.5, 449437.27000000001862645 270285.44000000000232831, 449391.68599999998696148 270224.1120000000228174, 449363.70000000001164153 270186.46000000002095476, 449366.03999999997904524 270183.65999999997438863, 449382.44000000000232831 270164.85999999998603016, 449382.63000000000465661 270164.64000000001396984, 449384.08000000001629815 270163, 449353.22984930779784918 270116.897136447543744, 449401.91318269085604697 270084.91195122967474163, 449377.21873822115594521 270024.23417338990839198, 449368.98725673125591129 270028.23232154216384515, 449338.41318262601271272 269957.20639554370427504, 449367.57614561874652281 269946.15269182872725651, 449362.63725672481814399 269932.74713625945150852, 449392.50577527383575216 269923.10454365704208612, 449399.79651602200465277 269944.74158071615966037, 449412.26133084954926744 269939.56750663678394631, 449414.84836788923712447 269946.85824738501105458, 449433.6631827232777141 269938.62676589511102065, 449422.13910863746423274 269902.87861771043390036, 449452.24281237187096849 269893.00083992257714272, 449471.05762720591155812 269945.68232145789079368, 449439.30762717348989099 269956.50083998742047697, 449441.65947902773041278 269970.84713629836915061, 449434.36873827956151217 269975.08046963601373136, 449440.71873828605748713 269995.30639558262191713, 449388.03725675074383616 270020.47121042310027406, 449390.38910860504256561 270031.76009932352462783, 449414.61318270384799689 270079.03232159401522949, 449432.34000000002561137 270130.76000000000931323, 449433.34000000002561137 270132.65999999997438863, 449434.44000000000232831 270134.55999999999767169, 449435.53999999997904524 270136.35999999998603016, 449437.34000000002561137 270139.15999999997438863, 449438.34000000002561137 270140.55999999999767169, 449454.03999999997904524 270163.15999999997438863, 449474.64000000001396984 270192.65999999997438863, 449475.44000000000232831 270193.85999999998603016, 449476.23999999999068677 270194.85999999998603016, 449477.14000000001396984 270195.96000000002095476, 449478.14000000001396984 270197.15999999997438863, 449479.23999999999068677 270198.26000000000931323, 449480.34000000002561137 270199.46000000002095476, 449481.14000000001396984 270200.26000000000931323, 449481.94000000000232831 270201.15999999997438863, 449487.25 270205.46000000002095476, 449489.95000000001164153 270207.76000000000931323, 449491.40000000002328306 270209.03000000002793968, 449494.75 270211.96000000002095476, 449496.84999999997671694 270213.76000000000931323, 449499.45000000001164153 270216.15999999997438863, 449500.75 270217.46000000002095476, 449501.84999999997671694 270218.46000000002095476, 449502.95000000001164153 270219.55999999999767169, 449503.95000000001164153 270220.65999999997438863, 449504.89000000001396984 270219.78000000002793968, 449506.71000000002095476 270221.95000000001164153, 449506.95000000001164153 270222.29999999998835847, 449518.53999999997904524 270214.55999999999767169, 449530.64000000001396984 270207.05999999999767169, 449564.34000000002561137 270187.35999999998603016, 449570.94000000000232831 270182.85999999998603016, 449581.64000000001396984 270175.35999999998603016, 449593.64000000001396984 270167.05999999999767169, 449610.23999999999068677 270154.96000000002095476, 449620.23999999999068677 270146.17999999999301508, 449634.03000000002793968 270132.65000000002328306, 449643.73999999999068677 270122.47999999998137355, 449642.42999999999301508 270119.65000000002328306, 449644.92999999999301508 270112.45000000001164153, 449645.22999999998137355 270111.65000000002328306, 449645.42999999999301508 270110.84999999997671694, 449645.83000000001629815 270110.04999999998835847, 449646.22999999998137355 270109.34999999997671694, 449646.63000000000465661 270108.75, 449647.13000000000465661 270108.04999999998835847, 449659.13000000000465661 270092.45000000001164153, 449664.72999999998137355 270085.45000000001164153, 449671.42999999999301508 270077.04999999998835847, 449684.13000000000465661 270061.45000000001164153, 449691.83000000001629815 270051.95000000001164153, 449694.53000000002793968 270048.95000000001164153, 449697.53000000002793968 270045.65000000002328306, 449700.03000000002793968 270043.25, 449700.83000000001629815 270042.15000000002328306, 449702.63000000000465661 270040.15000000002328306, 449703.33000000001629815 270039.15000000002328306, 449704.03000000002793968 270038.25, 449704.72999999998137355 270037.25, 449707.63000000000465661 270032.54999999998835847, 449709.92999999999301508 270028.95000000001164153, 449711.42999999999301508 270025.65000000002328306, 449711.92999999999301508 270024.84999999997671694, 449712.33000000001629815 270024.04999999998835847, 449712.63000000000465661 270023.15000000002328306, 449712.72999999998137355 270022.15000000002328306, 449712.83000000001629815 270021.04999999998835847, 449712.72999999998137355 270020.04999999998835847, 449712.72999999998137355 270019.25, 449712.63000000000465661 270018.45000000001164153, 449712.42999999999301508 270017.65000000002328306, 449712.22999999998137355 270016.65000000002328306, 449711.63000000000465661 270014.84999999997671694, 449709.53000000002793968 270008.84999999997671694, 449705.59999999997671694 270000, 449691.70000000001164153 269961.70000000001164153, 449688.09000000002561137 269952.07000000000698492, 449668.09999999997671694 269898.90000000002328306, 449660 269878.09999999997671694, 449655.29999999998835847 269865.79999999998835847, 449654.09999999997671694 269858.59999999997671694, 449642.90000000002328306 269835.59999999997671694, 449636.09999999997671694 269821.79999999998835847, 449635.59999999997671694 269820, 449635.20000000001164153 269818.09999999997671694, 449634.90000000002328306 269816.40000000002328306, 449634.70000000001164153 269814.59999999997671694, 449634.20000000001164153 269812.20000000001164153, 449633.59999999997671694 269809.79999999998835847, 449630.09999999997671694 269798, 449630.39000000001396984 269796.33000000001629815, 449630.79999999998835847 269794, 449631.40000000002328306 269791.20000000001164153, 449632.20000000001164153 269788.5, 449633 269786.29999999998835847, 449633.90000000002328306 269784.09999999997671694, 449635.70000000001164153 269779.79999999998835847, 449637.79999999998835847 269775.70000000001164153, 449639.29999999998835847 269773.20000000001164153, 449640.90000000002328306 269770.79999999998835847, 449645.59999999997671694 269763.59999999997671694, 449648.5 269759, 449650.20000000001164153 269757, 449651.90000000002328306 269754.90000000002328306, 449652.79999999998835847 269753.59999999997671694, 449653.5 269752.09999999997671694, 449653.90000000002328306 269750.70000000001164153, 449654 269749.29999999998835847, 449653.40000000002328306 269714.79999999998835847, 449652.5 269669.40000000002328306, 449651.59999999997671694 269642.90000000002328306, 449650.5 269617.09999999997671694, 449649.70000000001164153 269590.70000000001164153, 449648.90000000002328306 269567.5, 449647.59999999997671694 269555.90000000002328306, 449646 269544.40000000002328306, 449644.63000000000465661 269536.38000000000465661, 449644.09999999997671694 269533.29999999998835847, 449642.90000000002328306 269529.59999999997671694, 449642.20000000001164153 269526.70000000001164153, 449641.40000000002328306 269523.90000000002328306, 449640.70000000001164153 269522.09999999997671694, 449639.90000000002328306 269520.29999999998835847, 449637.29999999998835847 269513.59999999997671694, 449634.59999999997671694 269507.09999999997671694, 449632.90000000002328306 269503.20000000001164153, 449632.5 269501.90000000002328306, 449632.29999999998835847 269500.5, 449628.29999999998835847 269487.79999999998835847, 449617.20000000001164153 269450.79999999998835847, 449610.70000000001164153 269429.40000000002328306, 449607.29999999998835847 269418.09999999997671694, 449606.40000000002328306 269415.70000000001164153, 449603.40000000002328306 269408.20000000001164153, 449601.59999999997671694 269404.90000000002328306, 449600.29999999998835847 269402.70000000001164153, 449598.90000000002328306 269400.59999999997671694, 449593.29999999998835847 269391.79999999998835847, 449588.09999999997671694 269384.09999999997671694, 449586.5 269381.5, 449585.59999999997671694 269379.5, 449584.79999999998835847 269377.5, 449582.90000000002328306 269372.5, 449582.5 269370.90000000002328306, 449582.29999999998835847 269369.20000000001164153, 449579.70000000001164153 269354.70000000001164153, 449578.79999999998835847 269349.5, 449576.59999999997671694 269334.09999999997671694, 449575.90000000002328306 269331.79999999998835847, 449575.29999999998835847 269330, 449570.70000000001164153 269323.5, 449565.79999999998835847 269317.29999999998835847, 449555.59999999997671694 269305, 449555.09999999997671694 269304.33000000001629815, 449553.84000000002561137 269302.75, 449552.29999999998835847 269300.40000000002328306, 449549.59999999997671694 269296, 449547.5 269292.09999999997671694, 449545.40000000002328306 269288.59999999997671694, 449544.29999999998835847 269287.40000000002328306, 449543 269286.29999999998835847, 449541.70000000001164153 269285.40000000002328306, 449540.29999999998835847 269284.59999999997671694, 449538.90000000002328306 269284.09999999997671694, 449537.40000000002328306 269283.90000000002328306, 449536 269283.90000000002328306, 449534.5 269284.09999999997671694, 449533 269284.59999999997671694, 449524.59999999997671694 269287.79999999998835847, 449522.70000000001164153 269288.5, 449520.70000000001164153 269289, 449518.09999999997671694 269289.5, 449516.70000000001164153 269289.59999999997671694, 449515.20000000001164153 269289.5, 449514.89000000001396984 269289.45000000001164153, 449513.09999999997671694 269289.59999999997671694, 449511.29999999998835847 269289.59999999997671694, 449508 269289.40000000002328306, 449504.59999999997671694 269289.40000000002328306, 449503.20000000001164153 269289.20000000001164153, 449501.90000000002328306 269288.90000000002328306, 449499.40000000002328306 269288.71000000002095476, 449498.90000000002328306 269288.79999999998835847, 449496.59999999997671694 269288.79999999998835847, 449495.09999999997671694 269288.5, 449493.70000000001164153 269288.09999999997671694, 449491 269287.29999999998835847, 449489.40000000002328306 269286.5, 449487.79999999998835847 269285.59999999997671694, 449486.20000000001164153 269284.40000000002328306, 449484.70000000001164153 269283, 449482.59999999997671694 269280.90000000002328306, 449480.70000000001164153 269278.59999999997671694, 449477.09999999997671694 269273.79999999998835847, 449473.79999999998835847 269269.70000000001164153, 449473.26000000000931323 269268.82000000000698492, 449471.59999999997671694 269266.09999999997671694, 449467 269255.59999999997671694, 449466.79999999998835847 269255.20000000001164153, 449466.29999999998835847 269254.59999999997671694, 449465.59999999997671694 269254.09999999997671694, 449465 269253.90000000002328306, 449464.29999999998835847 269253.79999999998835847, 449463.5 269253.79999999998835847, 449462.59999999997671694 269253.90000000002328306, 449460.29999999998835847 269254.20000000001164153, 449458 269254.59999999997671694, 449453.29999999998835847 269255.5, 449449.60999999998603016 269256.03000000002793968, 449446.70000000001164153 269256.09999999997671694, 449444.40000000002328306 269255.79999999998835847, 449431.70000000001164153 269256.20000000001164153, 449407.29999999998835847 269257.70000000001164153, 449376.5 269259.20000000001164153, 449354 269260.59999999997671694, 449353.29999999998835847 269260.59999999997671694, 449347 269260.90000000002328306, 449340.97999999998137355 269260.71000000002095476, 449340.40000000002328306 269260.79999999998835847, 449335.79999999998835847 269260.29999999998835847, 449334.29999999998835847 269260, 449332.90000000002328306 269259.59999999997671694, 449328.29999999998835847 269258.09999999997671694, 449323.59999999997671694 269256.20000000001164153, 449318.79999999998835847 269254.29999999998835847, 449307.59999999997671694 269249.90000000002328306, 449302.47999999998137355 269247.85999999998603016, 449295.29999999998835847 269245, 449286.70000000001164153 269241.40000000002328306, 449278 269237.90000000002328306, 449268.70000000001164153 269233.90000000002328306, 449261 269230.90000000002328306, 449242.90000000002328306 269223.70000000001164153, 449235.59999999997671694 269220.5, 449233 269218.79999999998835847, 449231.70000000001164153 269217.59999999997671694, 449230.5 269216.40000000002328306, 449226.70000000001164153 269212.79999999998835847, 449224.5 269210.59999999997671694, 449222.5 269208.29999999998835847, 449221.40000000002328306 269206.70000000001164153, 449220.29999999998835847 269205, 449216.59999999997671694 269199.59999999997671694, 449211 269191.5, 449207.02000000001862645 269185.78999999997904524, 449205.5 269183.59999999997671694, 449202.90000000002328306 269178.90000000002328306, 449200.40000000002328306 269174.09999999997671694, 449196.20000000001164153 269166.79999999998835847, 449194.76000000000931323 269164.51000000000931323, 449194.5 269164.09999999997671694, 449192.59999999997671694 269161.59999999997671694, 449191 269159.70000000001164153, 449189.20000000001164153 269157.90000000002328306, 449181.59999999997671694 269151.20000000001164153, 449171 269141.70000000001164153, 449169.09999999997671694 269139.79999999998835847, 449167.40000000002328306 269137.70000000001164153, 449165.79999999998835847 269135.59999999997671694, 449164.40000000002328306 269133.5, 449162.20000000001164153 269129.70000000001164153, 449160.90000000002328306 269126.79999999998835847, 449159.70000000001164153 269123.90000000002328306, 449155.90000000002328306 269115.09999999997671694, 449152.29999999998835847 269107.5, 449149.59999999997671694 269102.09999999997671694, 449147.5 269098.09999999997671694, 449145.20000000001164153 269094.29999999998835847, 449143.29999999998835847 269091.90000000002328306, 449142.79999999998835847 269091.09999999997671694, 449142 269089.29999999998835847, 449141.70000000001164153 269088.29999999998835847, 449141.5 269087.09999999997671694, 449141.20000000001164153 269086, 449140.79999999998835847 269085.09999999997671694, 449140.20000000001164153 269084.20000000001164153, 449139.5 269083.29999999998835847, 449137.09999999997671694 269080.90000000002328306, 449136.5 269080, 449136 269079, 449135.59999999997671694 269077, 449134.59999999997671694 269071.79999999998835847, 449134.46999999997206032 269071.39000000001396984, 449095.09999999997671694 269087.59999999997671694, 449095.20000000001164153 269087.84000000002561137, 449103.09999999997671694 269107.29999999998835847, 449104.40000000002328306 269111.70000000001164153, 449105.90000000002328306 269116.5, 449111.59999999997671694 269140.79999999998835847, 449113.09999999997671694 269145.59999999997671694, 449121.70000000001164153 269157.70000000001164153, 449122.20000000001164153 269159, 449120.29999999998835847 269173.59999999997671694, 449112.90000000002328306 269192.5, 449100.90000000002328306 269223.5, 449095.20000000001164153 269237.59999999997671694, 449089.09999999997671694 269254.09999999997671694, 449089 269255.09999999997671694, 449091.94000000000232831 269259.63000000000465661, 449076.90000000002328306 269276, 449063 269290.90000000002328306, 449045.20000000001164153 269309.20000000001164153, 449039.59999999997671694 269314.59999999997671694, 449032.40000000002328306 269321.09999999997671694, 449024.90000000002328306 269327.20000000001164153, 449013.09999999997671694 269335.70000000001164153, 449009.70000000001164153 269338.20000000001164153, 449000 269345.09999999997671694, 448995.79999999998835847 269348.29999999998835847, 448984.90000000002328306 269356.09999999997671694, 448971.70000000001164153 269365.20000000001164153, 448955.70000000001164153 269376.29999999998835847, 448942.59999999997671694 269385.29999999998835847, 448926.29999999998835847 269396.59999999997671694, 448918.79999999998835847 269401.70000000001164153, 448911.29999999998835847 269406.90000000002328306, 448909.90000000002328306 269408, 448908.5 269409, 448907.20000000001164153 269409.79999999998835847, 448905.90000000002328306 269410.5, 448902.79999999998835847 269411.79999999998835847, 448898.40000000002328306 269413.5, 448892.5 269415.59999999997671694, 448887.90000000002328306 269417.20000000001164153, 448883.29999999998835847 269419, 448879.79999999998835847 269420.59999999997671694, 448874.29999999998835847 269423.09999999997671694, 448868 269426, 448866 269426.90000000002328306, 448862.70000000001164153 269427.29999999998835847, 448860.90000000002328306 269427.09999999997671694, 448859 269427.09999999997671694, 448857.5 269427.20000000001164153, 448856.09999999997671694 269427.5, 448854 269428, 448852 269428.70000000001164153, 448851.43900000001303852 269428.91200000001117587, 448848.29999999998835847 269430.09999999997671694, 448844.20000000001164153 269432, 448843.64000000001396984 269432.28000000002793968, 448840.20000000001164153 269434, 448835 269437.29999999998835847, 448831.84999999997671694 269439.38000000000465661, 448830.59999999997671694 269440.20000000001164153, 448827.79200000001583248 269442.12099999998463318, 448826.79999999998835847 269442.79999999998835847, 448819.79999999998835847 269447.40000000002328306, 448811.59999999997671694 269452.70000000001164153, 448801 269459.40000000002328306, 448784.90000000002328306 269469, 448767.59999999997671694 269451.09999999997671694, 448746.80999999999767169 269456.97999999998137355, 448744.28999999997904524 269457.69000000000232831, 448742.15000000002328306 269458.29999999998835847, 448744.09999999997671694 269470.90000000002328306, 448745.59999999997671694 269481.09999999997671694, 448747.09999999997671694 269488.09999999997671694, 448748.70000000001164153 269493.29999999998835847, 448750.5 269498.79999999998835847, 448752.29999999998835847 269503.29999999998835847, 448754.29999999998835847 269507.70000000001164153, 448757.5 269514.29999999998835847, 448762.90000000002328306 269525.29999999998835847, 448770.09999999997671694 269539.20000000001164153, 448774 269546.09999999997671694, 448778.09999999997671694 269553, 448790.25 269573.39000000001396984, 448788.98999999999068677 269575.17999999999301508, 448788.59999999997671694 269574.70000000001164153, 448788.20000000001164153 269574.40000000002328306, 448787.29999999998835847 269574.59999999997671694, 448786.40000000002328306 269575.29999999998835847, 448785.59999999997671694 269576.20000000001164153, 448782.34000000002561137 269580.59999999997671694, 448779.73999999999068677 269584.29999999998835847, 448777.34000000002561137 269587.5, 448774.64000000001396984 269590.59999999997671694, 448773.53999999997904524 269591.90000000002328306, 448772.53999999997904524 269593.29999999998835847, 448770.94000000000232831 269595.79999999998835847, 448768.94000000000232831 269598.70000000001164153, 448766.53999999997904524 269601.90000000002328306, 448764.34000000002561137 269604.40000000002328306, 448762.03999999997904524 269606.70000000001164153, 448759.03999999997904524 269610.20000000001164153, 448755.64000000001396984 269614.40000000002328306, 448752.44000000000232831 269617.90000000002328306, 448750.34000000002561137 269620.29999999998835847, 448748.23999999999068677 269622.79999999998835847, 448745.84000000002561137 269625.59999999997671694, 448742.94000000000232831 269628.90000000002328306, 448740.44000000000232831 269632.09999999997671694, 448738.14000000001396984 269635.20000000001164153, 448736.34000000002561137 269637.5, 448733.14000000001396984 269641.40000000002328306, 448729.44000000000232831 269645.90000000002328306, 448726.64000000001396984 269649.70000000001164153, 448723.64000000001396984 269654, 448720.14000000001396984 269659.59999999997671694, 448716.23999999999068677 269665.79999999998835847, 448712.44000000000232831 269671.90000000002328306, 448708.53999999997904524 269677.90000000002328306, 448707.44000000000232831 269679.59999999997671694, 448706.23999999999068677 269681.20000000001164153, 448704.73999999999068677 269683, 448703.14000000001396984 269684.70000000001164153, 448699.64000000001396984 269687.70000000001164153, 448696.03999999997904524 269691.20000000001164153, 448694.23999999999068677 269692.79999999998835847, 448692.44000000000232831 269694.29999999998835847, 448690.73999999999068677 269695.40000000002328306, 448689.03999999997904524 269696.40000000002328306, 448684.03999999997904524 269698.5, 448677.14000000001396984 269700.79999999998835847, 448671.94000000000232831 269702.29999999998835847, 448664.94000000000232831 269703.90000000002328306, 448658.34000000002561137 269705.5, 448655.03999999997904524 269706.20000000001164153, 448651.73999999999068677 269706.79999999998835847, 448646.64000000001396984 269707.40000000002328306, 448639.44000000000232831 269707.90000000002328306, 448632.53999999997904524 269708.40000000002328306, 448631.03999999997904524 269708.5, 448629.64000000001396984 269708.70000000001164153, 448626.64000000001396984 269709.40000000002328306, 448623.44000000000232831 269709.90000000002328306, 448619.23999999999068677 269710.5, 448616.34000000002561137 269711.09999999997671694, 448613.53999999997904524 269711.5, 448610.84000000002561137 269712.09999999997671694, 448607.94000000000232831 269712.79999999998835847, 448604.94000000000232831 269713.59999999997671694, 448601.73999999999068677 269714.5, 448598.53999999997904524 269715.70000000001164153, 448595.34000000002561137 269717.09999999997671694, 448591.73999999999068677 269719.20000000001164153, 448588.14000000001396984 269721.79999999998835847, 448586.70000000001164153 269722.92999999999301508, 448582.44000000000232831 269726.29999999998835847, 448562.64000000001396984 269742.20000000001164153, 448555.44000000000232831 269748.5, 448545.53999999997904524 269757.09999999997671694, 448536.23999999999068677 269765.5, 448525.23999999999068677 269774.90000000002328306, 448515.64000000001396984 269783.40000000002328306, 448506.14000000001396984 269791.70000000001164153, 448492.34000000002561137 269803.79999999998835847, 448478.73999999999068677 269815.59999999997671694, 448474.34000000002561137 269819.29999999998835847, 448470.03999999997904524 269823.09999999997671694, 448465.53999999997904524 269827.59999999997671694, 448460.14000000001396984 269832.79999999998835847, 448452.84000000002561137 269839.90000000002328306, 448450.84000000002561137 269841.90000000002328306, 448446.94000000000232831 269843.70000000001164153, 448436.94000000000232831 269849.59999999997671694, 448418.03999999997904524 269860.29999999998835847, 448400.03999999997904524 269871, 448399.84000000002561137 269871.09999999997671694, 448398.53999999997904524 269871.79999999998835847, 448392.03999999997904524 269875.5, 448385.53999999997904524 269879.40000000002328306, 448372.94000000000232831 269886.70000000001164153, 448359.84000000002561137 269894.20000000001164153, 448345.94000000000232831 269902.20000000001164153, 448335.23999999999068677 269908.70000000001164153, 448323.73999999999068677 269915.59999999997671694, 448314.03999999997904524 269921.29999999998835847, 448303.84000000002561137 269927.59999999997671694, 448297.73999999999068677 269931.79999999998835847, 448286.94000000000232831 269939.40000000002328306, 448275.53999999997904524 269947.29999999998835847, 448265.94000000000232831 269954, 448257.03999999997904524 269960.29999999998835847, 448252.03999999997904524 269963.70000000001164153, 448248.84000000002561137 269966.09999999997671694, 448244.44000000000232831 269969.59999999997671694, 448241.73999999999068677 269971.70000000001164153, 448238.14000000001396984 269974.29999999998835847, 448234.44000000000232831 269976.79999999998835847, 448234.42300000000977889 269976.81199999997625127, 448224.94000000000232831 269983.70000000001164153, 448215.64000000001396984 269990.59999999997671694, 448151.79999999998835847 270036, 448143.79999999998835847 270041.79999999998835847, 448125.15999999997438863 270055.03999999997904524, 448124.79999999998835847 270055.29999999998835847, 448118.09999999997671694 270060.09999999997671694, 448112.14000000001396984 270065.07000000000698492, 448110.84999999997671694 270066.95000000001164153, 448109.67999999999301508 270068.67999999999301508, 448108.53999999997904524 270071.03999999997904524, 448104.90000000002328306 270079.29999999998835847, 448101.09999999997671694 270089.90000000002328306, 448099.09999999997671694 270094.70000000001164153, 448096.70000000001164153 270102.40000000002328306, 448086.79999999998835847 270136.5, 448081.5 270156.29999999998835847, 448070.09999999997671694 270205.29999999998835847, 448064.79999999998835847 270228.29999999998835847, 448059.90000000002328306 270249.29999999998835847, 448057 270261.09999999997671694, 448054 270272.09999999997671694, 448052.40000000002328306 270280.40000000002328306, 448051.5 270285, 448051.09999999997671694 270287, 448050.29999999998835847 270292.40000000002328306, 448046.69000000000232831 270312.34999999997671694, 448045.71000000002095476 270317.95000000001164153, 448044.30999999999767169 270326.15000000002328306, 448042.71000000002095476 270332.34999999997671694, 448037.71000000002095476 270348.54999999998835847, 448035.30999999999767169 270357.95000000001164153, 448033.42285207920940593 270362.78651426709257066, 448031.22779034858103842 270364.563469001383055, 448029.13725536706624553 270365.29515624494524673, 448016.80309897597180679 270369.3716994589776732, 448017.32573272136505693 270374.28445666562765837, 448000 270379.33000000001629815, 447979.44000000000232831 270389.55999999999767169, 447924.55999999999767169 270416.38000000000465661, 447909.96000000002095476 270422.88000000000465661, 447912.10300000000279397 270437.0659999999916181, 447910.6039219131343998 270438.25482710095820948, 447911.02202890947228298 270441.28610282420413569, 447912.84399999998277053 270441.9340000000083819, 447923.8</t>
  </si>
  <si>
    <t>Land south of the M45, Dunchurch (strategic Mixed Uses)</t>
  </si>
  <si>
    <t>Mixed Use</t>
  </si>
  <si>
    <t>MU</t>
  </si>
  <si>
    <t>282.54m</t>
  </si>
  <si>
    <t>MultiPolygon (((447276.29999999998835847 275221, 447260.90000000002328306 275232.40000000002328306, 447205.73999999999068677 275263.98999999999068677, 447206.32000000000698492 275267.10999999998603016, 447208.20000000001164153 275277.09999999997671694, 447213.59999999997671694 275297.5, 447215.40000000002328306 275304.20000000001164153, 447225.20000000001164153 275347.70000000001164153, 447240.36400000000139698 275405.95000000001164153, 447240.82000000000698492 275407.70000000001164153, 447241 275408.40000000002328306, 447269.88000000000465661 275526.03999999997904524, 447271 275525.70000000001164153, 447271.80999999999767169 275525.52000000001862645, 447282.40000000002328306 275523.09999999997671694, 447288.70000000001164153 275521.90000000002328306, 447300.20000000001164153 275519.79999999998835847, 447306.5 275519, 447308.59999999997671694 275518.79999999998835847, 447312.59999999997671694 275518.59999999997671694, 447314.70000000001164153 275518.5, 447316.29999999998835847 275518.40000000002328306, 447318 275518.20000000001164153, 447321.20000000001164153 275517.79999999998835847, 447322.90000000002328306 275517.5, 447326.09999999997671694 275516.90000000002328306, 447327.79999999998835847 275516.59999999997671694, 447331 275516, 447332.70000000001164153 275515.79999999998835847, 447334.29999999998835847 275515.59999999997671694, 447336 275515.40000000002328306, 447349.5 275515.09999999997671694, 447360.70000000001164153 275515.09999999997671694, 447368.90000000002328306 275515.29999999998835847, 447386.09999999997671694 275515.90000000002328306, 447389 275516.09999999997671694, 447399.5 275517.20000000001164153, 447407.29999999998835847 275518.29999999998835847, 447416.59999999997671694 275520.20000000001164153, 447424 275521.90999999997438863, 447425.70000000001164153 275522.29999999998835847, 447426.03999999997904524 275522.38000000000465661, 447431.79999999998835847 275523.70000000001164153, 447438 275525.09999999997671694, 447444.09999999997671694 275526.59999999997671694, 447447.59999999997671694 275527.40000000002328306, 447454.29999999998835847 275528.79999999998835847, 447463.59999999997671694 275530.79999999998835847, 447473.59999999997671694 275532.90000000002328306, 447477.70000000001164153 275533.59999999997671694, 447488.29999999998835847 275535.09999999997671694, 447495.70000000001164153 275535.79999999998835847, 447506.70000000001164153 275536.5, 447515.90000000002328306 275536.59999999997671694, 447516 275536.70000000001164153, 447517.40000000002328306 275533.59999999997671694, 447517.5 275532.5, 447517.29999999998835847 275531.20000000001164153, 447514.5 275488, 447512.59999999997671694 275462.29999999998835847, 447510.09999999997671694 275422.20000000001164153, 447509.0590000000083819 275408.2629999999771826, 447507.52000000001862645 275387.65999999997438863, 447505.90000000002328306 275365.90000000002328306, 447508.70000000001164153 275353.90000000002328306, 447508.90000000002328306 275351.09999999997671694, 447505.40000000002328306 275349.90000000002328306, 447500.55999999999767169 275349.98999999999068677, 447494.03999999997904524 275350.90999999997438863, 447478.09000000002561137 275355.04999999998835847, 447421.59999999997671694 275373.79999999998835847, 447421.11999999999534339 275373.89000000001396984, 447420.97200000000884756 275369.70100000000093132, 447420.09999999997671694 275345, 447417.20000000001164153 275311.40000000002328306, 447413.51000000000931323 275267.54999999998835847, 447413.21000000002095476 275267.58000000001629815, 447400.51000000000931323 275204.28000000002793968, 447395.58899999997811392 275180.03800000000046566, 447394.91999999998370185 275176.73999999999068677, 447391.22999999998137355 275158.59999999997671694, 447387.80999999999767169 275159.88000000000465661, 447381.51000000000931323 275162.88000000000465661, 447377.01000000000931323 275165.08000000001629815, 447370.01000000000931323 275169.08000000001629815, 447354.01000000000931323 275177.88000000000465661, 447332.21000000002095476 275187.67999999999301508, 447318.60999999998603016 275185.58000000001629815, 447311.92999999999301508 275187.92999999999301508, 447308.60999999998603016 275189.09000000002561137, 447307.5 275189.47999999998137355, 447309.09999999997671694 275197.90000000002328306, 447309.20000000001164153 275198.20000000001164153, 447309.20000000001164153 275198.5, 447309.29999999998835847 275198.90000000002328306, 447309.29999999998835847 275199.20000000001164153, 447309.40000000002328306 275199.59999999997671694, 447309.40000000002328306 275200.5, 447309.29999999998835847 275200.79999999998835847, 447309.29999999998835847 275201.5, 447309.20000000001164153 275201.59999999997671694, 447309.20000000001164153 275201.79999999998835847, 447309.09999999997671694 275202.09999999997671694, 447309 275202.29999999998835847, 447308.90000000002328306 275202.59999999997671694, 447308.59999999997671694 275203.20000000001164153, 447308.40000000002328306 275203.40000000002328306, 447308.29999999998835847 275203.59999999997671694, 447308.09999999997671694 275203.70000000001164153, 447307.90000000002328306 275203.90000000002328306, 447307.70000000001164153 275204, 447276.29999999998835847 275221)))</t>
  </si>
  <si>
    <t>Land South of Coventry Road, Long Lawford</t>
  </si>
  <si>
    <t>126.86m</t>
  </si>
  <si>
    <t>MultiPolygon (((443100.48734535172116011 279473.09220374567667022, 443063.47999999998137355 279488.05999999999767169, 443038.92999999999301508 279496.84999999997671694, 443028.42999999999301508 279501.15000000002328306, 443019.42999999999301508 279504.84999999997671694, 443009.63000000000465661 279508.84999999997671694, 443000 279512.98999999999068677, 442972.04999999998835847 279524.38000000000465661, 442971.57000000000698492 279524.57000000000698492, 442933.84999999997671694 279539.38000000000465661, 442895.15000000002328306 279554.28000000002793968, 442852.84999999997671694 279571.08000000001629815, 442814.45000000001164153 279586.21999999997206032, 442800.05999999999767169 279592.54999999998835847, 442798.76000000000931323 279593.51000000000931323, 442797.66999999998370185 279594.73999999999068677, 442796.76000000000931323 279596.03000000002793968, 442795.85999999998603016 279598.13000000000465661, 442795.26000000000931323 279599.92999999999301508, 442794.96000000002095476 279601.92999999999301508, 442794.95000000001164153 279602.53000000002793968, 442792.99572528636781499 279620.49747220700373873, 442792.49684210732812062 279626.2921550739556551, 442790.48766241775592789 279642.19816094957059249, 442787.47389288333943114 279669.8243816809845157, 442786.60999999998603016 279674.78999999997904524, 442784.78000000002793968 279685.29999999998835847, 442783.71000000002095476 279691.48999999999068677, 442780.69000000000232831 279705.70000000001164153, 442778.13000000000465661 279716.84000000002561137, 442775.02000000001862645 279729.57000000000698492, 442772.20970829745056108 279738.13649112574057654, 442793.58514777245000005 279737.24352237483253703, 442832.93158335943007842 279735.48549014644231647, 442972.45795068959705532 279729.9044354532379657, 443004.47999999998137355 279695.05999999999767169, 443040.88168122828938067 279630.67328300810186192, 443086.47999999998137355 279550.46000000002095476, 443096.35736487887334079 279513.02465007541468367, 443106.96136879594996572 279492.59798989829141647, 443100.48734535172116011 279473.09220374567667022)))</t>
  </si>
  <si>
    <t>Brierleys Farm, Brinklow</t>
  </si>
  <si>
    <t>Character</t>
  </si>
  <si>
    <t>1.03m</t>
  </si>
  <si>
    <t>MultiPolygon (((444797.73999999999068677 271688.36999999999534339, 444850.15999999997438863 271722.43800000002374873, 444883.59299999999348074 271744.16700000001583248, 445000 271819.82000000000698492, 445043.15000000002328306 271849.03999999997904524, 445044.95000000001164153 271848.25, 445046.86999999999534339 271847.40000000002328306, 445054.13000000000465661 271844.20000000001164153, 445061.22999999998137355 271840.90000000002328306, 445069.63000000000465661 271837.5, 445075.63000000000465661 271835.29999999998835847, 445085.03000000002793968 271831.90000000002328306, 445094.03000000002793968 271829.29999999998835847, 445095.22999999998137355 271828.90000000002328306, 445096.42999999999301508 271828.59999999997671694, 445097.63000000000465661 271828.40000000002328306, 445098.92999999999301508 271828.09999999997671694, 445100.22999999998137355 271827.90000000002328306, 445101.63000000000465661 271827.70000000001164153, 445105.03000000002793968 271827.09999999997671694, 445106.72999999998137355 271826.70000000001164153, 445126.03000000002793968 271824.29999999998835847, 445133.33000000001629815 271823.90000000002328306, 445149.42999999999301508 271823.59999999997671694, 445180.42999999999301508 271824.90000000002328306, 445187.92999999999301508 271825.09999999997671694, 445190.89000000001396984 271825.46000000002095476, 445195.22999999998137355 271826, 445196.53000000002793968 271826.40000000002328306, 445201.83000000001629815 271827.59999999997671694, 445239.40000000002328306 271837.70000000001164153, 445242.20000000001164153 271838.79999999998835847, 445245.09999999997671694 271840, 445247.90000000002328306 271841.09999999997671694, 445249.40000000002328306 271841.70000000001164153, 445250.90000000002328306 271842.29999999998835847, 445256.90000000002328306 271844.90000000002328306, 445259.79999999998835847 271846.20000000001164153, 445262.59999999997671694 271847.70000000001164153, 445264.59000000002561137 271848.72999999998137355, 445265.5 271849.20000000001164153, 445268.70000000001164153 271850.79999999998835847, 445271.79999999998835847 271852.5, 445275 271854.29999999998835847, 445281.20000000001164153 271857.90000000002328306, 445284.29999999998835847 271859.79999999998835847, 445286.79999999998835847 271861.5, 445289.29999999998835847 271863.29999999998835847, 445291.79999999998835847 271865, 445294.70000000001164153 271867, 445297.59999999997671694 271868.90000000002328306, 445300.5 271870.90000000002328306, 445305.70000000001164153 271875.09999999997671694, 445308.20000000001164153 271877.20000000001164153, 445313.59999999997671694 271881.79999999998835847, 445316.20000000001164153 271884.09999999997671694, 445355.71999999997206032 271920.94000000000232831, 445356 271921.20000000001164153, 445441.63000000000465661 271897, 445507.41999999998370185 271881.16999999998370185, 445713.20000000001164153 271834.40000000002328306, 445678.40000000002328306 271787, 445651.90000000002328306 271750.29999999998835847, 445620.90000000002328306 271706.40000000002328306, 445596.09999999997671694 271670.59999999997671694, 445563.20000000001164153 271619.40000000002328306, 445553.5 271604.09999999997671694, 445536.59999999997671694 271571.5, 445533.70000000001164153 271566.29999999998835847, 445531.53000000002793968 271563.36999999999534339, 445531.39000000001396984 271563.17999999999301508, 445510.20000000001164153 271604, 445508.09999999997671694 271608.29999999998835847, 445504.40000000002328306 271615.70000000001164153, 445502.5 271619.90000000002328306, 445500.20000000001164153 271623.5, 445492.95000000001164153 271632.79999999998835847, 445490.42999999999301508 271635.26000000000931323, 445487.92999999999301508 271637.09999999997671694, 445478.03000000002793968 271642.40000000002328306, 445472.83000000001629815 271645, 445462.92999999999301508 271650.79999999998835847, 445456.72999999998137355 271654.20000000001164153, 445441.83000000001629815 271663.29999999998835847, 445395.72999999998137355 271691.70000000001164153, 445389.13000000000465661 271695.59999999997671694, 445340.92999999999301508 271723, 445296.72999999998137355 271749.29999999998835847, 445263.33000000001629815 271769.90000000002328306, 445195.96999999997206032 271813.29999999998835847, 445191.63000000000465661 271807.59999999997671694, 445181.33000000001629815 271793.90000000002328306, 445149.72999999998137355 271751.59999999997671694, 445089.42999999999301508 271670.70000000001164153, 445065.46000000002095476 271640.05999999999767169, 445038.92999999999301508 271662.5, 445000 271636, 444926.90000000002328306 271587.40000000002328306, 444896.20000000001164153 271567.70000000001164153, 444884.69000000000232831 271560.28999999997904524, 444865.15999999997438863 271547.58000000001629815, 444851.15999999997438863 271538.55999999999767169, 444842.09999999997671694 271532.86999999999534339, 444830.15999999997438863 271525.21999999997206032, 444803.70000000001164153 271508.20000000001164153, 444791.35999999998603016 271501.46000000002095476, 444791.05999999999767169 271502.35999999998603016, 444790.85999999998603016 271503.15999999997438863, 444790.76000000000931323 271503.96000000002095476, 444790.65999999997438863 271504.96000000002095476, 444790.65999999997438863 271505.96000000002095476, 444790.76000000000931323 271506.96000000002095476, 444791.09999999997671694 271510.78999999997904524, 444796.70000000001164153 271581.70000000001164153, 444800.90000000002328306 271617.5, 444801.59000000002561137 271628.16999999998370185, 444801.97999999998137355 271651.07000000000698492, 444801.22999999998137355 271672.96999999997206032, 444800.64000000001396984 271678.07000000000698492, 444798.90000000002328306 271685.63000000000465661, 444798.71000000002095476 271686.67999999999301508, 444797.73999999999068677 271688.36999999999534339)))</t>
  </si>
  <si>
    <t>Land South of A45, Dunchurch</t>
  </si>
  <si>
    <t>279.05m</t>
  </si>
  <si>
    <t>MultiPolygon (((441002.45000000001164153 272681.53000000002793968, 441002.84999999997671694 272680.63000000000465661, 441002.95000000001164153 272680.22999999998137355, 441003.04999999998835847 272679.92999999999301508, 441003.04999999998835847 272679.33000000001629815, 441002.95000000001164153 272678.22999999998137355, 441000 272676.16999999998370185, 440987.25 272667.42999999999301508, 440980.38000000000465661 272662.61999999999534339, 440979.20000000001164153 272661.79999999998835847, 440970.34999999997671694 272655.92999999999301508, 440969.46199999999953434 272655.31199999997625127, 440964.76199999998789281 272652.03899999998975545, 440964.14100000000325963 272651.60700000001816079, 440951.25 272642.63000000000465661, 440941.54999999998835847 272635.83000000001629815, 440938.94454432476777583 272633.83549485204275697, 440937.87794276117347181 272635.17494797840481624, 440935.33600000001024455 272638.56400000001303852, 440931.25 272644.03000000002793968, 440921.09000000002561137 272655.72999999998137355, 440914.54999999998835847 272663.42999999999301508, 440914.31699999998090789 272663.71299999998882413, 440908.04999999998835847 272671.33000000001629815, 440904.84999999997671694 272674.63000000000465661, 440899.39000000001396984 272679.90999999997438863, 440894.73399999999674037 272683.51600000000325963, 440893.80800000001909211 272684.23300000000745058, 440892.65000000002328306 272685.13000000000465661, 440887.04999999998835847 272689.42999999999301508, 440881.65000000002328306 272692.72999999998137355, 440880.45000000001164153 272693.53000000002793968, 440879.84999999997671694 272693.83000000001629815, 440879.15000000002328306 272694.33000000001629815, 440878.45000000001164153 272694.72999999998137355, 440878.34999999997671694 272694.83000000001629815, 440877.54999999998835847 272695.22999999998137355, 440876.84999999997671694 272695.63000000000465661, 440876.04999999998835847 272695.92999999999301508, 440872.75 272697.53000000002793968, 440862.95000000001164153 272701.83000000001629815, 440865.42999999999301508 272705.34999999997671694, 440879.45799999998416752 272739.356000000028871, 440880.6969999999855645 272742.35999999998603016, 440886.05999999999767169 272755.35999999998603016, 440879.71000000002095476 272759.71000000002095476, 440874.45000000001164153 272762.22999999998137355, 440868.98999999999068677 272764.09999999997671694, 440869.71000000002095476 272765.19000000000232831, 440873.51000000000931323 272773.48999999999068677, 440877.10999999998603016 272781.28999999997904524, 440881.08000000001629815 272789.88000000000465661, 440882.19000000000232831 272792.29999999998835847, 440883.21999999997206032 272794.53999999997904524, 440884.22999999998137355 272796.72999999998137355, 440897.52000000001862645 272825.53000000002793968, 440899.01000000000931323 272824.69000000000232831, 440902.30999999999767169 272822.78999999997904524, 440905.59999999997671694 272820.14000000001396984, 440907.70000000001164153 272818.83000000001629815, 440910.5 272816.92999999999301508, 440913.40000000002328306 272815.13000000000465661, 440916.20000000001164153 272813.13000000000465661, 440920.20000000001164153 272810.13000000000465661, 440922.20000000001164153 272808.53000000002793968, 440923.40000000002328306 272807.72999999998137355, 440925.40000000002328306 272806.22999999998137355, 440926.90000000002328306 272805.03000000002793968, 440928.29999999998835847 272803.92999999999301508, 440929.79999999998835847 272802.72999999998137355, 440950.90000000002328306 272783.92999999999301508, 440952.90000000002328306 272782.33000000001629815, 440954.79999999998835847 272780.83000000001629815, 440956.70000000001164153 272779.22999999998137355, 440958.20000000001164153 272778.03000000002793968, 440961 272775.63000000000465661, 440964.5 272772.13000000000465661, 440966.09999999997671694 272770.22999999998137355, 440969.90000000002328306 272766.22999999998137355, 440972.20000000001164153 272763.92999999999301508, 440973.20000000001164153 272762.63000000000465661, 440974.29999999998835847 272761.42999999999301508, 440976.90000000002328306 272758.83000000001629815, 440980.29999999998835847 272756.03000000002793968, 440989.59999999997671694 272748.42999999999301508, 440991.90000000002328306 272746.22999999998137355, 440997.95000000001164153 272741.13000000000465661, 440998.95000000001164153 272740.13000000000465661, 441000 272739.35999999998603016, 441001.15000000002328306 272738.53000000002793968, 441002.95000000001164153 272737.33000000001629815, 441000 272734.79999999998835847, 440997.95000000001164153 272733.03000000002793968, 440973.65000000002328306 272714.42999999999301508, 440986.90399999998044223 272698.52000000001862645, 440996.34799999999813735 272687.1840000000083819, 441002.45000000001164153 272681.53000000002793968)))</t>
  </si>
  <si>
    <t>Brookside, Stretton</t>
  </si>
  <si>
    <t>71.69m</t>
  </si>
  <si>
    <t>MultiPolygon (((443242.03491116542136297 279839.07366316230036318, 443242.6949576583574526 279839.75112907867878675, 443248.13993544166442007 279833.67618426692206413, 443256.46499840932665393 279824.53328927181428298, 443275.98035958100808784 279802.59034651191905141, 443284.70839429134503007 279786.31166900432435796, 443300.63587216153973714 279759.52589612785959616, 443338.2550500551587902 279692.37248940841527656, 443349.33882476080907509 279678.51319576933747157, 443361.29622935317456722 279663.26956784719368443, 443397.17505445535061881 279619.48695182235678658, 443421.06572835583938286 279591.29939907189691439, 443419.98282634449424222 279587.48634143680101261, 443438.5384854506701231 279577.77774063084507361, 443436.23051820049295202 279575.3182706696097739, 443434.68856770452111959 279572.7044901578919962, 443438.45054693188285455 279570.68754036858445033, 443437.93380871444242075 279569.0045019724057056, 443436.21395004744408652 279566.90634451049845666, 443433.38102026394335553 279563.86975828086724505, 443430.92696677928324789 279559.53834943746915087, 443415.76272442209301516 279538.76795613334979862, 443378.50571801571641117 279494.07572659844299778, 443349.40659991663414985 279461.34623230627039447, 443349.2498499596840702 279463.39087195397587493, 443344.85108330752700567 279457.76054825901519507, 443342.96428886416833848 279455.29366047715302557, 443341.80974765529390424 279453.31136038387194276, 443341.14097153051989153 279451.53202226967550814, 443340.04868772777263075 279449.66029995150165632, 443339.68783323402749375 279448.25096040457719937, 443336.3182815252803266 279451.56934785633347929, 443334.70361650444101542 279452.82245146611239761, 443324.77124657545937225 279458.32773767015896738, 443321.93232281121890992 279459.40733401896432042, 443316.18091442203149199 279463.41924896789714694, 443308.35494619148084894 279467.86938277975423262, 443273.86732547800056636 279488.6670355083188042, 443267.27590760210296139 279495.95581678254529834, 443265.92214320489438251 279497.32581078045768663, 443265.20583081903168932 279498.30338472977746278, 443263.6547350159380585 279500.34776550572132692, 443261.65745118190534413 279502.74873428157297894, 443256.31831920420518145 279509.13173265027580783, 443253.63593632564879954 279513.98760620382381603, 443245.52002412173897028 279525.16703725111437961, 443243.85032287135254592 279527.55516672693192959, 443242.82197918649762869 279528.93703172320965677, 443221.53672583098523319 279559.88397203752538189, 443199.96547948371153325 279596.40826462354743853, 443193.75014379678759724 279607.2407694996218197, 443192.27084152738098055 279608.9705053138313815, 443187.69852781918598339 279613.22944109636591747, 443191.46988637052709237 279615.15295620943652466, 443187.59706802887376398 279624.50830947060603648, 443185.5983392238849774 279629.64532333787064999, 443161.41039510030532256 279689.05842885799938813, 443148.50868728006025776 279720.15508089045761153, 443142.4575791311217472 279734.67600413324544206, 443141.40496574621647596 279738.61208804586203769, 443140.52695486973971128 279741.0584150378126651, 443139.80875070113688707 279744.71389630041085184, 443139.45074386423220858 279746.27613875444512814, 443138.43187407875666395 279747.80269602499902248, 443137.24003469606395811 279749.53544874972430989, 443139.01204709801822901 279750.53152740991208702, 443141.64810099144233391 279752.02372373710386455, 443144.06175971106858924 279753.27513467526296154, 443145.92437902977690101 279754.50046874594409019, 443165.22941966535290703 279772.97166175919119269, 443177.58907923684455454 279784.4996891490300186, 443188.29314135870663449 279795.21888553333701566, 443235.04438097879756242 279833.53198241320205852, 443238.51146707159932703 279836.08732892468106002, 443242.03491116542136297 279839.07366316230036318)))</t>
  </si>
  <si>
    <t>Buck Ferlongs, Brinklow</t>
  </si>
  <si>
    <t>173.17m</t>
  </si>
  <si>
    <t>MultiPolygon (((440102.79999999998835847 283399.57000000000698492, 440110.60999999998603016 283410.20000000001164153, 440117.03000000002793968 283419.23999999999068677, 440120.23999999999068677 283422.82000000000698492, 440131.55999999999767169 283432.95000000001164153, 440137.28000000002793968 283438.11999999999534339, 440143.19000000000232831 283443.39000000001396984, 440148.59999999997671694 283448.35999999998603016, 440155.71000000002095476 283454.63000000000465661, 440161.91999999998370185 283460.20000000001164153, 440167.83000000001629815 283465.36999999999534339, 440173.14000000001396984 283469.34000000002561137, 440179.14000000001396984 283473.71999999997206032, 440184.23999999999068677 283477.40999999997438863, 440189.84000000002561137 283481.5, 440196.23999999999068677 283486, 440202.23999999999068677 283489.98999999999068677, 440208.23999999999068677 283494.59000000002561137, 440215.23999999999068677 283500.09000000002561137, 440221.13000000000465661 283504.28999999997904524, 440230.46000000002095476 283512.52000000001862645, 440236.34999999997671694 283518.09999999997671694, 440243.23999999999068677 283523.19000000000232831, 440244.14000000001396984 283524.09000000002561137, 440245.15000000002328306 283526.5, 440245.84999999997671694 283527.90000000002328306, 440246.75 283529.29999999998835847, 440248.45000000001164153 283531, 440250.54999999998835847 283532.5, 440305.50550886552082375 283462.82563934195786715, 440314.91291628242470324 283446.62399323505815119, 440514.84000000002561137 283228.02000000001862645, 440522.42999999999301508 283215.32000000000698492, 440529.21999999997206032 283203.02000000001862645, 440536.5 283190.02000000001862645, 440544.48999999999068677 283175.52000000001862645, 440552.38000000000465661 283161.33000000001629815, 440565.96000000002095476 283136.03999999997904524, 440566.16999999998370185 283135.69000000000232831, 440549.97999999998137355 283140.28999999997904524, 440529.21999999997206032 283146.36999999999534339, 440510.96000000002095476 283151.61999999999534339, 440492.5 283157.19000000000232831, 440477.91999999998370185 283161.21999999997206032, 440438.40000000002328306 283172.46000000002095476, 440422.51000000000931323 283176.96000000002095476, 440416.23999999999068677 283180.16999999998370185, 440394.29999999998835847 283192.42999999999301508, 440376.14000000001396984 283202.40000000002328306, 440353.07000000000698492 283215.23999999999068677, 440330.40999999997438863 283227.65000000002328306, 440310.88000000000465661 283238.76000000000931323, 440293.26000000000931323 283248.84999999997671694, 440277.45000000001164153 283257.95000000001164153, 440264.36999999999534339 283265.34000000002561137, 440249.27000000001862645 283273.73999999999068677, 440245.86999999999534339 283275.5, 440234.66999999998370185 283281.72999999998137355, 440220.53999999997904524 283289.54999999998835847, 440211.09999999997671694 283294.82000000000698492, 440197.20000000001164153 283302.09000000002561137, 440184.36999999999534339 283309.58000000001629815, 440174.32000000000698492 283315.34999999997671694, 440159.55999999999767169 283323.90999999997438863, 440151.44000000000232831 283329.46999999997206032, 440157.16999999998370185 283338.92999999999301508, 440159.48999999999068677 283342.5, 440160.79999999998835847 283344.59000000002561137, 440162 283346.77000000001862645, 440162.51000000000931323 283347.76000000000931323, 440163.01000000000931323 283348.85999999998603016, 440163.32000000000698492 283349.95000000001164153, 440163.52000000001862645 283350.44000000000232831, 440163.61999999999534339 283351.03999999997904524, 440163.52000000001862645 283351.63000000000465661, 440162.97999999998137355 283351.85999999998603016, 440159.05999999999767169 283354.57000000000698492, 440129.97999999998137355 283371.84000000002561137, 440129.17999999999301508 283372.39000000001396984, 440131.39000000001396984 283374.84999999997671694, 440123.75 283381.27000000001862645, 440111.79999999998835847 283392.11999999999534339, 440102.79999999998835847 283399.57000000000698492)))</t>
  </si>
  <si>
    <t>South east of Main St, Ansty</t>
  </si>
  <si>
    <t>205.87m</t>
  </si>
  <si>
    <t>MultiPolygon (((438760.20000000001164153 273953.65999999997438863, 438767.5 273958.01000000000931323, 438773.65000000002328306 273961.67999999999301508, 438773.87699999997857958 273961.80999999999767169, 438780.25 273951.28000000002793968, 438786.28999999997904524 273941.02000000001862645, 438789.13000000000465661 273936.21999999997206032, 438794.59000000002561137 273926.53000000002793968, 438801.45000000001164153 273914.54999999998835847, 438809.63000000000465661 273919.34000000002561137, 438816.42999999999301508 273923.34000000002561137, 438824.63000000000465661 273928.14000000001396984, 438840.66200000001117587 273937.55099999997764826, 438840.72499999997671694 273937.43599999998696148, 438841.05999999999767169 273936.84999999997671694, 438841.26000000000931323 273936.54999999998835847, 438861.85999999998603016 273948.65000000002328306, 438880.21000000002095476 273958.69000000000232831, 438892.90799999999580905 273935.88900000002468005, 438899.44000000000232831 273924.15999999997438863, 438914.60300000000279397 273896.67399999999906868, 438919.84000000002561137 273887.17999999999301508, 438928 273872.17999999999301508, 438929.01000000000931323 273870.28999999997904524, 438930.79999999998835847 273866.84999999997671694, 438952.71000000002095476 273824.80999999999767169, 438896.42999999999301508 273818.23999999999068677, 438842.15000000002328306 273811.25, 438838.95000000001164153 273810.45000000001164153, 438762.96000000002095476 273763.63000000000465661, 438762.15999999997438863 273763.13000000000465661, 438730.23999999999068677 273743.11999999999534339, 438708.72999999998137355 273731.29999999998835847, 438688.83000000001629815 273719, 438683.90365537267643958 273715.65729100204771385, 438682.35999999998603016 273717.53999999997904524, 438637.85999999998603016 273758.94000000000232831, 438630.63000000000465661 273765.65999999997438863, 438627.71700000000419095 273768.49200000002747402, 438624.88000000000465661 273771.25, 438626 273771.79999999998835847, 438627.21000000002095476 273773.27000000001862645, 438631.59999999997671694 273774.5, 438662.89000000001396984 273791.92999999999301508, 438663.59999999997671694 273792.33000000001629815, 438694.22700000001350418 273808.45000000001164153, 438696.61999999999534339 273809.71000000002095476, 438698.09000000002561137 273810.5129999999771826, 438729.20000000001164153 273827.51000000000931323, 438730.03000000002793968 273827.96999999997206032, 438758.70000000001164153 273844.01000000000931323, 438792 273862.5, 438792 273862.5, 438792.69000000000232831 273861.65999999997438863, 438795.39000000001396984 273863.44000000000232831, 438795.39000000001396984 273863.44000000000232831, 438792.71999999997206032 273866.41999999998370185, 438767.94000000000232831 273893.78000000002793968, 438767.03999999997904524 273894.28000000002793968, 438773.75 273898.16999999998370185, 438778.06500000000232831 273900.71199999999953434, 438780.92999999999301508 273902.40000000002328306, 438788.01000000000931323 273906.53999999997904524, 438780.69000000000232831 273918.72999999998137355, 438775.93499999999767169 273927.12699999997857958, 438775.29599999997299165 273928.23499999998603016, 438772.84000000002561137 273932.36999999999534339, 438772.64899999997578561 273932.69199999998090789, 438768.80499999999301508 273939.16600000002654269, 438760.20000000001164153 273953.65999999997438863)))</t>
  </si>
  <si>
    <t>Land to the South of Leamington Road</t>
  </si>
  <si>
    <t>8.98m</t>
  </si>
  <si>
    <t>MultiPolygon (((443400.92999999999301508 279151.86999999999534339, 443403.57000000000698492 279143.5, 443400.61999999999534339 279142.58000000001629815, 443393.78000000002793968 279140.35999999998603016, 443384.67999999999301508 279137.55999999999767169, 443377.58000000001629815 279135.15999999997438863, 443362.38000000000465661 279130.05999999999767169, 443351.88000000000465661 279126.65999999997438863, 443341.97999999998137355 279123.35999999998603016, 443334.17999999999301508 279120.85999999998603016, 443325.17999999999301508 279117.76000000000931323, 443315.67999999999301508 279114.46000000002095476, 443309.47999999998137355 279112.35999999998603016, 443301.52000000001862645 279109.65000000002328306, 443310.35999999998603016 279071.03000000002793968, 443313.65999999997438863 279059.72999999998137355, 443317.85999999998603016 279049.13000000000465661, 443335.78000000002793968 279000, 443339.53999999997904524 278990.04999999998835847, 443345.44000000000232831 278975.45000000001164153, 443351.84000000002561137 278961.04999999998835847, 443358.14000000001396984 278947.54999999998835847, 443362.44000000000232831 278938.54999999998835847, 443362.94000000000232831 278937.75, 443363.34000000002561137 278936.84999999997671694, 443363.64000000001396984 278936.04999999998835847, 443363.73999999999068677 278935.15000000002328306, 443363.53999999997904524 278934.34999999997671694, 443363.14000000001396984 278933.54999999998835847, 443362.34000000002561137 278932.54999999998835847, 443361.44000000000232831 278931.75, 443344.03999999997904524 278922.75, 443362.53999999997904524 278866.15000000002328306, 443361.53999999997904524 278865.34999999997671694, 443360.64000000001396984 278864.84999999997671694, 443359.03999999997904524 278863.65000000002328306, 443357.73999999999068677 278861.95000000001164153, 443357.23999999999068677 278860.75, 443358.23999999999068677 278856.15000000002328306, 443358.53999999997904524 278853.75, 443358.64000000001396984 278852.54999999998835847, 443358.34000000002561137 278852.04999999998835847, 443357.53999999997904524 278851.25, 443356.14000000001396984 278850.15000000002328306, 443354.84000000002561137 278848.95000000001164153, 443354.23999999999068677 278847.84999999997671694, 443354.23999999999068677 278846.95000000001164153, 443354.73999999999068677 278844.75, 443355.23999999999068677 278842.45000000001164153, 443354.03999999997904524 278841.65000000002328306, 443353.03999999997904524 278841.04999999998835847, 443350.14000000001396984 278839.25, 443342.34000000002561137 278833.34999999997671694, 443339.34000000002561137 278831.34999999997671694, 443336.44000000000232831 278829.45000000001164153, 443334.03999999997904524 278827.65000000002328306, 443330.44000000000232831 278825.15000000002328306, 443327.14000000001396984 278823.75, 443324.34000000002561137 278822.04999999998835847, 443321.84000000002561137 278820.34999999997671694, 443319.53999999997904524 278818.95000000001164153, 443316.73999999999068677 278817.65000000002328306, 443313.84000000002561137 278816.45000000001164153, 443305.03999999997904524 278813.15000000002328306, 443296.14000000001396984 278809.34999999997671694, 443281.94000000000232831 278803.75, 443266.94000000000232831 278797.65000000002328306, 443256.44000000000232831 278793.65000000002328306, 443246.94000000000232831 278790.04999999998835847, 443236.64000000001396984 278786.75, 443225.84000000002561137 278782.84999999997671694, 443210.14000000001396984 278779.34999999997671694, 443192.53999999997904524 278771.95000000001164153, 443185.73999999999068677 278769.04999999998835847, 443178.84000000002561137 278766.54999999998835847, 443168.84000000002561137 278763.45000000001164153, 443158.84000000002561137 278761.45000000001164153, 443149.84000000002561137 278760.15000000002328306, 443138.64000000001396984 278759.15000000002328306, 443059.10999999998603016 278758.39000000001396984, 443055.71000000002095476 278758.09000000002561137, 443051.71000000002095476 278757.48999999999068677, 443047.51000000000931323 278756.89000000001396984, 443044.80999999999767169 278756.89000000001396984, 443041.82000000000698492 278757.28999999997904524, 443037.21999999997206032 278757.53999999997904524, 443026.32000000000698492 278758.13000000000465661, 443023.91999999998370185 278758.42999999999301508, 443020.32000000000698492 278758.92999999999301508, 443017.52000000001862645 278759.13000000000465661, 443024.32000000000698492 278788.60999999998603016, 443025.52000000001862645 278793.71000000002095476, 443025.78000000002793968 278794.40000000002328306, 443026.56400000001303852 278796.65799999999580905, 443029.17999999999301508 278804.20000000001164153, 443034.86999999999534339 278819.07000000000698492, 443037.77000000001862645 278827.07000000000698492, 443040.66999999998370185 278835.57000000000698492, 443042.86999999999534339 278843.77000000001862645, 443046.16999999998370185 278855.86999999999534339, 443048.16999999998370185 278865.46999999997206032, 443049.16999999998370185 278872.46999999997206032, 443049.27000000001862645 278878.46999999997206032, 443048.86999999999534339 278881.16999999998370185, 443048.36999999999534339 278883.96999999997206032, 443047.27000000001862645 278891.86999999999534339, 443046.66999999998370185 278898.27000000001862645, 443045.96999999997206032 278903.57000000000698492, 443045.46999999997206032 278910.46999999997206032, 443044.46999999997206032 278916.57000000000698492, 443043.36999999999534339 278922.46999999997206032, 443042.07000000000698492 278929.16999999998370185, 443040.46999999997206032 278939.07000000000698492, 443039.07000000000698492 278947.86999999999534339, 443037.96999999997206032 278956.57000000000698492, 443037.07000000000698492 278965.27000000001862645, 443035.57000000000698492 278975.27000000001862645, 443034.96999999997206032 278980.07000000000698492, 443034.46999999997206032 278984.57000000000698492, 443033.77000000001862645 278991.36999999999534339, 443032.07000000000698492 278998.46999999997206032, 443031.80999999999767169 279000, 443030.53999999997904524 279007.89000000001396984, 443029.34000000002561137 279013.09000000002561137, 443028.34000000002561137 279016.39000000001396984, 443027.14000000001396984 279019.48999999999068677, 443025.94000000000232831 279023.09000000002561137, 443024.53999999997904524 279025.89000000001396984, 443021.34000000002561137 279032.78999999997904524, 443017.53999999997904524 279041.19000000000232831, 443012.53999999997904524 279052.59000000002561137, 443007.23999999999068677 279064.19000000000232831, 443000 279079.90000000002328306, 442994.84999999997671694 279091.65000000002328306, 442994.84999999997671694 279092.65000000002328306, 442994.84999999997671694 279093.72100000001955777, 443012.56199999997625127 279093.28299999999580905, 443019.63000000000465661 279094.16999999998370185, 443032.39000000001396984 279101.57000000000698492, 443049.97999999998137355 279113.01799999998183921, 443050.65000000002328306 279115.44000000000232831, 443052.78999999997904524 279116.27000000001862645, 443055.53000000002793968 279117.27000000001862645, 443063.98999999999068677 279120.36999999999534339, 443064.96000000002095476 279120.73999999999068677, 443074.36999999999534339 279124.32000000000698492, 443077.39000000001396984 279125.46999999997206032, 443082.83000000001629815 279127.46999999997206032, 443088.28999999997904524 279129.46999999997206032, 443092.39000000001396984 279131.13000000000465661, 443098.19000000000232831 279133.46999999997206032, 443100.21999999997206032 279134.17999999999301508, 443102.83000000001629815 279135.09999999997671694, 443105.89000000001396984 279136.16999999998370185, 443108.98999999999068677 279137.46999999997206032, 443109.64000000001396984 279137.76000000000931323, 443117.38400000002002344 279140.48999999999068677, 443118.84100000001490116 279141.00400000001536682, 443126.8809999999939464 279143.83799999998882413, 443135.67999999999301508 279146.94000000000232831, 443135.58000000001629815 279147.86999999999534339, 443141.17999999999301508 279148.46000000002095476, 443141.67499999998835847 279148.52000000001862645, 443145.05999999999767169 279148.92999999999301508, 443148.67999999999301508 279149.35999999998603016, 443154.47999999998137355 279149.86999999999534339, 443158.88000000000465661 279150.26000000000931323, 443162.57000000000698492 279150.60999999998603016, 443166.17999999999301508 279150.96000000002095476, 443172.17999999999301508 279151.59000000002561137, 443172.67999999999301508 279151.65999999997438863, 443180.46000000002095476 279152.51000000000931323, 443181.29999999998835847 279152.61999999999534339, 443184.59000000002561137 279153.08000000001629815, 443185.88000000000465661 279153.26000000000931323, 443189.61999999999534339 279153.8090000000083819, 443190.7629999999771826 279153.97700000001350418, 443196.375 279154.44599999999627471, 443197.58199999999487773 279154.5470000000204891, 443199.54499999998370185 279154.92399999999906868, 443207.18599999998696148 279156.8690000000060536, 443211.24300000001676381 279157.80699999997159466, 443216.9870000000228174 279159.13400000002002344, 443222.79399999999441206 279161.93699999997625127, 443224.43800000002374873 279162.71799999999348074, 443228.23599999997531995 279164.52199999999720603, 443228.78299999999580905 279164.78200000000651926, 443238.96134248311864212 279167.35015424049925059, 443272.97999999998137355 279173.35999999998603016, 443278.78000000002793968 279174.26000000000931323, 443283.58000000001629815 279174.96000000002095476, 443291.17999999999301508 279175.85999999998603016, 443297.28000000002793968 279176.35999999998603016, 443304.47999999998137355 279177.15999999997438863, 443308.88000000000465661 279177.55999999999767169, 443311.88000000000465661 279177.96000000002095476, 443315.38000000000465661 279178.35999999998603016, 443318.38000000000465661 279178.65999999997438863, 443320.38000000000465661 279178.96000000002095476, 443322.17999999999301508 279179.15999999997438863, 443323.67999999999301508 279179.46000000002095476, 443324.78000000002793968 279179.55999999999767169, 443326.08000000001629815 279179.76000000000931323, 443327.67999999999301508 279180.05999999999767169, 443329.47999999998137355 279180.46000000002095476, 443331.58000000001629815 279180.85999999998603016, 443334.08000000001629815 279181.35999999998603016, 443337.17999999999301508 279182.05999999999767169, 443340.67999999999301508 279182.76000000000931323, 443343.78000000002793968 279183.26000000000931323, 443346.67999999999301508 279183.96000000002095476, 443348.17999999999301508 279184.26000000000931323, 443349.88000000000465661 279184.65999999997438863, 443352.47999999998137355 279185.26000000000931323, 443354.28000000002793968 279185.76000000000931323, 443356.28000000002793968 279186.46000000002095476, 443357.78000000002793968 279187.35999999998603016, 443359.38000000000465661 279188.15999999997438863, 443360.46000000002095476 279189.04999999998835847, 443380.90999999997438863 279170.15999999997438863, 443381.22999999998137355 279169.86999999999534339, 443395.71000000002095476 279156.64000000001396984, 443400.92999999999301508 279151.86999999999534339)))</t>
  </si>
  <si>
    <t>Club Field, Brinklow (strategic Residential)</t>
  </si>
  <si>
    <t>Access</t>
  </si>
  <si>
    <t>55.87m</t>
  </si>
  <si>
    <t>MultiPolygon (((451061.61214823456248268 282588.85212242847774178, 451075.18585746391909197 282577.48603097588056698, 451087.53468519105808809 282565.78470221039606258, 451105.91810151480603963 282547.67268831300316378, 451148.53315845387987792 282504.35768562811426818, 451115.09641455311793834 282464.76256558019667864, 451140.47371728793950751 282439.35732718335930258, 451153.75784611148992553 282429.18752723804209381, 451126.71291623782599345 282397.29620291764149442, 451115.07588166522327811 282384.59195836132857949, 451093.01447165495483205 282377.70408043684437871, 451088.06862332508899271 282372.17471365426899865, 451054.94629769690800458 282330.35134144715266302, 451026.98967557772994041 282291.27774964715354145, 451021.25990700686816126 282281.66603236744413152, 451015.65358911454677582 282272.2560113092768006, 451004.85125352675095201 282256.5727679671254009, 451003.19793950271559879 282255.35836812586057931, 451001.49520655744709074 282258.35594942216994241, 450952.88968758552800864 282303.2384073346038349, 450943.39817177801160142 282317.28127124340971932, 450622.68234876112546772 282626.42831199825741351, 450577.01933122187620029 282487.00254894013050944, 450508.20682243187911808 282394.53377814724808559, 450491.34100554813630879 282406.51497298263711855, 450468.38977098587201908 282421.73003321542637423, 450457.70768691407283768 282428.46818748174700886, 450406.20456537784775719 282464.98176582792075351, 450379.33304463932290673 282485.17218085157219321, 450372.36617268598638475 282489.83765045908512548, 450362.82093657250516117 282495.89323925890494138, 450359.60304025851655751 282497.84712596877943724, 450357.56697342405095696 282499.0891833360074088, 450344.87880991952260956 282506.34716823825147003, 450282.87159877159865573 282548.61849585187155753, 450282.15734634309774265 282551.02012896304950118, 450284.40411465003853664 282553.22340593382250518, 450281.86622934165643528 282559.74450626882025972, 450279.07975805475143716 282570.00643980078166351, 450272.11615090793929994 282596.41893330827588215, 450300.93781482754275203 282604.29172940331045538, 450322.28415815671905875 282611.7072559860534966, 450343.29225337022216991 282619.84078761620912701, 450347.09667736029950902 282621.44258069258648902, 450363.48982247320236638 282632.61633465613704175, 450365.88841213367413729 282636.68221545213600621, 450368.27825752133503556 282644.44597357924794778, 450370.40439806069480255 282651.62596207950264215, 450373.10967056878143921 282658.48281910002697259, 450385.51693255739519373 282681.9470674853073433, 450390.63480947457719594 282691.24795699544483796, 450393.3077112955506891 282695.10175344115123153, 450407.47359952848637477 282710.17057666619075462, 450429.27046837803209201 282732.52501457219477743, 450433.04648967168759555 282736.7376365268137306, 450448.12599949195282534 282754.1313710116664879, 450466.66640440374612808 282776.87855248025152832, 450586.17455109750153497 282920.64695477811619639, 450637.24686214438406751 282821.36164891481166705, 450715.68608534923987463 282916.48720170697197318, 450738.59716906188987195 282941.57332950632553548, 450782.44841424177866429 282913.38085740938549861, 450817.73784112185239792 282955.26467968092765659, 450852.15261611063033342 282996.37705245317192748, 450932.79583300603553653 283095.22638929734239355, 450998.94166640681214631 283060.56597259535919875, 451042.86249978496925905 283031.9909725661855191, 451085.98958316229982302 282997.33055586414411664, 451132.29361619491828606 282952.40866001782706007, 451087.84928641834994778 282903.2365081820753403, 451053.88148581440327689 282847.14591091295005754, 451039.87653736327774823 282823.72878255508840084, 451030.67273327353177592 282813.79498992359731346, 451007.65352292993338779 282794.46827596909133717, 450963.06830441410420462 282755.28292018594220281, 450972.90249359421432018 282743.3947883042274043, 450977.41665603971341625 282683.02772147068753839, 450889.83061722113052383 282650.26520034146960825, 450913.05787947779754177 282612.17869285133201629, 450930.53066654363647103 282598.63189361011609435, 450949.07018414750928059 282590.39331910555483773, 450965.18471379787661135 282602.51544905913760886, 450975.63191028591245413 282611.80673770100111142, 450982.12137814570451155 282618.35374360630521551, 451061.61214823456248268 282588.85212242847774178)))</t>
  </si>
  <si>
    <t>Land at Streetfields Farm, Watling Street, Rugby</t>
  </si>
  <si>
    <t>Extant Planning Permission</t>
  </si>
  <si>
    <t>834.38m</t>
  </si>
  <si>
    <t>MultiPolygon (((454592.63000000000465661 276504.15999999997438863, 454577.82000000000698492 276494.44000000000232831, 454577 276497.34000000002561137, 454575.07000000000698492 276500.59999999997671694, 454573.44000000000232831 276502.30999999999767169, 454572.22999999998137355 276503.35999999998603016, 454571.96999999997206032 276503.58000000001629815, 454571.70000000001164153 276503.78999999997904524, 454571.11999999999534339 276504.16999999998370185, 454570.80999999999767169 276504.34000000002561137, 454570.5 276504.48999999999068677, 454570.17999999999301508 276504.63000000000465661, 454569.84999999997671694 276504.76000000000931323, 454569.52000000001862645 276504.86999999999534339, 454569.19000000000232831 276504.96999999997206032, 454568.84999999997671694 276505.03999999997904524, 454568.51000000000931323 276505.09999999997671694, 454568.16999999998370185 276505.14000000001396984, 454567.83000000001629815 276505.15999999997438863, 454566.90999999997438863 276505.15000000002328306, 454565.98999999999068677 276505.04999999998835847, 454565.07000000000698492 276504.88000000000465661, 454564.16999999998370185 276504.63000000000465661, 454563.28999999997904524 276504.33000000001629815, 454562.42999999999301508 276503.96000000002095476, 454559.85999999998603016 276502.71999999997206032, 454557.32000000000698492 276501.38000000000465661, 454554.83000000001629815 276499.96000000002095476, 454547.42999999999301508 276495.35999999998603016, 454545.88000000000465661 276494.44000000000232831, 454544.33000000001629815 276493.53000000002793968, 454542.76000000000931323 276492.63000000000465661, 454541.19000000000232831 276491.73999999999068677, 454539.60999999998603016 276490.86999999999534339, 454538.03000000002793968 276490.01000000000931323, 454536.42999999999301508 276489.15999999997438863, 454535.54999999998835847 276488.71999999997206032, 454534.65000000002328306 276488.32000000000698492, 454533.72999999998137355 276487.94000000000232831, 454532.80999999999767169 276487.59000000002561137, 454531.86999999999534339 276487.26000000000931323, 454530.92999999999301508 276486.95000000001164153, 454529.97999999998137355 276486.65000000002328306, 454529.03000000002793968 276486.35999999998603016, 454528.5 276486.21000000002095476, 454527.96000000002095476 276486.07000000000698492, 454527.40999999997438863 276485.94000000000232831, 454526.86999999999534339 276485.82000000000698492, 454526.32000000000698492 276485.71000000002095476, 454525.77000000001862645 276485.61999999999534339, 454525.21000000002095476 276485.53999999997904524, 454524.65999999997438863 276485.46999999997206032, 454524.09999999997671694 276485.41999999998370185, 454523.54999999998835847 276485.39000000001396984, 454522.98999999999068677 276485.36999999999534339, 454522.42999999999301508 276485.35999999998603016, 454521.85999999998603016 276485.39000000001396984, 454521.28999999997904524 276485.42999999999301508, 454520.72999999998137355 276485.51000000000931323, 454520.15999999997438863 276485.60999999998603016, 454519.59999999997671694 276485.73999999999068677, 454519.03999999997904524 276485.89000000001396984, 454518.48999999999068677 276486.05999999999767169, 454517.94000000000232831 276486.25, 454517.40000000002328306 276486.46000000002095476, 454517.14199999999254942 276486.5719999999855645, 454516.86999999999534339 276486.69000000000232831, 454516.34000000002561137 276486.94000000000232831, 454515.83000000001629815 276487.20000000001164153, 454515.33000000001629815 276487.46999999997206032, 454514.83000000001629815 276487.76000000000931323, 454514.16999999998370185 276488.19000000000232831, 454513.52000000001862645 276488.64000000001396984, 454512.88000000000465661 276489.11999999999534339, 454512.27000000001862645 276489.61999999999534339, 454511.67999999999301508 276490.15999999997438863, 454511.10999999998603016 276490.71999999997206032, 454510.58000000001629815 276491.30999999999767169, 454510.09000000002561137 276491.91999999998370185, 454509.63000000000465661 276492.55999999999767169, 454508.25 276494.77000000001862645, 454506.98999999999068677 276497.03999999997904524, 454505.83000000001629815 276499.35999999998603016, 454505.34999999997671694 276500.44000000000232831, 454504.88000000000465661 276501.53000000002793968, 454503.97999999998137355 276503.72999999998137355, 454503.53999999997904524 276504.83000000001629815, 454503.09000000002561137 276505.91999999998370185, 454502.83600000001024455 276506.17499999998835847, 454502.80200000002514571 276506.18900000001303852, 454495.14100000000325963 276509.41999999998370185, 454484.30499999999301508 276507.8879999999771826, 454482.82900000002700835 276507.49300000001676381, 454482.19799999997485429 276507.32400000002235174, 454476.4469999999855645 276505.78499999997438863, 454470.61999999999534339 276504.3279999999795109, 454465.97700000001350418 276503.01799999998183921, 454462.97999999998137355 276503.39000000001396984, 454460.25 276502.78999999997904524, 454449.17999999999301508 276500.38900000002468005, 454439.83199999999487773 276498.36099999997531995, 454437.65999999997438863 276497.89000000001396984, 454433.97999999998137355 276497.09000000002561137, 454390.08000000001629815 276487.54999999998835847, 454381.80099999997764826 276485.6969999999855645, 454349.96399999997811392 276478.5719999999855645, 454340.75 276476.51000000000931323, 454287.57099999999627471 276464.60800000000745058, 454279.84999999997671694 276462.88000000000465661, 454279.07000000000698492 276464.47999999998137355, 454271.72999999998137355 276479.46000000002095476, 454262.95000000001164153 276497.39799999998649582, 454261.47999999998137355 276500.40000000002328306, 454254.60499999998137355 276514.44500000000698492, 454253.53000000002793968 276516.64000000001396984, 454253.00400000001536682 276517.70699999999487773, 454251.32000000000698492 276521.11999999999534339, 454251.22999999998137355 276521.30999999999767169, 454243.60999999998603016 276536.95000000001164153, 454243.53000000002793968 276537.10999999998603016, 454240.01000000000931323 276544.47999999998137355, 454237.16999999998370185 276550.42999999999301508, 454235.79200000001583248 276553.3159999999916181, 454228.92499999998835847 276567.70000000001164153, 454226.47999999998137355 276572.82000000000698492, 454226.19900000002235174 276573.40799999999580905, 454219.66200000001117587 276587.10399999999208376, 454215.64000000001396984 276595.53000000002793968, 454205.27000000001862645 276617.27000000001862645, 454204.76000000000931323 276618.34000000002561137, 454202.63000000000465661 276622.80999999999767169, 454194.26000000000931323 276640.30999999999767169, 454193.98999999999068677 276640.86999999999534339, 454180.69000000000232831 276668.70000000001164153, 454167.75 276695.77000000001862645, 454154.59999999997671694 276723.25, 454141.89000000001396984 276749.84000000002561137, 454139.22999999998137355 276755.40999999997438863, 454099.38000000000465661 276837.35999999998603016, 454098.53000000002793968 276838.90999999997438863, 454101.13000000000465661 276860.01000000000931323, 454101.33000000001629815 276862.01000000000931323, 454101.53000000002793968 276863.80999999999767169, 454101.72999999998137355 276865.90999999997438863, 454102.03000000002793968 276868.01000000000931323, 454102.13000000000465661 276870.01000000000931323, 454102.22999999998137355 276872.10999999998603016, 454104.53000000002793968 276903.30999999999767169, 454104.63000000000465661 276906.01000000000931323, 454104.72999999998137355 276908.80999999999767169, 454104.92999999999301508 276911.90999999997438863, 454105.13000000000465661 276914.90999999997438863, 454105.22999999998137355 276917.10999999998603016, 454105.42999999999301508 276919.30999999999767169, 454109.22999999998137355 276968.01000000000931323, 454115.33000000001629815 276999.21000000002095476, 454115.52000000001862645 277000, 454116.29999999998835847 277003.79999999998835847, 454117.09999999997671694 277007.09999999997671694, 454118 277010.40000000002328306, 454119.90000000002328306 277016.29999999998835847, 454121.59999999997671694 277022.09999999997671694, 454122.90000000002328306 277026.5, 454123.29999999998835847 277027.5, 454123.5 277027.90000000002328306, 454120.5 277027.90000000002328306, 454116.40000000002328306 277027.70000000001164153, 454111.29999999998835847 277027.20000000001164153, 454107.59999999997671694 277027.29999999998835847, 454103.20000000001164153 277026.79999999998835847, 454097.90000000002328306 277026.29999999998835847, 454096.59999999997671694 277026.09999999997671694, 454095.5 277025.79999999998835847, 454094.59999999997671694 277025.46999999997206032, 454094.28000000002793968 277026.86999999999534339, 454093.44000000000232831 277030.46999999997206032, 454092.59999999997671694 277034, 454088.5 277051.5, 454083.70000000001164153 277073.70000000001164153, 454077.79999999998835847 277098.29999999998835847, 454064.59999999997671694 277152, 454059.79999999998835847 277172.70000000001164153, 454058.5 277177.59999999997671694, 454056.59999999997671694 277185.70000000001164153, 454055.90000000002328306 277189.40000000002328306, 454054.79999999998835847 277196.79999999998835847, 454053.09999999997671694 277206.20000000001164153, 454052 277212.09999999997671694, 454051.20000000001164153 277214.90000000002328306, 454050.09999999997671694 277219.40000000002328306, 454050 277220.5, 454050.09999999997671694 277221.59999999997671694, 454050.20000000001164153 277222, 454050.40000000002328306 277222.40000000002328306, 454050.79999999998835847 277222.90000000002328306, 454051.20000000001164153 277223.29999999998835847, 454052.59999999997671694 277224.5, 454051.90000000002328306 277226, 454050.79999999998835847 277228.09999999997671694, 454049.29999999998835847 277231, 454048.79999999998835847 277231.70000000001164153, 454048.29999999998835847 277232.5, 454047.90000000002328306 277233.09999999997671694, 454047.5 277233.59999999997671694, 454046.59999999997671694 277234.40000000002328306, 454045.59999999997671694 277235, 454042.5 277237.79999999998835847, 454042.12800000002607703 277238.14199999999254942, 454038.70000000001164153 277241.29999999998835847, 454034.72999999998137355 277244.84999999997671694, 454035.61999999999534339 277245.53999999997904524, 454037.16999999998370185 277246.86999999999534339, 454038.79999999998835847 277248.09999999997671694, 454048 277253.70000000001164153, 454052.09000000002561137 277256.52000000001862645, 454056.20000000001164153 277259.29999999998835847, 454065.20000000001164153 277264.70000000001164153, 454066.66999999998370185 277265.54999999998835847, 454068.15000000002328306 277266.39000000001396984, 454069.64000000001396984 277267.21999999997206032, 454072.84000000002561137 277269.30999999999767169, 454075.05999999999767169 277270.94000000000232831, 454077.21000000002095476 277273.13000000000465661, 454078.35999999998603016 277274.94000000000232831, 454079.16999999998370185 277277.21999999997206032, 454145.90000000002328306 277137.70000000001164153, 454186.5 277128.70000000001164153, 454219.90000000002328306 277121.59999999997671694, 454223.30999999999767169 277120.84999999997671694, 454253.29999999998835847 277114.29999999998835847, 454291.90000000002328306 277105.59999999997671694, 454295.98300000000745058 277104.68900000001303852, 454318.79999999998835847 277099.59999999997671694, 454354 277091.90000000002328306, 454377 277086.79999999998835847, 454386 277084, 454391 277082.09999999997671694, 454395.79999999998835847 277080.20000000001164153, 454400.09999999997671694 277078.09999999997671694, 454404.40000000002328306 277076.09999999997671694, 454410.20000000001164153 277072.70000000001164153, 454414.20000000001164153 277070.29999999998835847, 454419.20000000001164153 277066.59999999997671694, 454420.38000000000465661 277065.75, 454422.40000000002328306 277064.29999999998835847, 454423.15000000002328306 277063.66999999998370185, 454425.40000000002328306 277061.79999999998835847, 454426.79999999998835847 277060.40000000002328306, 454427.79999999998835847 277058.40000000002328306, 454429.5 277051.40000000002328306, 454433.08000000001629815 277036.46999999997206032, 454433.5 277034.70000000001164153, 454437.70000000001164153 277018.59999999997671694, 454440.59999999997671694 277005.70000000001164153, 454442 277000, 454454 276953.79999999998835847, 454546.5 276973.90000000002328306, 454607.42999999999301508 276848.67999999999301508, 454616.64000000001396984 276829.59000000002561137, 454638.84000000002561137 276787.39000000001396984, 454646.67999999999301508 276771.28000000002793968, 454653.23999999999068677 276757.78999999997904524, 454668.96299999998882413 276725.25500000000465661, 454684.231000000028871 276693.66300000000046566, 454686.75 276688.45000000001164153, 454710.125 276640.85800000000745058, 454724.73999999999068677 276611.09999999997671694, 454730.03999999997904524 276600.30999999999767169, 454729.55999999999767169 276599.83000000001629815, 454724.07000000000698492 276593.84999999997671694, 454718.36999999999534339 276587.96000000002095476, 454705.90999999997438863 276578.34999999997671694, 454653.20000000001164153 276542.71999999997206032, 454651.23999999999068677 276543.51000000000931323, 454648.39000000001396984 276545.76000000000931323, 454643.60999999998603016 276551.07000000000698492, 454631.84999999997671694 276566.20000000001164153, 454603.87365120270987973 276603.39145190600538626, 454601.88927620067261159 276600.63537551433546469, 454627.34999999997671694 276567.29999999998835847, 454643.61999999999534339 276546.13000000000465661, 454647.77000000001862645 276541.35999999998603016, 454649.53000000002793968 276537.51000000000931323, 454648.42999999999301508 276536.90999999997438863, 454645.52000000001862645 276535.41999999998370185, 454644.53000000002793968 276534.90999999997438863, 454636.42999999999301508 276530.80999999999767169, 454630.03000000002793968 276527.71000000002095476, 454628.13000000000465661 276526.71000000002095476, 454625.53000000002793968 276525.30999999999767169, 454624.92999999999301508 276525.01000000000931323, 454622.33000000001629815 276523.51000000000931323, 454619.83000000001629815 276522.01000000000931323, 454609.97999999998137355 276516.13000000000465661, 454609.88000000000465661 276516.29999999998835847, 454604.82000000000698492 276512.73999999999068677, 454592.63000000000465661 276504.15999999997438863)))</t>
  </si>
  <si>
    <t>Saxon Fields, Clifton (strategic Residential)</t>
  </si>
  <si>
    <t>RR2</t>
  </si>
  <si>
    <t>33.88m</t>
  </si>
  <si>
    <t>E02007049</t>
  </si>
  <si>
    <t>Rugby 014</t>
  </si>
  <si>
    <t>E01035029</t>
  </si>
  <si>
    <t>Rugby 014E</t>
  </si>
  <si>
    <t>MultiPolygon (((442364.5 279597.61999999999534339, 442356.04999999998835847 279596.08000000001629815, 442350.88000000000465661 279594.96000000002095476, 442345.28000000002793968 279593.35999999998603016, 442332.78000000002793968 279590.55999999999767169, 442314.88000000000465661 279586.65999999997438863, 442304.28000000002793968 279584.26000000000931323, 442284.78000000002793968 279578.76000000000931323, 442273.17999999999301508 279574.05999999999767169, 442262.38000000000465661 279569.85999999998603016, 442242.67999999999301508 279562.15999999997438863, 442223.28000000002793968 279555.05999999999767169, 442217.97999999998137355 279553.15999999997438863, 442203.78000000002793968 279547.35999999998603016, 442199.97999999998137355 279545.85999999998603016, 442191.78000000002793968 279543.15999999997438863, 442189.97999999998137355 279542.76000000000931323, 442169.17999999999301508 279537.05999999999767169, 442131.78000000002793968 279526.76000000000931323, 442117.78000000002793968 279522.96000000002095476, 442095.28000000002793968 279517.65999999997438863, 442067.38000000000465661 279511.35999999998603016, 442063.38000000000465661 279512.05999999999767169, 442061.47999999998137355 279510.26000000000931323, 442038.67999999999301508 279505.15999999997438863, 442015.88000000000465661 279500.15999999997438863, 442002.38000000000465661 279497.26000000000931323, 442000 279496.97999999998137355, 441988.70000000001164153 279495.73999999999068677, 441975.20000000001164153 279494.94000000000232831, 441954.90000000002328306 279495.53999999997904524, 441939.79999999998835847 279495.73999999999068677, 441892.40000000002328306 279494.92999999999301508, 441886.79999999998835847 279494.84000000002561137, 441885.5 279494.63000000000465661, 441880.09000000002561137 279493.79999999998835847, 441879.70000000001164153 279493.73999999999068677, 441855.90000000002328306 279490.73999999999068677, 441829.5 279486.73999999999068677, 441821.5 279485.73999999999068677, 441805.61999999999534339 279485.75, 441806.55999999999767169 279487.73999999999068677, 441806.55999999999767169 279488.44000000000232831, 441806.46000000002095476 279489.94000000000232831, 441805.76000000000931323 279492.84000000002561137, 441804.85999999998603016 279495.84000000002561137, 441803.55999999999767169 279498.94000000000232831, 441802.05999999999767169 279502.23999999999068677, 441800.85999999998603016 279504.64000000001396984, 441798.85999999998603016 279508.03999999997904524, 441798.15999999997438863 279509.03999999997904524, 441796.05999999999767169 279511.73999999999068677, 441794.96000000002095476 279513.14000000001396984, 441793.35999999998603016 279515.14000000001396984, 441791.55999999999767169 279517.03999999997904524, 441789.65999999997438863 279518.73999999999068677, 441789.35999999998603016 279519.03999999997904524, 441787.65999999997438863 279520.44000000000232831, 441785.85999999998603016 279521.64000000001396984, 441783.96000000002095476 279522.73999999999068677, 441781.96000000002095476 279523.73999999999068677, 441780.65999999997438863 279524.14000000001396984, 441778.15999999997438863 279524.84000000002561137, 441775.65999999997438863 279525.23999999999068677, 441773.05999999999767169 279525.34000000002561137, 441759.52048259950242937 279519.44202149828197435, 441747.76000000000931323 279551.35999999998603016, 441745.5 279571.29999999998835847, 441742.40000000002328306 279601.59999999997671694, 441740.59999999997671694 279619.90000000002328306, 441740 279623.40000000002328306, 441739 279629.40000000002328306, 441737.79999999998835847 279636, 441732.5 279670.90000000002328306, 441727.5 279702.70000000001164153, 441722.5 279735.5, 441721.09999999997671694 279746.79999999998835847, 441720 279754, 441716.20000000001164153 279782, 441712.90000000002328306 279806.70000000001164153, 441712.46999999997206032 279810.90999999997438863, 441712.19000000000232831 279814.59000000002561137, 441699.07000000000698492 279894.22999999998137355, 441693.38000000000465661 279924.65999999997438863, 441686.70000000001164153 279957.89000000001396984, 441678.96000000002095476 279986.55999999999767169, 441683.15999999997438863 279988.41999999998370185, 441686.03999999997904524 279989.71999999997206032, 441690.90999999997438863 279992, 441697.72999999998137355 279994.69000000000232831, 441700.34999999997671694 279995.78000000002793968, 441702.03000000002793968 279996.46999999997206032, 441703.22999999998137355 279997.16999999998370185, 441704.52000000001862645 279997.66999999998370185, 441706.30999999999767169 279998.26000000000931323, 441708.09999999997671694 279999.15999999997438863, 441710.84999999997671694 280000, 441728.15999999997438863 280005.15000000002328306, 441738.28000000002793968 280007.78000000002793968, 441746.69000000000232831 280009.77000000001862645, 441749.17999999999301508 280010.27000000001862645, 441755.15999999997438863 280011.44000000000232831, 441756.38000000000465661 280011.69000000000232831, 441767.54999999998835847 280013.64000000001396984, 441768.71999999997206032 280013.76000000000931323, 441777.90999999997438863 280015.30999999999767169, 441789.64000000001396984 280017.78999999997904524, 441802.26000000000931323 280020.57000000000698492, 441816.69000000000232831 280024.16999999998370185, 441835 280028.97999999998137355, 441837.25 280031.86999999999534339, 441843.41999999998370185 280033.05999999999767169, 441856.39000000001396984 280033.90999999997438863, 441862.89000000001396984 280035.38000000000465661, 441871.90000000002328306 280037.64000000001396984, 441881.91999999998370185 280040.09000000002561137, 441885.53999999997904524 280040.98999999999068677, 441887.52000000001862645 280041.46999999997206032, 441901.51000000000931323 280044.72999999998137355, 441919.11999999999534339 280049.98999999999068677, 441931.28999999997904524 280053.82000000000698492, 441938.78999999997904524 280056.33000000001629815, 441953.66999999998370185 280061.67999999999301508, 441971.66999999998370185 280067.45000000001164153, 441984.96000000002095476 280072.45000000001164153, 441995.21000000002095476 280076.44000000000232831, 442000 280078.21999999997206032, 442000.20000000001164153 280078.28999999997904524, 442009.02000000001862645 280080.73999999999068677, 442009.51000000000931323 280080.95000000001164153, 442011.29999999998835847 280081.35999999998603016, 442014.16999999998370185 280082.28999999997904524, 442015.35999999998603016 280082.79999999998835847, 442035.20000000001164153 280089.08000000001629815, 442037.41999999998370185 280089.78000000002793968, 442042.08000000001629815 280091.40999999997438863, 442051.52000000001862645 280094.20000000001164153, 442059.20000000001164153 280096.78999999997904524, 442060.79999999998835847 280097.28999999997904524, 442066.66999999998370185 280099.39000000001396984, 442067.46999999997206032 280099.78999999997904524, 442072.25 280101.70000000001164153, 442073.23999999999068677 280102.09999999997671694, 442074.92999999999301508 280102.89000000001396984, 442076.72999999998137355 280103.69000000000232831, 442078.51000000000931323 280104.29999999998835847, 442079.01000000000931323 280104.40000000002328306, 442080.20000000001164153 280104.5, 442081.5 280104.5, 442083.19000000000232831 280104.40000000002328306, 442084.38000000000465661 280104.21000000002095476, 442085.09999999997671694 280104.11999999999534339, 442084.25 280113.95000000001164153, 442093.57000000000698492 280113.38000000000465661, 442095.75 280113.19000000000232831, 442098.73999999999068677 280112.89000000001396984, 442099.53000000002793968 280112.78999999997904524, 442101.34999999997671694 280112.46999999997206032, 442104.59999999997671694 280111.90999999997438863, 442111.03999999997904524 280111.28000000002793968, 442119.32000000000698492 280110.40000000002328306, 442121.35999999998603016 280110.26000000000931323, 442127.97999999998137355 280109.45000000001164153, 442128.39000000001396984 280109.45000000001164153, 442130.88000000000465661 280109.05999999999767169, 442134.61999999999534339 280108.71999999997206032, 442136.40000000002328306 280108.64000000001396984, 442138.66999999998370185 280108.46999999997206032, 442140.45000000001164153 280108.19000000000232831, 442142.22999999998137355 280107.79999999998835847, 442143.90999999997438863 280107.51000000000931323, 442144.59999999997671694 280107.40999999997438863, 442147.08000000001629815 280107.40999999997438863, 442148.36999999999534339 280107.21000000002095476, 442150.05999999999767169 280106.91999999998370185, 442153.71999999997206032 280106.32000000000698492, 442155.10999999998603016 280106.03000000002793968, 442157.97999999998137355 280105.53000000002793968, 442159.96999999997206032 280105.23999999999068677, 442163.14000000001396984 280104.84000000002561137, 442166.90999999997438863 280104.25, 442171.27000000001862645 280103.65000000002328306, 442171.76000000000931323 280103.54999999998835847, 442173.45000000001164153 280103.35999999998603016, 442175.03000000002793968 280103.25, 442175.22999999998137355 280103.25, 442176.72999999998137355 280103.34999999997671694, 442178.22999999998137355 280103.53999999997904524, 442179.21999999997206032 280103.64000000001396984, 442183.22999999998137355 280104.32000000000698492, 442183.83000000001629815 280104.40999999997438863, 442188.84000000002561137 280105.58000000001629815, 442192.55999999999767169 280106.65000000002328306, 442196.66999999998370185 280107.82000000000698492, 442203.59000000002561137 280110.16999999998370185, 442212.02000000001862645 280113.11999999999534339, 442215.91999999998370185 280114.5, 442224.89000000001396984 280117.78000000002793968, 442229.85999999998603016 280119.39000000001396984, 442238.96000000002095476 280122.45000000001164153, 442242.5 280123.67999999999301508, 442246.15999999997438863 280125.01000000000931323, 442248.07000000000698492 280125.41999999998370185, 442250.69000000000232831 280126.11999999999534339, 442251.29999999998835847 280126.21000000002095476, 442258.75 280128.32000000000698492, 442269.63000000000465661 280131.21999999997206032, 442281.40999999997438863 280134.32000000000698492, 442288.46000000002095476 280136.22999999998137355, 442289.46999999997206032 280136.53000000002793968, 442291.17999999999301508 280136.92999999999301508, 442292.67999999999301508 280137.22999999998137355, 442294.69000000000232831 280137.42999999999301508, 442308.35999999998603016 280139.23999999999068677, 442318.51000000000931323 280140.54999999998835847, 442328.55999999999767169 280141.85999999998603016, 442332.08000000001629815 280142.28999999997904524, 442338.30999999999767169 280143.08000000001629815, 442344.94000000000232831 280144.10999999998603016, 442354.66999999998370185 280145.48999999999068677, 442371.83000000001629815 280147.85999999998603016, 442410.95000000001164153 280152.78000000002793968, 442423.47999999998137355 280154.33000000001629815, 442424.19000000000232831 280154.44000000000232831, 442434.60999999998603016 280155.52000000001862645, 442437.20000000001164153 280155.79999999998835847, 442445.86999999999534339 280156.95000000001164153, 442459.33000000001629815 280158.64000000001396984, 442477.07000000000698492 280160.63000000000465661, 442492.80999999999767169 280162.21999999997206032, 442504.15999999997438863 280163.32000000000698492, 442504.76000000000931323 280163.41999999998370185, 442509.25 280164.02000000001862645, 442510.34999999997671694 280164.10999999998603016, 442520.02000000001862645 280164.85999999998603016, 442520.84000000002561137 280164.95000000001164153, 442531.69000000000232831 280165.47999999998137355, 442553.19000000000232831 280166.96999999997206032, 442553.58000000001629815 280165.96000000002095476, 442553.98999999999068677 280165.15000000002328306, 442556.21999999997206032 280159.11999999999534339, 442557.89000000001396984 280154.13000000000465661, 442558.11999999999534339 280153.38000000000465661, 442559.28999999997904524 280149.21000000002095476, 442559.77000000001862645 280147.19000000000232831, 442557.52000000001862645 280144.90999999997438863, 442558.46000000002095476 280142.09999999997671694, 442560.02000000001862645 280138.39000000001396984, 442562.21000000002095476 280133.38000000000465661, 442565.19000000000232831 280126.65999999997438863, 442568.47999999998137355 280119.65000000002328306, 442571.36999999999534339 280112.92999999999301508, 442573.36999999999534339 280108.11999999999534339, 442577.05999999999767169 280099.39000000001396984, 442577.57000000000698492 280098.28999999997904524, 442579.40999999997438863 280094.36999999999534339, 442580.14000000001396984 280092.65000000002328306, 442581.96999999997206032 280088.30999999999767169, 442582.72999999998137355 280086.89000000001396984, 442584.35999999998603016 280083.46000000002095476, 442584.57000000000698492 280082.96000000002095476, 442585.82000000000698492 280079.75, 442586.33000000001629815 280078.54999999998835847, 442588.27000000001862645 280073.95000000001164153, 442589.09000000002561137 280071.34999999997671694, 442590.41999999998370185 280067.76000000000931323, 442591.13000000000465661 280066.15999999997438863, 442591.75 280064.61999999999534339, 442598.09000000002561137 280049.14000000001396984, 442602.86999999999534339 280039.71000000002095476, 442610.90999999997438863 280026.53999999997904524, 442618.25 280016.40000000002328306, 442624.19000000000232831 280008.71000000002095476, 442630.41999999998370185 280001.13000000000465661, 442631.11999999999534339 280000, 442635.55999999999767169 279992.90000000002328306, 442647.76000000000931323 279974.41999999998370185, 442657.83000000001629815 279959.77000000001862645, 442666.80999999999767169 279947.65000000002328306, 442673.97999999998137355 279936.60999999998603016, 442683.44000000000232831 279921.47999999998137355, 442691.51000000000931323 279908.72999999998137355, 442696.21000000002095476 279900.94000000000232831, 442702.53999999997904524 279888.34000000002561137, 442711.80999999999767169 279869.57000000000698492, 442716.97999999998137355 279859.22999999998137355, 442721.59999999997671694 279849.16999999998370185, 442724.65000000002328306 279841.65000000002328306, 442727.71999999997206032 279834.02000000001862645, 442729.53000000002793968 279829.34000000002561137, 442735.77000000001862645 279808.5, 442742.71000000002095476 279785.46999999997206032, 442631.32256682158913463 279751.04063284548465163, 442631.82000000000698492 279722.83000000001629815, 442630.83000000001629815 279719.10999999998603016, 442627.38000000000465661 279706.05999999999767169, 442626.28000000002793968 279694.85999999998603016, 442625.78000000002793968 279686.46000000002095476, 442625.67999999999301508 279683.65999999997438863, 442626.47999999998137355 279665.76000000000931323, 442624.38000000000465661 279653.26000000000931323, 442621.28000000002793968 279633.96999999997206032, 442618.25 279634.02000000001862645, 442605.52000000001862645 279634.02000000001862645, 442575.03000000002793968 279633.88000000000465661, 442543.08000000001629815 279633.85999999998603016, 442525.58000000001629815 279633.35999999998603016, 442514.38000000000465661 279633.05999999999767169, 442502.28000000002793968 279632.35999999998603016, 442493.47999999998137355 279630.35999999998603016, 442480.97999999998137355 279627.65999999997438863, 442462.67999999999301508 279622.65999999997438863, 442432.88000000000465661 279614.85999999998603016, 442377.17999999999301508 279600.15999999997438863, 442364.5 279597.61999999999534339)))</t>
  </si>
  <si>
    <t>Coombe Abbey, Binley</t>
  </si>
  <si>
    <t>Impact on Ecology</t>
  </si>
  <si>
    <t>148.94m</t>
  </si>
  <si>
    <t>MultiPolygon (((440945.82000000000698492 277256.69000000000232831, 440941.11999999999534339 277253.69000000000232831, 440929.91999999998370185 277246.89000000001396984, 440900.61999999999534339 277228.89000000001396984, 440898.11400000000139698 277227.356000000028871, 440896.59600000001955777 277226.42700000002514571, 440882.16999999998370185 277217.59999999997671694, 440879.10800000000745058 277215.72700000001350418, 440814.32000000000698492 277176.09000000002561137, 440804.27000000001862645 277165.26000000000931323, 440804.02000000001862645 277164.98999999999068677, 440802.41999999998370185 277164.26000000000931323, 440796.32000000000698492 277161.48999999999068677, 440796.15999999997438863 277161.22999999998137355, 440795.73999999999068677 277160.53999999997904524, 440781.81777339999098331 277148.56423332256963477, 440740.4146158056682907 277112.73179513495415449, 440717.21000000002095476 277092.40999999997438863, 440700.26000000000931323 277077.84999999997671694, 440698.40999999997438863 277076.21000000002095476, 440698.10999999998603016 277076.01000000000931323, 440697.71000000002095476 277075.40999999997438863, 440690.63000000000465661 277080.88000000000465661, 440688.33000000001629815 277083.34000000002561137, 440686.13000000000465661 277085.73999999999068677, 440683.72999999998137355 277087.73999999999068677, 440683.33000000001629815 277088.03999999997904524, 440680.63000000000465661 277090.03999999997904524, 440661.74241520452778786 277102.20530586666427553, 440649.83616519236238673 277109.83274728071410209, 440621.11698791687376797 277127.94792063906788826, 440608.23405333340633661 277135.99394115508766845, 440604.76914854469941929 277139.90067944035399705, 440596.65000000002328306 277146.54999999998835847, 440641.53999999997904524 277185.75, 440640.44000000000232831 277186.04999999998835847, 440638.34000000002561137 277186.65000000002328306, 440637.44000000000232831 277187.04999999998835847, 440636.34000000002561137 277187.65000000002328306, 440634.44000000000232831 277188.95000000001164153, 440632.94000000000232831 277190.15000000002328306, 440631.84000000002561137 277191.34999999997671694, 440629.27000000001862645 277194.57000000000698492, 440617.14000000001396984 277209.75, 440593.53999999997904524 277188.54999999998835847, 440585.83600000001024455 277181.70199999999022111, 440581.84000000002561137 277178.15000000002328306, 440575.42999999999301508 277172.65999999997438863, 440573.09000000002561137 277175.25, 440571.26799999998183921 277178.24300000001676381, 440569.42700000002514571 277181.35899999999674037, 440567.16899999999441206 277183.81900000001769513, 440570.96199999999953434 277187.23499999998603016, 440581.15000000002328306 277196.40999999997438863, 440586.73999999999068677 277201.45000000001164153, 440592.94000000000232831 277206.95000000001164153, 440584.84999999997671694 277212, 440585.26000000000931323 277212.63000000000465661, 440577.71000000002095476 277217.53000000002793968, 440577.21000000002095476 277216.76000000000931323, 440574.01000000000931323 277218.71999999997206032, 440571.84000000002561137 277220.04999999998835847, 440569.42499999998835847 277221.57400000002235174, 440558.79999999998835847 277228.28000000002793968, 440558.14000000001396984 277245.75, 440548.53000000002793968 277251.03999999997904524, 440541.59000000002561137 277254.85999999998603016, 440541.106000000028871 277255.125, 440534.3030000000144355 277258.87099999998463318, 440526.92999999999301508 277262.92999999999301508, 440510.53999999997904524 277271.95000000001164153, 440496.89000000001396984 277268.26000000000931323, 440457.48999999999068677 277257.61999999999534339, 440455.69000000000232831 277257.71999999997206032, 440455.69000000000232831 277259.61999999999534339, 440455.78999999997904524 277260.52000000001862645, 440455.89000000001396984 277261.32000000000698492, 440456.09000000002561137 277262.11999999999534339, 440456.39000000001396984 277262.91999999998370185, 440456.75 277264.09999999997671694, 440457.28999999997904524 277265.46000000002095476, 440457.95000000001164153 277266.46000000002095476, 440458.59202437195926905 277270.24156092124758288, 440458.90999999997438863 277272.51000000000931323, 440461.01000000000931323 277276.10999999998603016, 440462.71000000002095476 277276.71000000002095476, 440468.21000000002095476 277278.21000000002095476, 440473.21000000002095476 277279.71000000002095476, 440483.30999999999767169 277283.30999999999767169, 440499.01000000000931323 277289.71000000002095476, 440502.51000000000931323 277291.01000000000931323, 440513.71000000002095476 277295.80999999999767169, 440517.01000000000931323 277297.10999999998603016, 440523.30999999999767169 277299.60999999998603016, 440525.30999999999767169 277301.60999999998603016, 440527.71000000002095476 277304.40999999997438863, 440532.90999999997438863 277311.10999999998603016, 440534.30999999999767169 277312.90999999997438863, 440536.30999999999767169 277316.60999999998603016, 440540.21000000002095476 277323.10999999998603016, 440604.30999999999767169 277434.10999999998603016, 440627.60999999998603016 277473.01000000000931323, 440640.01000000000931323 277494.01000000000931323, 440641.30999999999767169 277496.01000000000931323, 440647.90999999997438863 277505.60999999998603016, 440651.21000000002095476 277510.01000000000931323, 440674.46000000002095476 277467.10999999998603016, 440677.01000000000931323 277462.40999999997438863, 440680.15999999997438863 277456.78000000002793968, 440691.30999999999767169 277455.60999999998603016, 440705.30999999999767169 277454.21000000002095476, 440765.91999999998370185 277450.28999999997904524, 440768.52000000001862645 277450.09000000002561137, 440776.91999999998370185 277449.69000000000232831, 440780.41999999998370185 277449.39000000001396984, 440784.21999999997206032 277448.98999999999068677, 440785.71999999997206032 277449.19000000000232831, 440793.11999999999534339 277448.98999999999068677, 440795.41999999998370185 277449.19000000000232831, 440797.82000000000698492 277449.39000000001396984, 440809.82000000000698492 277449.78999999997904524, 440811.71999999997206032 277449.48999999999068677, 440834.21999999997206032 277450.59000000002561137, 440842.92999999999301508 277450.96000000002095476, 440846.5 277443.47999999998137355, 440856.82000000000698492 277421.78999999997904524, 440864.71999999997206032 277407.69000000000232831, 440872.61999999999534339 277394.69000000000232831, 440877.22999999998137355 277387.19000000000232831, 440889.4261922927107662 277360.17793186282506213, 440945.82000000000698492 277256.69000000000232831)))</t>
  </si>
  <si>
    <t>Coventry Stadium, Brandon (strategic Residential)</t>
  </si>
  <si>
    <t>35.56m</t>
  </si>
  <si>
    <t>E01031154</t>
  </si>
  <si>
    <t>Rugby 004D</t>
  </si>
  <si>
    <t>MultiPolygon (((450808.46015877608442679 283839.66994622547645122, 450859.69000000000232831 283762, 450887.19000000000232831 283719.66999999998370185, 451000 283547.02000000001862645, 451000.34999999997671694 283546.48999999999068677, 451028.45000000001164153 283503.21999999997206032, 451046.85830165591323748 283475.15451302088331431, 451042.66999999998370185 283472.44000000000232831, 451035.22999999998137355 283468, 451030.78999999997904524 283464.88000000000465661, 451025.03000000002793968 283461.03999999997904524, 451015.90999999997438863 283453.84999999997671694, 451012.90999999997438863 283451.21000000002095476, 451009.07000000000698492 283447.36999999999534339, 451004.88000000000465661 283442.80999999999767169, 451000.29999999998835847 283438.11999999999534339, 451000 283437.73999999999068677, 450997.64000000001396984 283434.78999999997904524, 450995.03000000002793968 283431.20000000001164153, 450992.52000000001862645 283426.72999999998137355, 450990.34000000002561137 283421.55999999999767169, 450988.59999999997671694 283416.76000000000931323, 450986.64000000001396984 283411.09000000002561137, 450985.10999999998603016 283404.54999999998835847, 450983.79999999998835847 283400.40999999997438863, 450982.48999999999068677 283396.71000000002095476, 450980.64000000001396984 283391.90999999997438863, 450977.70000000001164153 283386.02000000001862645, 450973.55999999999767169 283379.15999999997438863, 450969.09000000002561137 283372.28999999997904524, 450965.42999999999301508 283366.94000000000232831, 450964.90000000002328306 283366.21000000002095476, 450963.45000000001164153 283364.22999999998137355, 450950.44000000000232831 283347.09000000002561137, 450945.48999999999068677 283340.26000000000931323, 450935.85999999998603016 283328.26000000000931323, 450923.85999999998603016 283314.04999999998835847, 450914.85999999998603016 283304.26000000000931323, 450906.01000000000931323 283295.26000000000931323, 450898.78999999997904524 283288.86999999999534339, 450884.34000000002561137 283273.53000000002793968, 450877.08000000001629815 283265.46999999997206032, 450867.76000000000931323 283254.26000000000931323, 450852.28999999997904524 283233.58000000001629815, 450845.65000000002328306 283224.09999999997671694, 450832.22999999998137355 283206.41999999998370185, 450827.19000000000232831 283198.83000000001629815, 450823.95000000001164153 283194.5, 450814.79999999998835847 283184.07000000000698492, 450809.53000000002793968 283177.96000000002095476, 450803.90000000002328306 283170.5, 450802.73999999999068677 283171.5, 450802.64000000001396984 283171.59999999997671694, 450786.17999999999301508 283186.46999999997206032, 450774.92999999999301508 283196.69000000000232831, 450759.51000000000931323 283211.10999999998603016, 450737.69000000000232831 283228.46999999997206032, 450729.71000000002095476 283235.29999999998835847, 450723.10999999998603016 283242.35999999998603016, 450715.91999999998370185 283248.36999999999534339, 450705.52000000001862645 283256.25, 450693.94000000000232831 283264.80999999999767169, 450685.38000000000465661 283271.05999999999767169, 450674.84000000002561137 283280.21000000002095476, 450684.84000000002561137 283303.40000000002328306, 450691.22999999998137355 283318.65000000002328306, 450692.42999999999301508 283321.07000000000698492, 450695.58000000001629815 283329.14000000001396984, 450700.54999999998835847 283340.35999999998603016, 450719.66999999998370185 283384.78000000002793968, 450716.86999999999534339 283384.98999999999068677, 450724.28000000002793968 283407.21000000002095476, 450733.91999999998370185 283434.04999999998835847, 450740.53999999997904524 283454.58000000001629815, 450746.19000000000232831 283473.80999999999767169, 450752.59999999997671694 283497.36999999999534339, 450755.61999999999534339 283513.97999999998137355, 450757.88000000000465661 283530.38000000000465661, 450761.46000000002095476 283553.20000000001164153, 450765.78999999997904524 283580.92999999999301508, 450776.34999999997671694 283648.90999999997438863, 450782.01000000000931323 283693.04999999998835847, 450784.27000000001862645 283704.35999999998603016, 450788.95000000001164153 283727.27000000001862645, 450789.89000000001396984 283730.22999999998137355, 450793.65999999997438863 283740.15999999997438863, 450798.55999999999767169 283751.84999999997671694, 450804.63000000000465661 283766.64000000001396984, 450804.82000000000698492 283767.22999999998137355, 450805.21999999997206032 283768.21000000002095476, 450805.90000000002328306 283770.77000000001862645, 450806.69000000000232831 283773.13000000000465661, 450796.04999999998835847 283776.96000000002095476, 450799.20000000001164153 283793.34999999997671694, 450808.46015877608442679 283839.66994622547645122)))</t>
  </si>
  <si>
    <t>Cross in Hand Farm, Monks Kirby</t>
  </si>
  <si>
    <t>387.27m</t>
  </si>
  <si>
    <t>MultiPolygon (((450780.35999999998603016 283782.76000000000931323, 450780 283780.54999999998835847, 450777.04999999998835847 283760.64000000001396984, 450773.51000000000931323 283736.28200000000651926, 450773.02700000000186265 283736.56900000001769513, 450770.80999999999767169 283737.88500000000931323, 450769.99300000001676381 283732.12099999998463318, 450772.28700000001117587 283731.46299999998882413, 450773.15100000001257285 283731.21600000001490116, 450769.82000000000698492 283714.42999999999301508, 450768.25 283702.79999999998835847, 450765.71000000002095476 283683.61999999999534339, 450761.84999999997671694 283657.20000000001164153, 450755.04999999998835847 283614.33000000001629815, 450752.67999999999301508 283597.33000000001629815, 450749.02000000001862645 283571.71000000002095476, 450748.94000000000232831 283571.29999999998835847, 450748.55999999999767169 283569.16999999998370185, 450744.59999999997671694 283544.07000000000698492, 450740.38000000000465661 283520.54999999998835847, 450736.88000000000465661 283501.60999999998603016, 450736.03999999997904524 283500.03999999997904524, 450734.95000000001164153 283497.86999999999534339, 450733.5 283493.52000000001862645, 450732.78000000002793968 283489.25, 450730.60999999998603016 283478.86999999999534339, 450728.32000000000698492 283469.95000000001164153, 450726.51000000000931323 283463.42999999999301508, 450724.46000000002095476 283458, 450714.46999999997206032 283430.11999999999534339, 450710.58000000001629815 283420.69000000000232831, 450705.86999999999534339 283407.66999999998370185, 450702.04999999998835847 283394.88000000000465661, 450698.46000000002095476 283382.76000000000931323, 450695.98999999999068677 283374.45000000001164153, 450683.20000000001164153 283343.03000000002793968, 450667.58000000001629815 283303.96999999997206032, 450664.27000000001862645 283296.09000000002561137, 450659.16999999998370185 283298, 450658.09000000002561137 283298.35999999998603016, 450658.09000000002561137 283298.35999999998603016, 450657.73999999999068677 283296.85999999998603016, 450657.32000000000698492 283293.15999999997438863, 450656.71999999997206032 283290.63000000000465661, 450653.71999999997206032 283283.14000000001396984, 450652.71999999997206032 283280.27000000001862645, 450650.20000000001164153 283273.95000000001164153, 450645.77000000001862645 283265.27000000001862645, 450640.09000000002561137 283254.84999999997671694, 450635.97999999998137355 283247.27000000001862645, 450633.77000000001862645 283242.69000000000232831, 450632.19000000000232831 283237.95000000001164153, 450631.55999999999767169 283234.47999999998137355, 450630.92999999999301508 283227.69000000000232831, 450630.60999999998603016 283217.73999999999068677, 450628.55999999999767169 283210.32000000000698492, 450625.55999999999767169 283203.36999999999534339, 450623.20000000001164153 283197.44000000000232831, 450622.54999999998835847 283196.09000000002561137, 450620.73999999999068677 283192.97999999998137355, 450619.75 283191.08000000001629815, 450618.45000000001164153 283188.66999999998370185, 450609.07000000000698492 283172.61999999999534339, 450606.86999999999534339 283169.01000000000931323, 450599.47999999998137355 283159.16999999998370185, 450595.89000000001396984 283153.03999999997904524, 450592.59999999997671694 283148.11999999999534339, 450590.80999999999767169 283145.71000000002095476, 450585.02000000001862645 283138.08000000001629815, 450582.83000000001629815 283134.35999999998603016, 450579.23999999999068677 283128.84000000002561137, 450571.40000000002328306 283117.36999999999534339, 450570.03999999997904524 283116.34000000002561137, 450567.15000000002328306 283115.73999999999068677, 450565.21999999997206032 283112.35999999998603016, 450561.71999999997206032 283106.21000000002095476, 450558.70000000001164153 283102.46999999997206032, 450547.23999999999068677 283089.08000000001629815, 450536.38000000000465661 283076.40999999997438863, 450527.34000000002561137 283066.03999999997904524, 450513.82000000000698492 283051.22999999998137355, 450503.92999999999301508 283042.90999999997438863, 450490.05999999999767169 283030.84999999997671694, 450450.98999999999068677 283000, 450449.08000000001629815 282998.48999999999068677, 450436.19000000000232831 282987.69000000000232831, 450436.02000000001862645 282987.59000000002561137, 450413.84999999997671694 282975.19000000000232831, 450406.28999999997904524 282969.65000000002328306, 450389.40000000002328306 282957.83000000001629815, 450380.57000000000698492 282952.91999999998370185, 450328.86999999999534339 282925.86999999999534339, 450319.32000000000698492 282920.86999999999534339, 450319.07000000000698492 282920.73999999999068677, 450297.65999999997438863 282906.55999999999767169, 450268.72999999998137355 282887.53000000002793968, 450248.54999999998835847 282874.19000000000232831, 450225.72999999998137355 282860.78000000002793968, 450205.71000000002095476 282849.25, 450197.33000000001629815 282846.07000000000698492, 450161.69000000000232831 282832.63000000000465661, 450121.96000000002095476 282817.83000000001629815, 450103.83000000001629815 282811.67999999999301508, 450065.03000000002793968 282798.92999999999301508, 450058.38000000000465661 282797.40000000002328306, 450034.80999999999767169 282792.27000000001862645, 450028.44000000000232831 282793.09999999997671694, 450014.09000000002561137 282788.07000000000698492, 450000.95000000001164153 282784.03999999997904524, 450000 282783.78000000002793968, 449980.77000000001862645 282778.61999999999534339, 449939.91999999998370185 282766.03000000002793968, 449928.90000000002328306 282763.08000000001629815, 449893.78000000002793968 282752.08000000001629815, 449893.28999999997904524 282754.80999999999767169, 449892.09999999997671694 282760.82000000000698492, 449882.46999999997206032 282795.03999999997904524, 449879.30999999999767169 282806.15999999997438863, 449876.55999999999767169 282831.33000000001629815, 449875.45000000001164153 282839.32000000000698492, 449872.70000000001164153 282857.89000000001396984, 449871.90000000002328306 282858.38000000000465661, 449871.59999999997671694 282858.58000000001629815, 449871.09000000002561137 282858.67999999999301508, 449870.67999999999301508 282858.97999999998137355, 449870.27000000001862645 282859.47999999998137355, 449869.45000000001164153 282861.08000000001629815, 449869.14000000001396984 282861.88000000000465661, 449868.51000000000931323 282864.47999999998137355, 449868.29999999998835847 282865.28000000002793968, 449867.97999999998137355 282866.57000000000698492, 449867.66999999998370185 282867.96999999997206032, 449867.55999999999767169 282869.27000000001862645, 449867.53999999997904524 282871.05999999999767169, 449867.63000000000465661 282872.85999999998603016, 449867.90999999997438863 282875.95000000001164153, 449866.54999999998835847 282886.21000000002095476, 449866.75 282886.71000000002095476, 449867.25 282887.71000000002095476, 449867.45000000001164153 282888, 449867.75 282888.20000000001164153, 449867.95000000001164153 282888.5, 449868.04999999998835847 282888.70000000001164153, 449868.25 282889.5, 449868.14000000001396984 282890.28999999997904524, 449863.40000000002328306 282930.09999999997671694, 449858.04999999998835847 282968.46000000002095476, 449855.03000000002793968 282989.51000000000931323, 449854.59999999997671694 282993.41999999998370185, 449853.86999999999534339 283000, 449849.33000000001629815 283028.76000000000931323, 449846.72999999998137355 283044.59000000002561137, 449842.85999999998603016 283067.01000000000931323, 449837.40000000002328306 283098.47999999998137355, 449832.59999999997671694 283127.57000000000698492, 449828.55999999999767169 283154.46000000002095476, 449827 283163.09000000002561137, 449822.65000000002328306 283188.26000000000931323, 449819.40999999997438863 283213.20000000001164153, 449818.61999999999534339 283218.61999999999534339, 449817.63000000000465661 283223.65999999997438863, 449816.15999999997438863 283232.01000000000931323, 449814.78000000002793968 283239.15999999997438863, 449814.09000000002561137 283242.47999999998137355, 449813.29999999998835847 283246.09999999997671694, 449813.29999999998835847 283246.29999999998835847, 449812.71999999997206032 283250.22999999998137355, 449812.22999999998137355 283254.05999999999767169, 449811.15000000002328306 283261.20000000001164153, 449809.96999999997206032 283268.04999999998835847, 449808.10999999998603016 283279.63000000000465661, 449807.91999999998370185 283282.03999999997904524, 449807.61999999999534339 283283.75, 449806.84000000002561137 283290, 449806.54999999998835847 283292.82000000000698492, 449806.16999999998370185 283296.73999999999068677, 449805.28000000002793968 283302.59000000002561137, 449805 283306.21000000002095476, 449804.90000000002328306 283306.61999999999534339, 449804.52000000001862645 283312.65999999997438863, 449804.33000000001629815 283314.88000000000465661, 449803.73999999999068677 283320.30999999999767169, 449803.65000000002328306 283320.91999999998370185, 449802.57000000000698492 283327.26000000000931323, 449802.07000000000698492 283329.38000000000465661, 449801.47999999998137355 283331.59000000002561137, 449800.97999999998137355 283333.80999999999767169, 449800.89000000001396984 283334.40999999997438863, 449800.78999999997904524 283336.02000000001862645, 449800.59999999997671694 283337.72999999998137355, 449800.29999999998835847 283339.75, 449799.90999999997438863 283342.26000000000931323, 449799.71999999997206032 283343.88000000000465661, 449799.33000000001629815 283347.20000000001164153, 449798.53999999997904524 283352.33000000001629815, 449798.15000000002328306 283354.45000000001164153, 449797.76000000000931323 283356.86999999999534339, 449797.46999999997206032 283359.38000000000465661, 449797.17999999999301508 283363.10999999998603016, 449797.17999999999301508 283363.82000000000698492, 449796.51000000000931323 283369.85999999998603016, 449796.10999999998603016 283372.38000000000465661, 449795.33000000001629815 283377.01000000000931323, 449794.34999999997671694 283384.15999999997438863, 449794.15000000002328306 283386.07000000000698492, 449793.58000000001629815 283392.52000000001862645, 449793.47999999998137355 283392.92999999999301508, 449792.70000000001164153 283399.96999999997206032, 449792.19799999997485429 283403.46999999997206032, 449792.02000000001862645 283404.71000000002095476, 449791.53000000002793968 283407.11999999999534339, 449790.73999999999068677 283411.04999999998835847, 449790.44000000000232831 283412.76000000000931323, 449789.46000000002095476 283419.51000000000931323, 449788.39000000001396984 283427.26000000000931323, 449788.09999999997671694 283429.97999999998137355, 449787.71000000002095476 283434.29999999998835847, 449787.60999999998603016 283435, 449786.73999999999068677 283441.17999999999301508, 449786.44000000000232831 283443.27000000001862645, 449785.65999999997438863 283447.75, 449784.57000000000698492 283454.21000000002095476, 449783.78999999997904524 283458.47999999998137355, 449783.48999999999068677 283459.96999999997206032, 449782.51000000000931323 283464.73999999999068677, 449782.21000000002095476 283465.94000000000232831, 449781.82000000000698492 283468.02000000001862645, 449781.42999999999301508 283470.21000000002095476, 449781.44000000000232831 283474.88000000000465661, 449781.34000000002561137 283475.38000000000465661, 449781.04999999998835847 283478.07000000000698492, 449780.76000000000931323 283480.84999999997671694, 449780.39000000001396984 283486.91999999998370185, 449780.11999999999534339 283495.58000000001629815, 449780.05999999999767169 283505.13000000000465661, 449780.17999999999301508 283510.40000000002328306, 449780.20000000001164153 283516.57000000000698492, 449780.01000000000931323 283518.27000000001862645, 449779.71999999997206032 283521.04999999998835847, 449779.33000000001629815 283523.84000000002561137, 449779.33000000001629815 283524.53000000002793968, 449779.03999999997904524 283527.71000000002095476, 449778.75 283531, 449778.65999999997438863 283531.78999999997904524, 449778.26000000000931323 283533.88000000000465661, 449777.96999999997206032 283535.96999999997206032, 449777.78000000002793968 283538.04999999998835847, 449777.67999999999301508 283540.23999999999068677, 449777.20000000001164153 283545.41999999998370185, 449777.21000000002095476 283545.90999999997438863, 449776.42999999999301508 283551.58000000001629815, 449775.65000000002328306 283557.15000000002328306, 449774.67999999999301508 283568.69000000000232831, 449774.48999999999068677 283571.16999999998370185, 449774 283574.75, 449773.21999999997206032 283579.13000000000465661, 449773.11999999999534339 283580.03000000002793968, 449772.83000000001629815 283582.10999999998603016, 449772.53000000002793968 283584.5, 449772.04999999998835847 283587.47999999998137355, 449771.89000000001396984 283589.67999999999301508, 449774.33799999998882413 283597.12400000001071021, 449774.60999999998603016 283597.9529999999795109, 449787.48999999999068677 283637.11999999999534339, 449789.35999999998603016 283641.29999999998835847, 449789.46000000002095476 283641.5, 449791.21000000002095476 283645.28999999997904524, 449791.59999999997671694 283646.28000000002793968, 449792.19000000000232831 283648.08000000001629815, 449793.35999999998603016 283650.77000000001862645, 449794.52000000001862645 283653.76000000000931323, 449795.5 283656.45000000001164153, 449796.55999999999767169 283659.73999999999068677, 449796.95000000001164153 283660.72999999998137355, 449797.83000000001629815 283662.92999999999301508, 449798.51000000000931323 283665.02000000001862645, 449799.28000000002793968 283667.80999999999767169, 449799.77000000001862645 283669.20000000001164153, 449801.80999999999767169 283674.98999999999068677, 449802.48999999999068677 283676.67999999999301508, 449804.25 283680.86999999999534339, 449804.72999999998137355 283682.05999999999767169, 449807.16999999998370185 283687.73999999999068677, 449808.63000000000465661 283691.53000000002793968, 449809.01000000000931323 283692.61999999999534339, 449809.97999999998137355 283695.51000000000931323, 449811.04999999998835847 283698.5, 449811.34999999997671694 283699.29999999998835847, 449813 283702.78000000002793968, 449813.40000000002328306 283703.46999999997206032, 449814.28000000002793968 283704.86999999999534339, 449815.05999999999767169 283706.35999999998603016, 449816.14000000001396984 283708.54999999998835847, 449816.53000000002793968 283709.84999999997671694, 449816.52000000001862645 283710.04999999998835847, 449816.71000000002095476 283711.65000000002328306, 449816.70000000001164153 283713.34999999997671694, 449817.34999999997671694 283721.75, 449817.44000000000232831 283723.65000000002328306, 449817.42999999999301508 283724.34999999997671694, 449817.80999999999767169 283727.44000000000232831, 449818.28999999997904524 283729.84000000002561137, 449819.73999999999068677 283735.83000000001629815, 449820.22999999998137355 283737.21999999997206032, 449820.82000000000698492 283738.71999999997206032, 449821.01000000000931323 283738.91999999998370185, 449821.98999999999068677 283740.40000000002328306, 449823.07000000000698492 283741.78999999997904524, 449824.92999999999301508 283744.27000000001862645, 449826.20000000001164153 283746.05999999999767169, 449827.96000000002095476 283748.34000000002561137, 449829.42999999999301508 283750.52000000001862645, 449830.21000000002095476 283752.02000000001862645, 449831.86999999999534339 283755, 449832.95000000001164153 283757.19000000000232831, 449834.21000000002095476 283759.96999999997206032, 449834.51000000000931323 283760.57000000000698492, 449835.09000000002561137 283762.26000000000931323, 449835.66999999998370185 283763.84999999997671694, 449836.55999999999767169 283765.64000000001396984, 449837.72999999998137355 283767.92999999999301508, 449838.89000000001396984 283769.14000000001396984, 449840.16999999998370185 283770.83000000001629815, 449841.96999999997206032 283772.34999999997671694, 449845.33000000001629815 283777.10999999998603016, 449845.53999999997904524 283777.40000000002328306, 449846.60999999998603016 283779, 449848.60999999998603016 283781.78999999997904524, 449853.65000000002328306 283788.40000000002328306, 449857.70000000001164153 283794.01000000000931323, 449876.05999999999767169 283820.5, 449878.90000000002328306 283824.90999999997438863, 449880.21999999997206032 283826.80999999999767169, 449882.75 283830.40999999997438863, 449883.46000000002095476 283831.40999999997438863, 449885.70000000001164153 283834.60999999998603016, 449887.02000000001862645 283836.91999999998370185, 449889.05999999999767169 283840.21999999997206032, 449890.89000000001396984 283843.32000000000698492, 449892.82000000000698492 283846.41999999998370185, 449894.14000000001396984 283848.22999999998137355, 449896.27000000001862645 283851.03000000002793968, 449898.09999999997671694 283853.22999999998137355, 449899.91999999998370185 283855.53999999997904524, 449901.34000000002561137 283857.53999999997904524, 449903.97999999998137355 283861.53999999997904524, 449904.90000000002328306 283862.94000000000232831, 449906.72999999998137355 283866.15000000002328306, 449907.53999999997904524 283867.54999999998835847, 449909.78000000002793968 283871.05999999999767169, 449911.09999999997671694 283872.96000000002095476, 449914.84999999997671694 283878.27000000001862645, 449916.36999999999534339 283880.28000000002793968, 449919.52000000001862645 283884.48999999999068677, 449921.84999999997671694 283887.69000000000232831, 449926.30999999999767169 283893.90999999997438863, 449926.82000000000698492 283894.60999999998603016, 449930.81500000000232831 283899.91499999997904524, 449931.27000000001862645 283900.52000000001862645, 449937.73999999999068677 283909.03000000002793968, 449944.40000000002328306 283918.64000000001396984, 449947.11999999999534339 283921.53999999997904524, 449950.01000000000931323 283927.44000000000232831, 449950.10999999998603016 283927.73999999999068677, 449953.65000000002328306 283934.03999999997904524, 449953.84999999997671694 283934.53999999997904524, 449957.20000000001164153 283940.15000000002328306, 449958.08000000001629815 283941.55999999999767169, 449960.73999999999068677 283946.35999999998603016, 449961.41999999998370185 283947.55999999999767169, 449963.20000000001164153 283951.16999999998370185, 449964.96999999997206032 283954.46999999997206032, 449968.51000000000931323 283961.28000000002793968, 449968.90000000002328306 283962.08000000001629815, 449970.77000000001862645 283965.78000000002793968, 449971.27000000001862645 283966.58000000001629815, 449972.64000000001396984 283969.09000000002561137, 449973.92999999999301508 283971.28999999997904524, 449975.01000000000931323 283973.69000000000232831, 449975.20000000001164153 283974.09000000002561137, 449975.69000000000232831 283975.69000000000232831, 449976.28999999997904524 283977.19000000000232831, 449978.05999999999767169 283980.98999999999068677, 449979.25 283983.98999999999068677, 449980.82000000000698492 283988.09000000002561137, 449981.51000000000931323 283989.88000000000465661, 449983.39000000001396984 283994.47999999998137355, 449985.36999999999534339 283998.71999999997206032, 449985.96000000002095476 284000, 450000 284031.21999999997206032, 450001.46000000002095476 284034.46999999997206032, 450010.27000000001862645 284055.79999999998835847, 450012.53000000002793968 284054.70000000001164153, 450016.40999999997438863 284068.67999999999301508, 450017.78999999997904524 284072.46999999997206032, 450019.66999999998370185 284079, 450021.96000000002095476 284087.04999999998835847, 450022.15000000002328306 284088.17999999999301508, 450022.05999999999767169 284089.59999999997671694, 450021.66999999998370185 284091.11999999999534339, 450021.09000000002561137 284092.42999999999301508, 450019.27000000001862645 284095.26000000000931323, 450019.39000000001396984 284096.09000000002561137, 450019.67999999999301508 284096.05999999999767169, 450022.97999999998137355 284096.13000000000465661, 450024.71999999997206032 284096.35999999998603016, 450026.07000000000698492 284096.47999999998137355, 450029.66999999998370185 284096.52000000001862645, 450030.1190000000060536 284096.45600000000558794, 450034.5590000000083819 284095.8279999999795109, 450034.90000000002328306 284095.78000000002793968, 450087.78999999997904524 284083.26000000000931323, 450116.63000000000465661 284076.53000000002793968, 450139.67999999999301508 284072.41999999998370185, 450145.96000000002095476 284071.26000000000931323, 450155.86999999999534339 284069.29999999998835847, 450160.48999999999068677 284068.40999999997438863, 450172.72999999998137355 284065.72999999998137355, 450179.17999999999301508 284064.26000000000931323, 450184.58000000001629815 284062.67999999999301508, 450204.34000000002561137 284053.71000000002095476, 450222.26000000000931323 284045.32000000000698492, 450227.79999999998835847 284042.60999999998603016, 450229.65999999997438863 284041.64000000001396984, 450230.29999999998835847 284041.30999999999767169, 450232.21000000002095476 284040, 450233.10999999998603016 284039.5, 450239.63000000000465661 284034.78999999997904524, 450243.83000000001629815 284031.57000000000698492, 450248.04999999998835847 284029.05999999999767169, 450250.65000000002328306 284027.25, 450252.05999999999767169 284026.53999999997904524, 450254.15999999997438863 284025.13000000000465661, 450256.27000000001862645 284023.92999999999301508, 450256.77000000001862645 284023.72999999998137355, 450257.47999999998137355 284023.41999999998370185, 450258.17999999999301508 284023.32000000000698492, 450258.67999999999301508 284023.11999999999534339, 450259.88000000000465661 284022.30999999999767169, 450260.69000000000232831 284021.71000000002095476, 450262.98999999999068677 284020.20000000001164153, 450283.57000000000698492 284009.90000000002328306, 450291.28999999997904524 284006.35999999998603016, 450294.35999999998603016 284004.79999999998835847, 450304.52000000001862645 284000, 450319.25 283992.16999999998370185, 450325.38000000000465661 283988.71999999997206032, 450338.41999999998370185 283981.05999999999767169, 450340.96999999997206032 283979.54999999998835847, 450345.59000000002561137 283977.26000000000931323, 450372.61999999999534339 283965.19000000000232831, 450386.29999999998835847 283958.96000000002095476, 450389.55999999999767169 283957.70000000001164153, 450391.86999999999534339 283956.69000000000232831, 450393.85999999998603016 283955.63000000000465661, 450396.71999999997206032 283954.33000000001629815, 450397.89000000001396984 283953.77000000001862645, 450401.45000000001164153 283952.14000000001396984, 450403.23999999999068677 283951.36999999999534339, 450405.60999999998603016 283950.45000000001164153, 450407.64000000001396984 283949.83000000001629815, 450409.63000000000465661 283949.20000000001164153, 450410.67999999999301508 283948.90000000002328306, 450415.03000000002793968 283947.73999999999068677, 450431.15000000002328306 283942.63000000000465661, 450452.58000000001629815 283934.46000000002095476, 450466.96999999997206032 283929, 450472.59999999997671694 283926.22999999998137355, 450478.15000000002328306 283923.46000000002095476, 450478.53000000002793968 283923.27000000001862645, 450481.28999999997904524 283921.88000000000465661, 450481.58000000001629815 283921.72999999998137355, 450485.66999999998370185 283919.78000000002793968, 450490 283917.71999999997206032, 450495.28000000002793968 283915.26000000000931323, 450495.76000000000931323 283915.07000000000698492, 450500.01000000000931323 283913.30999999999767169, 450533.05999999999767169 283900.29999999998835847, 450548.30999999999767169 283894.46999999997206032, 450570.84000000002561137 283885.94000000000232831, 450582.79999999998835847 283881.03000000002793968, 450595.34999999997671694 283876.41999999998370185, 450601.42999999999301508 283874.11999999999534339, 450604.41999999998370185 283873.02000000001862645, 450610.59999999997671694 283871.01000000000931323, 450619.46000000002095476 283868.40000000002328306, 450623.45000000001164153 283866.90000000002328306, 450626.73999999999068677 283865.5, 450628.53000000002793968 283864.70000000001164153, 450630.83000000001629815 283863.48999999999068677, 450632.91999999998370185 283862.09000000002561137, 450635.11999999999534339 283860.59000000002561137, 450637.59999999997671694 283858.59999999997671694, 450639.20000000001164153 283857.40000000002328306, 450642.90000000002328306 283855.20000000001164153, 450646.90000000002328306 283853.20000000001164153, 450666.09999999997671694 283843.02000000001862645, 450686.5 283831.64000000001396984, 450728.46999999997206032 283806.84000000002561137, 450731.34999999997671694 283805.14000000001396984, 450743.81484363105846569 283797.61988938751164824, 450766.34999999997671694 283784.33000000001629815, 450776.89189444598741829 283783.10914718528511003, 450780.35999999998603016 283782.76000000000931323)))</t>
  </si>
  <si>
    <t>Cross-in-Hand Farm, Willey</t>
  </si>
  <si>
    <t>442.86m</t>
  </si>
  <si>
    <t>MultiPolygon (((448933.94000000000232831 270978.55999999999767169, 448929.77000000001862645 270979.57000000000698492, 448924.59999999997671694 270982.29999999998835847, 448912.5 270990.20000000001164153, 448900.20000000001164153 271000, 448894.70000000001164153 271003.29999999998835847, 448878.90000000002328306 271011.79999999998835847, 448864.70000000001164153 271020.70000000001164153, 448853.20000000001164153 271027.40000000002328306, 448825.5 271042.79999999998835847, 448821.20000000001164153 271045, 448810.59999999997671694 271049.29999999998835847, 448784.28000000002793968 271061.26000000000931323, 448814.21999999997206032 271118.05999999999767169, 448805.41999999998370185 271124.7029999999795109, 448788.20000000001164153 271137.70000000001164153, 448787.90000000002328306 271140.70000000001164153, 448784.15000000002328306 271136.34999999997671694, 448775.4220000000204891 271121.15899999998509884, 448763.61999999999534339 271100.61999999999534339, 448753.83000000001629815 271104.76000000000931323, 448744.91999999998370185 271108.52000000001862645, 448741.28999999997904524 271110.19000000000232831, 448729.21999999997206032 271115.98999999999068677, 448725.5 271108.91999999998370185, 448712.63000000000465661 271119.21000000002095476, 448707.72999999998137355 271123.28000000002793968, 448707.52000000001862645 271123.45000000001164153, 448697.34000000002561137 271130.67999999999301508, 448696.09000000002561137 271131.55999999999767169, 448688.65000000002328306 271136.80999999999767169, 448689.75 271138.95000000001164153, 448690.71000000002095476 271140.84000000002561137, 448691.71999999997206032 271142.80999999999767169, 448694.28000000002793968 271147.82000000000698492, 448696.82000000000698492 271152.78999999997904524, 448698.20000000001164153 271155.5, 448698.40000000002328306 271161.32000000000698492, 448698.88000000000465661 271175.46000000002095476, 448699.77000000001862645 271201.30999999999767169, 448692.73999999999068677 271205.96000000002095476, 448726.29999999998835847 271242.79999999998835847, 448733.91999999998370185 271251.20000000001164153, 448745.98999999999068677 271264.5, 448768.71000000002095476 271290.46000000002095476, 448796.28999999997904524 271321.96000000002095476, 448816.71999999997206032 271303.09999999997671694, 448872.58000000001629815 271254.14000000001396984, 448871.54200000001583248 271252.06500000000232831, 448856.32000000000698492 271221.64000000001396984, 448856.08000000001629815 271221.15999999997438863, 448850.51000000000931323 271210.02000000001862645, 448847.51000000000931323 271208.21999999997206032, 448846.40999999997438863 271207.32000000000698492, 448845.21000000002095476 271206.32000000000698492, 448844.10999999998603016 271205.32000000000698492, 448842.51000000000931323 271203.91999999998370185, 448841.21000000002095476 271202.61999999999534339, 448840.71000000002095476 271201.91999999998370185, 448840.21000000002095476 271201.32000000000698492, 448838.30999999999767169 271197.52000000001862645, 448835.71000000002095476 271195.21999999997206032, 448834.28999999997904524 271194.15000000002328306, 448833.51000000000931323 271192.11999999999534339, 448833.40999999997438863 271191.61999999999534339, 448833.40999999997438863 271189.91999999998370185, 448833.51000000000931323 271189.21999999997206032, 448833.71000000002095476 271188.52000000001862645, 448833.90999999997438863 271187.71999999997206032, 448834.30999999999767169 271186.82000000000698492, 448834.71000000002095476 271186.02000000001862645, 448835.10999999998603016 271185.41999999998370185, 448835.60999999998603016 271184.82000000000698492, 448836.10999999998603016 271184.32000000000698492, 448836.71000000002095476 271183.82000000000698492, 448837.30999999999767169 271183.52000000001862645, 448838.01000000000931323 271183.21999999997206032, 448840.80999999999767169 271183.02000000001862645, 448845.51000000000931323 271183.71999999997206032, 448846.51000000000931323 271185.11999999999534339, 448848.10999999998603016 271190.21999999997206032, 448848.60999999998603016 271191.61999999999534339, 448850.21000000002095476 271193.21999999997206032, 448852.01000000000931323 271195.41999999998370185, 448853.51000000000931323 271198.71999999997206032, 448854.40999999997438863 271201.21999999997206032, 448857.34000000002561137 271204.98999999999068677, 448861.10999999998603016 271202.71999999997206032, 448873.10999999998603016 271193.71999999997206032, 448876.71000000002095476 271191.32000000000698492, 448886.40999999997438863 271184.52000000001862645, 448887.80999999999767169 271183.52000000001862645, 448889.10999999998603016 271182.52000000001862645, 448890.51000000000931323 271181.52000000001862645, 448891.60999999998603016 271180.61999999999534339, 448892.71000000002095476 271179.82000000000698492, 448893.80999999999767169 271178.91999999998370185, 448908.51000000000931323 271167.71999999997206032, 448913.30999999999767169 271164.02000000001862645, 448914.40999999997438863 271163.11999999999534339, 448915.51000000000931323 271162.11999999999534339, 448916.60999999998603016 271161.21999999997206032, 448917.60999999998603016 271160.32000000000698492, 448919.80999999999767169 271158.52000000001862645, 448931.60999999998603016 271147.91999999998370185, 448944.10999999998603016 271136.61999999999534339, 448950.01000000000931323 271131.52000000001862645, 448958.01000000000931323 271124.82000000000698492, 448967.30999999999767169 271117.32000000000698492, 448978.71000000002095476 271108.41999999998370185, 448985.90999999997438863 271103.02000000001862645, 449000 271092.63000000000465661, 449024.09999999997671694 271076.85999999998603016, 449035.21000000002095476 271069.71000000002095476, 449035.02000000001862645 271069.69000000000232831, 449035.65000000002328306 271064.71000000002095476, 449035.71999999997206032 271064.19000000000232831, 449035.52000000001862645 271062.59000000002561137, 449035.52000000001862645 271059.69000000000232831, 449035.41999999998370185 271059.09000000002561137, 449035.21999999997206032 271058.39000000001396984, 449032.91999999998370185 271055.98999999999068677, 449027.29999999998835847 271052.23999999999068677, 449021.71999999997206032 271049.82000000000698492, 449014.61999999999534339 271047.85999999998603016, 449008.72999999998137355 271046.04999999998835847, 449007.59000000002561137 271045.42999999999301508, 449001.69000000000232831 271043.11999999999534339, 449000 271042.29999999998835847, 448998.20000000001164153 271041.07000000000698492, 448983.09999999997671694 271028.07000000000698492, 448958.79999999998835847 271005.86999999999534339, 448955.29999999998835847 271002.16999999998370185, 448954.01000000000931323 271000, 448949.23999999999068677 270994.46000000002095476, 448942.19900000002235174 270987.14299999998183921, 448933.94000000000232831 270978.55999999999767169)))</t>
  </si>
  <si>
    <t>Daventry Road, Dunchurch</t>
  </si>
  <si>
    <t>131.77m</t>
  </si>
  <si>
    <t>E01031148</t>
  </si>
  <si>
    <t>Rugby 012B</t>
  </si>
  <si>
    <t>MultiPolygon (((449037.67999999999301508 271938.30999999999767169, 449025.09999999997671694 271913.48999999999068677, 449019.85899999999674037 271916.79499999998370185, 449018.52399999997578561 271918.28700000001117587, 449007.93699999997625127 271924.78600000002188608, 448975.83199999999487773 271944.13400000002002344, 448948.38199999998323619 271960.768999999971129, 448947.14500000001862645 271961.5779999999795109, 448918.57000000000698492 271980.27000000001862645, 448912.21000000002095476 271984.69000000000232831, 448912.07000000000698492 271984.78000000002793968, 448902.42999999999301508 271991.46999999997206032, 448900.71999999997206032 271992.65999999997438863, 448897.86999999999534339 271994.64000000001396984, 448902.79999999998835847 272000, 448904.84999999997671694 272002.45000000001164153, 448906.84999999997671694 272004.90000000002328306, 448908.84999999997671694 272007.29999999998835847, 448911.20000000001164153 272009.95000000001164153, 448913.54999999998835847 272012.54999999998835847, 448915.5 272014.70000000001164153, 448918.65000000002328306 272018.04999999998835847, 448920.65000000002328306 272020.20000000001164153, 448922.04999999998835847 272021.90000000002328306, 448922.59999999997671694 272022.5, 448923.40000000002328306 272023.34999999997671694, 448924 272023.90000000002328306, 448924.70000000001164153 272024.5, 448925.5 272025.09999999997671694, 448925.59999999997671694 272025.20000000001164153, 448926.29999999998835847 272025.70000000001164153, 448927.04999999998835847 272026.15000000002328306, 448927.25 272026.25, 448927.90000000002328306 272026.40000000002328306, 448928.59999999997671694 272026.5, 448929.04999999998835847 272026.54999999998835847, 448929.33000000001629815 272026.58000000001629815, 448932.40000000002328306 272021.95000000001164153, 448935.79999999998835847 272016.79999999998835847, 448937 272015.15000000002328306, 448939.5 272011.84999999997671694, 448939.79999999998835847 272011.45000000001164153, 448941.45000000001164153 272009.09999999997671694, 448943.04999999998835847 272006.75, 448943.79999999998835847 272005.59999999997671694, 448944.95000000001164153 272003.75, 448945.79999999998835847 272002.34999999997671694, 448946.84999999997671694 272000.79999999998835847, 448947.42999999999301508 272000, 448950.5 271995.40000000002328306, 448951.70000000001164153 271994.20000000001164153, 448953.59999999997671694 271992.40000000002328306, 448957.59999999997671694 271988.79999999998835847, 448961.59999999997671694 271985.79999999998835847, 448963.59999999997671694 271984.40000000002328306, 448970.79999999998835847 271979, 449000 271961.88000000000465661, 449000.53000000002793968 271961.55999999999767169, 449026.04739580978639424 271945.49236112798098475, 449037.67999999999301508 271938.30999999999767169)))</t>
  </si>
  <si>
    <t>Drive Field, Bilton Grange School, Dunchurch</t>
  </si>
  <si>
    <t>18.62m</t>
  </si>
  <si>
    <t>MultiPolygon (((441420.03999999997904524 275375.21000000002095476, 441423.65000000002328306 275376.65000000002328306, 441463.34000000002561137 275392.38000000000465661, 441446.25 275423.94000000000232831, 441441.23999999999068677 275433.17999999999301508, 441440.94000000000232831 275433.67999999999301508, 441445.34000000002561137 275435.28000000002793968, 441450.84000000002561137 275437.38000000000465661, 441471.95600000000558794 275445.35999999998603016, 441490.11800000001676381 275452.22399999998742715, 441512.22999999998137355 275460.58000000001629815, 441521.46600000001490116 275444.13199999998323619, 441524.01699999999254942 275439.58899999997811392, 441528.6120000000228174 275431.40399999998044223, 441535.88400000002002344 275418.45500000001629815, 441536.47399999998742715 275417.40500000002793968, 441545.64000000001396984 275401.08000000001629815, 441551.07600000000093132 275391.18300000001909211, 441557.98900000000139698 275378.59600000001955777, 441559.34700000000884756 275376.12300000002142042, 441560.14000000001396984 275374.67999999999301508, 441561.89799999998649582 275371.60300000000279397, 441564.14000000001396984 275367.67999999999301508, 441581.78999999997904524 275333.77000000001862645, 441582.92999999999301508 275331.57000000000698492, 441584.34000000002561137 275328.88000000000465661, 441568.34000000002561137 275325.78000000002793968, 441562.94000000000232831 275325.28000000002793968, 441557.54999999998835847 275324.35999999998603016, 441551.30999999999767169 275339.53999999997904524, 441545.03999999997904524 275352.97999999998137355, 441535.94000000000232831 275368.78000000002793968, 441438.15000000002328306 275339.10999999998603016, 441420.03999999997904524 275375.21000000002095476)))</t>
  </si>
  <si>
    <t>Dyers Lane, Wolston</t>
  </si>
  <si>
    <t>116.55m</t>
  </si>
  <si>
    <t>MultiPolygon (((454315.98999999999068677 273436.72999999998137355, 454319.71999999997206032 273436.01000000000931323, 454313.65000000002328306 273414.84999999997671694, 454310.45000000001164153 273404.15000000002328306, 454306.65200000000186265 273390.83299999998416752, 454307.78000000002793968 273391.09999999997671694, 454310.40000000002328306 273390.40000000002328306, 454319.29999999998835847 273388.65000000002328306, 454321.61700000002747402 273388.1190000000060536, 454321.71100000001024455 273388.09700000000884756, 454322.17599999997764826 273388.1120000000228174, 454322.51500000001396984 273388.10800000000745058, 454323.54999999998835847 273387.9340000000083819, 454329.79999999998835847 273386.88000000000465661, 454333.64799999998649582 273386.00199999997857958, 454335.94500000000698492 273385.84899999998742715, 454338 273385.5, 454340.61999999999534339 273385.11999999999534339, 454335.45000000001164153 273368.5, 454331.8030000000144355 273355.97399999998742715, 454331.41999999998370185 273354.65999999997438863, 454329.65000000002328306 273348.59999999997671694, 454327.63000000000465661 273341.52000000001862645, 454338.45000000001164153 273339.54999999998835847, 454353.54999999998835847 273336.70000000001164153, 454370.40000000002328306 273333.40000000002328306, 454370.67999999999301508 273333.34999999997671694, 454393.09999999997671694 273329.15000000002328306, 454400 273328, 454407.90000000002328306 273326.65000000002328306, 454414.84999999997671694 273325.54999999998835847, 454425.79524148372001946 273322.62511127721518278, 454428.31995537376496941 273321.95043386635370553, 454436.58470154961105436 273319.74185190658317879, 454443.28999999997904524 273317.95000000001164153, 454444.09999999997671694 273318.95000000001164153, 454446.02000000001862645 273321.28999999997904524, 454448.59999999997671694 273324.45000000001164153, 454449.29999999998835847 273325.25, 454453.20000000001164153 273329.95000000001164153, 454457.15000000002328306 273334.59999999997671694, 454457.15000000002328306 273334.59999999997671694, 454457.70000000001164153 273335.20000000001164153, 454463.79999999998835847 273342.20000000001164153, 454466.70000000001164153 273345.65000000002328306, 454465.25 273336.29999999998835847, 454461.48999999999068677 273312.97999999998137355, 454460.70000000001164153 273307.84999999997671694, 454460.5 273306.40000000002328306, 454459.45000000001164153 273299.40000000002328306, 454459.25 273298, 454458.09999999997671694 273289.54999999998835847, 454457.84999999997671694 273287.95000000001164153, 454456.5 273278.54999999998835847, 454455.45000000001164153 273271.09999999997671694, 454453.40000000002328306 273256.04999999998835847, 454452.79999999998835847 273251.54999999998835847, 454451.54999999998835847 273241.90000000002328306, 454449.29999999998835847 273226.29999999998835847, 454447.20000000001164153 273211.25, 454446.25 273204.04999999998835847, 454444.40000000002328306 273190.65000000002328306, 454442.5 273177.09999999997671694, 454441.70000000001164153 273171.45000000001164153, 454440.34999999997671694 273162.09999999997671694, 454438.65000000002328306 273149.65000000002328306, 454438.54999999998835847 273149, 454435.45000000001164153 273127.40000000002328306, 454433.70000000001164153 273114.54999999998835847, 454433.25 273110.90000000002328306, 454432.69500000000698492 273106.77500000002328306, 454428.41499999997904524 273106.78499999997438863, 454424.24300000001676381 273106.79499999998370185, 454413.81400000001303852 273106.81900000001769513, 454412.78499999997438863 273106.8219999999855645, 454399.90100000001257285 273106.85200000001350418, 454394.43300000001909211 273106.86499999999068677, 454384.91499999997904524 273106.88699999998789281, 454373.64000000001396984 273106.91399999998975545, 454350.88299999997252598 273097.43300000001909211, 454347.85833338613156229 273096.02612835820764303, 454334.90000000002328306 273118.13000000000465661, 454331.84000000002561137 273123.34000000002561137, 454329.59999999997671694 273127.15000000002328306, 454323.65000000002328306 273136.95000000001164153, 454318.75 273145.15000000002328306, 454316.45000000001164153 273149.09999999997671694, 454315.79999999998835847 273150.20000000001164153, 454314.09999999997671694 273152.95000000001164153, 454313.25 273154.40000000002328306, 454311.29999999998835847 273157.95000000001164153, 454309.45000000001164153 273161.54999999998835847, 454307.70000000001164153 273165.20000000001164153, 454306.04999999998835847 273168.45000000001164153, 454301.95000000001164153 273176.65000000002328306, 454315.01099999999860302 273190.89100000000325963, 454318.54999999998835847 273194.75, 454320.01699999999254942 273196.39899999997578561, 454320.1780000000144355 273196.58000000001629815, 454327.40000000002328306 273204.70000000001164153, 454333 273211.65000000002328306, 454333.23999999999068677 273212.34000000002561137, 454333.65000000002328306 273213.5, 454330.0779999999795109 273228.81199999997625127, 454329.65000000002328306 273230.59999999997671694, 454326.45000000001164153 273233.70000000001164153, 454324.59999999997671694 273235.5, 454321.79999999998835847 273236.95000000001164153, 454310.95000000001164153 273243.04999999998835847, 454304.70000000001164153 273246.79999999998835847, 454301.04999999998835847 273248.04999999998835847, 454301.04999999998835847 273248.04999999998835847, 454301.04999999998835847 273248.04999999998835847, 454300.15616319852415472 273248.28281254117609933, 454284.59999999997671694 273197.70000000001164153, 454273.5 273207.95000000001164153, 454262.79999999998835847 273220.29999999998835847, 454251.40000000002328306 273233.20000000001164153, 454242 273243.70000000001164153, 454235.5 273254.70000000001164153, 454224.1105033986386843 273267.20052089367527515, 454216.6840000000083819 273280.018999999971129, 454214.94300000002840534 273283.45000000001164153, 454213.24200000002747402 273286.85300000000279397, 454209.84200000000419095 273293.4529999999795109, 454208.9469999999855645 273295.24200000002747402, 454207.40399999998044223 273298.4280000000144355, 454205.91100000002188608 273301.66300000000046566, 454204.46500000002561137 273304.90399999998044223, 454202.86499999999068677 273308.5530000000144355, 454202.12199999997392297 273310.23800000001210719, 454199.12599999998928979 273317.72800000000279397, 454198.87599999998928979 273318.32699999999022111, 454197.53499999997438863 273321.70400000002700835, 454196.39799999998649582 273324.86800000001676381, 454195.65700000000651926 273327.23900000000139698, 454194.95899999997345731 273329.63400000002002344, 454194.3620000000228174 273331.62400000001071021, 454193.36499999999068677 273335.31400000001303852, 454192.71700000000419095 273337.65600000001722947, 454190.82099999999627471 273345.13900000002468005, 454189.91800000000512227 273348.90000000002328306, 454189.51500000001396984 273350.36300000001210719, 454188.41600000002654269 273354.45799999998416752, 454184.09999999997671694 273374.54999999998835847, 454200.09999999997671694 273377.34999999997671694, 454204.20000000001164153 273398.45000000001164153, 454204.88000000000465661 273401.89000000001396984, 454206.1840000000083819 273408.49200000002747402, 454220.46000000002095476 273405.68599999998696148, 454234.53000000002793968 273402.91999999998370185, 454247.34999999997671694 273400.40000000002328306, 454247.79999999998835847 273400.30999999999767169, 454261.29999999998835847 273397.59999999997671694, 454264.29999999998835847 273396.98999999999068677, 454266.29100000002654269 273396.59600000001955777, 454271.97600000002421439 273395.46999999997206032, 454277.08000000001629815 273394.46000000002095476, 454289.54999999998835847 273393.25, 454289.46000000002095476 273392.52000000001862645, 454302.09999999997671694 273390.90000000002328306, 454302.85999999998603016 273391.16999999998370185, 454302.95000000001164153 273391.20000000001164153, 454311.97899999999208376 273422.72700000001350418, 454314.01799999998183921 273429.84299999999348074, 454315.98999999999068677 273436.72999999998137355)))</t>
  </si>
  <si>
    <t>East of Kilsby Lane, Hillmorton</t>
  </si>
  <si>
    <t>64.03m</t>
  </si>
  <si>
    <t>E01031162</t>
  </si>
  <si>
    <t>Rugby 010B</t>
  </si>
  <si>
    <t>MultiPolygon (((448024.02000000001862645 270963.83000000001629815, 448024.5 270963.20000000001164153, 448025.08000000001629815 270962.46000000002095476, 448026 270961.29999999998835847, 448027.59999999997671694 270959.40000000002328306, 448029.20000000001164153 270957.59999999997671694, 448030.20000000001164153 270956.5, 448031.20000000001164153 270955.29999999998835847, 448032.20000000001164153 270954.20000000001164153, 448033.79999999998835847 270952.70000000001164153, 448037.20000000001164153 270949.90000000002328306, 448039.29999999998835847 270948.20000000001164153, 448041.40000000002328306 270946.59999999997671694, 448043.5 270945.09999999997671694, 448045.20000000001164153 270943.90000000002328306, 448047 270942.70000000001164153, 448049 270941.29999999998835847, 448051 270940.09999999997671694, 448053.09999999997671694 270938.90000000002328306, 448054.70000000001164153 270938.09999999997671694, 448056.40000000002328306 270937.29999999998835847, 448058.20000000001164153 270936.5, 448062 270935.09999999997671694, 448063.90000000002328306 270934.59999999997671694, 448067.5 270933.79999999998835847, 448069.59999999997671694 270933.20000000001164153, 448067.53000000002793968 270925.84999999997671694, 448065.83000000001629815 270926.04999999998835847, 448062.22999999998137355 270926.65000000002328306, 448058.72999999998137355 270927.04999999998835847, 448055.13000000000465661 270927.54999999998835847, 448045.72999999998137355 270928.75, 448038.83000000001629815 270929.34999999997671694, 448029.83000000001629815 270930.75, 448025.42999999999301508 270931.45000000001164153, 448020.92999999999301508 270932.25, 448016.53000000002793968 270933.15000000002328306, 448013.22999999998137355 270933.75, 448010.03000000002793968 270934.45000000001164153, 448006.72999999998137355 270935.04999999998835847, 448000 270936.66999999998370185, 447998.63000000000465661 270937, 447989.72999999998137355 270938.75, 447984.22999999998137355 270940.45000000001164153, 447973.42999999999301508 270943.54999999998835847, 447916.83000000001629815 270960.95000000001164153, 447908.13000000000465661 270963.84999999997671694, 447904.63000000000465661 270965.15000000002328306, 447873.63000000000465661 270975.15000000002328306, 447871.53000000002793968 270975.84999999997671694, 447868.22999999998137355 270977.34999999997671694, 447866.38000000000465661 270978.33000000001629815, 447865.03000000002793968 270979.04999999998835847, 447864.42999999999301508 270979.45000000001164153, 447861.72999999998137355 270981.34999999997671694, 447858.83000000001629815 270983.75, 447857.83000000001629815 270984.54999999998835847, 447851.72999999998137355 270991.34999999997671694, 447849.72999999998137355 270993.54999999998835847, 447847.03000000002793968 270996.84999999997671694, 447844.55999999999767169 271000, 447816.41999999998370185 271033.60999999998603016, 447808.89000000001396984 271040.63000000000465661, 447798.17999999999301508 271048.90000000002328306, 447793.67999999999301508 271052.44000000000232831, 447788.72999999998137355 271054.95000000001164153, 447769.72999999998137355 271061.55999999999767169, 447754.00699999998323619 271065.73999999999068677, 447731.35999999998603016 271071.76000000000931323, 447721.26000000000931323 271074.26000000000931323, 447660.46000000002095476 271086.85999999998603016, 447656.13000000000465661 271087.28000000002793968, 447652.85999999998603016 271093.15999999997438863, 447644.35999999998603016 271109.65999999997438863, 447635.55999999999767169 271128.46000000002095476, 447634.65999999997438863 271130.65999999997438863, 447634.35999999998603016 271131.65999999997438863, 447634.26000000000931323 271133.05999999999767169, 447634.65999999997438863 271137.26000000000931323, 447634.65999999997438863 271137.65999999997438863, 447634.96000000002095476 271139.35999999998603016, 447635.46000000002095476 271141.15999999997438863, 447635.65999999997438863 271141.65999999997438863, 447654.51000000000931323 271185.28000000002793968, 447655.01000000000931323 271186.58000000001629815, 447655.51000000000931323 271188.58000000001629815, 447656.51000000000931323 271194.47999999998137355, 447656.51000000000931323 271194.78000000002793968, 447657.21000000002095476 271201.08000000001629815, 447657.23900000000139698 271206.09700000000884756, 447657.26000000000931323 271209.72999999998137355, 447699.51099999999860302 271220.92900000000372529, 447719.40000000002328306 271226.20000000001164153, 447724.86999999999534339 271218.10999999998603016, 447739.79999999998835847 271196, 447741.29999999998835847 271193.90000000002328306, 447744 271190.79999999998835847, 447744.20000000001164153 271190.59999999997671694, 447748.29999999998835847 271185.70000000001164153, 447751.90000000002328306 271181.59999999997671694, 447753.09999999997671694 271180.40000000002328306, 447772.79999999998835847 271160.5, 447792.70000000001164153 271179.90000000002328306, 447834.40000000002328306 271216.29999999998835847, 447846.90000000002328306 271226.20000000001164153, 447881.20000000001164153 271248.29999999998835847, 447901.40000000002328306 271260.40000000002328306, 447924.90000000002328306 271277.29999999998835847, 447931.20000000001164153 271282.5, 447946.90000000002328306 271296.70000000001164153, 447956 271285.29999999998835847, 447967.59999999997671694 271269.29999999998835847, 447977.80999999999767169 271254.30999999999767169, 447978.5 271253.29999999998835847, 448000 271274.70000000001164153, 448008.5 271282.79999999998835847, 448022.52000000001862645 271271.54999999998835847, 448026.69000000000232831 271272.26000000000931323, 448028.61999999999534339 271270.53000000002793968, 448031.28000000002793968 271268.11999999999534339, 448021.03000000002793968 271256.23999999999068677, 448012.65000000002328306 271245.97999999998137355, 448000 271231.32000000000698492, 447996.35999999998603016 271226.10999999998603016, 447992.03000000002793968 271223.21000000002095476, 447989.14000000001396984 271219.98999999999068677, 447987.91999999998370185 271215.08000000001629815, 447985.52000000001862645 271211.75, 447985.09000000002561137 271211.33000000001629815, 447973.92999999999301508 271199.78999999997904524, 447972.23999999999068677 271198.15000000002328306, 447961.22999999998137355 271190.03999999997904524, 447958.69000000000232831 271188.45000000001164153, 447957.72999999998137355 271187.85999999998603016, 447956.90000000002328306 271187.40000000002328306, 447953.90999999997438863 271185.42999999999301508, 447939.52000000001862645 271175.98999999999068677, 447934.29999999998835847 271172.65999999997438863, 447931.29999999998835847 271169.95000000001164153, 447929.65999999997438863 271167.44000000000232831, 447929.08000000001629815 271165.51000000000931323, 447929.27000000001862645 271163.47999999998137355, 447919.84999999997671694 271175.84000000002561137, 447909.46999999997206032 271187.28000000002793968, 447844.34000000002561137 271122.59999999997671694, 447847.5 271120.59999999997671694, 447858 271113.70000000001164153, 447871.59999999997671694 271105.09999999997671694, 447894.79999999998835847 271092.40000000002328306, 447943.48999999999068677 271060.67999999999301508, 447939.67599999997764826 271055.53899999998975545, 447947.79999999998835847 271050, 447948.42999999999301508 271049.57000000000698492, 447952.20000000001164153 271047, 447956.40000000002328306 271044.5, 447961.1120000000228174 271041.63199999998323619, 447965.79999999998835847 271038, 447969.09999999997671694 271033.29999999998835847, 447969.03299999999580905 271026.69500000000698492, 447968.90100000001257285 271013.70600000000558794, 447968.79999999998835847 271003.70000000001164153, 447981 271001.59999999997671694, 447980.84999999997671694 271000, 447980.59000000002561137 270997.59999999997671694, 447978.60999999998603016 270985.16999999998370185, 447982.89000000001396984 270974.42999999999301508, 447987.78000000002793968 270964.07000000000698492, 447988.03000000002793968 270963.54999999998835847, 447988.75 270963.49599999998463318, 447993.39799999998649582 270963.14500000001862645, 447998.63000000000465661 270962.75, 448000 270962.65000000002328306, 448017.83000000001629815 270961.45000000001164153, 448021.90999999997438863 270963, 448024.02000000001862645 270963.83000000001629815)))</t>
  </si>
  <si>
    <t>Sandford Way, Dunchurch</t>
  </si>
  <si>
    <t>169.41m</t>
  </si>
  <si>
    <t>MultiPolygon (((447496.94000000000232831 271283.86999999999534339, 447492.79999999998835847 271324.29999999998835847, 447503.72999999998137355 271422.72999999998137355, 447516.21000000002095476 271451.66999999998370185, 447520.45500000001629815 271461.51099999999860302, 447526.33000000001629815 271475.13000000000465661, 447527.83000000001629815 271478.92999999999301508, 447528.03000000002793968 271479.72999999998137355, 447529.53000000002793968 271484.53000000002793968, 447530.83000000001629815 271488.63000000000465661, 447551.20000000001164153 271488.70000000001164153, 447561.11999999999534339 271477.71999999997206032, 447564.20000000001164153 271474.29999999998835847, 447569.40000000002328306 271450.29999999998835847, 447573.20000000001164153 271433.20000000001164153, 447580 271406, 447593.10999999998603016 271364.86999999999534339, 447611.01583262369967997 271321.6304168053320609, 447587.33562426624121144 271316.47104180010501295, 447497.0245130630210042 271282.62642371002584696, 447496.94000000000232831 271283.86999999999534339)))</t>
  </si>
  <si>
    <t>Rye Hill, Rugby (site A)</t>
  </si>
  <si>
    <t>532.96m</t>
  </si>
  <si>
    <t>MultiPolygon (((446987.20000000001164153 275557.29999999998835847, 446987.90000000002328306 275557, 446988.79999999998835847 275556.70000000001164153, 446989.70000000001164153 275556.70000000001164153, 447015.90999999997438863 275555.50500000000465661, 447026.06300000002374873 275555.51400000002468005, 447026.8219999999855645 275555.34600000001955777, 447032.90000000002328306 275554, 447043.79999999998835847 275553.59999999997671694, 447051.44000000000232831 275551.58000000001629815, 447078.29999999998835847 275544.5, 447089.29999999998835847 275541.59999999997671694, 447102.20000000001164153 275579.79999999998835847, 447167.90000000002328306 275562, 447181.70000000001164153 275557.40000000002328306, 447189.5 275554.59999999997671694, 447197.40000000002328306 275551.40000000002328306, 447205.5 275548.09999999997671694, 447214.20000000001164153 275544.79999999998835847, 447223 275541.5, 447232.79999999998835847 275537.79999999998835847, 447242.59999999997671694 275534.20000000001164153, 447247.5 275532.70000000001164153, 447252.29999999998835847 275531.40000000002328306, 447257.20000000001164153 275530, 447261.90000000002328306 275528.70000000001164153, 447269 275526.29999999998835847, 447269.88000000000465661 275526.03999999997904524, 447241 275408.40000000002328306, 447240.82000000000698492 275407.70000000001164153, 447240.36400000000139698 275405.95000000001164153, 447225.20000000001164153 275347.70000000001164153, 447215.40000000002328306 275304.20000000001164153, 447213.59999999997671694 275297.5, 447208.20000000001164153 275277.09999999997671694, 447206.32000000000698492 275267.10999999998603016, 447205.73999999999068677 275263.98999999999068677, 447260.90000000002328306 275232.40000000002328306, 447276.29999999998835847 275221, 447307.70000000001164153 275204, 447307.90000000002328306 275203.90000000002328306, 447308.09999999997671694 275203.70000000001164153, 447308.29999999998835847 275203.59999999997671694, 447308.40000000002328306 275203.40000000002328306, 447308.59999999997671694 275203.20000000001164153, 447308.90000000002328306 275202.59999999997671694, 447309 275202.29999999998835847, 447309.09999999997671694 275202.09999999997671694, 447309.20000000001164153 275201.79999999998835847, 447309.20000000001164153 275201.59999999997671694, 447309.29999999998835847 275201.5, 447309.29999999998835847 275200.79999999998835847, 447309.40000000002328306 275200.5, 447309.40000000002328306 275199.59999999997671694, 447309.29999999998835847 275199.20000000001164153, 447309.29999999998835847 275198.90000000002328306, 447309.20000000001164153 275198.5, 447309.20000000001164153 275198.20000000001164153, 447309.09999999997671694 275197.90000000002328306, 447307.5 275189.47999999998137355, 447306 275181.40000000002328306, 447304 275172.5, 447295.79999999998835847 275142.29999999998835847, 447289.5 275117.09999999997671694, 447285 275098.20000000001164153, 447274.20000000001164153 275054.09999999997671694, 447267.29999999998835847 275025, 447264.09999999997671694 275009.70000000001164153, 447262.20000000001164153 275002.09999999997671694, 447261.29999999998835847 275000, 447252.76000000000931323 274967.52000000001862645, 447250.9280000000144355 274964.49300000001676381, 447249.71000000002095476 274962.47999999998137355, 447248.27513112057931721 274959.7307295817299746, 447237.9729175684042275 274965.41927125415531918, 447217.59999999997671694 274976.79999999998835847, 447210.70000000001164153 274981, 447199.90000000002328306 274987.79999999998835847, 447189.79999999998835847 274994, 447179.75 275000, 447177.40000000002328306 275000.90000000002328306, 447175.29999999998835847 275002.09999999997671694, 447170.70000000001164153 275004.40000000002328306, 447164.5 275007.70000000001164153, 447158.70000000001164153 275010.90000000002328306, 447155.5 275012.70000000001164153, 447146.20000000001164153 275019.29999999998835847, 447145.90000000002328306 275019.90000000002328306, 447145.70000000001164153 275020.70000000001164153, 447145.79999999998835847 275021.5, 447145.98999999999068677 275022.16999999998370185, 447147.29999999998835847 275026.83000000001629815, 447147.84999999997671694 275028.76000000000931323, 447148.45000000001164153 275030.90999999997438863, 447149.09999999997671694 275033.20000000001164153, 447130.70000000001164153 275048, 447121.5 275055.29999999998835847, 447112.70000000001164153 275062.79999999998835847, 447106.29999999998835847 275068.70000000001164153, 447103.90000000002328306 275071.70000000001164153, 447095.59999999997671694 275080.90000000002328306, 447088.20000000001164153 275089.59999999997671694, 447082.20000000001164153 275095.90000000002328306, 447073 275105.29999999998835847, 447069.79999999998835847 275108, 447066.5 275110.79999999998835847, 447061.79999999998835847 275114.40000000002328306, 447055.05999999999767169 275119.83000000001629815, 447039.85999999998603016 275132.17999999999301508, 447018.76000000000931323 275149.13000000000465661, 447004.55999999999767169 275160.53000000002793968, 447000.76000000000931323 275163.67999999999301508, 447000 275164.28000000002793968, 446959 275196.5, 446956.09999999997671694 275198.90000000002328306, 446955.09999999997671694 275199.79999999998835847, 446952.20000000001164153 275202.20000000001164153, 446951.5 275202.79999999998835847, 446948.90000000002328306 275205, 446939.29999999998835847 275215, 446938.70000000001164153 275215.5, 446938.20000000001164153 275215.90000000002328306, 446937.70000000001164153 275216.40000000002328306, 446936.5 275217.5, 446936 275218, 446935.70000000001164153 275218.40000000002328306, 446935.29999999998835847 275219, 446934.90000000002328306 275219.5, 446933.70000000001164153 275221.29999999998835847, 446933 275222.70000000001164153, 446932.40000000002328306 275224.09999999997671694, 446932.20000000001164153 275224.70000000001164153, 446931.90000000002328306 275225.40000000002328306, 446931.5 275226.79999999998835847, 446931.29999999998835847 275227.40000000002328306, 446931 275228.5, 446930.59999999997671694 275229.59999999997671694, 446930.29999999998835847 275230.79999999998835847, 446930.09999999997671694 275231.90000000002328306, 446930.09999999997671694 275233.47999999998137355, 446930.09999999997671694 275234, 446930.20000000001164153 275234.40000000002328306, 446930.20000000001164153 275234.90000000002328306, 446930.29999999998835847 275235.29999999998835847, 446930.5 275236.29999999998835847, 446930.5 275236.59999999997671694, 446930.70000000001164153 275237.09999999997671694, 446930.79999999998835847 275237.59999999997671694, 446931 275238.20000000001164153, 446933.11800000001676381 275244.12900000001536682, 446933.5 275245.20000000001164153, 446934.79999999998835847 275248.90000000002328306, 446937.09999999997671694 275254.70000000001164153, 446938.09999999997671694 275257.20000000001164153, 446939.29999999998835847 275259.70000000001164153, 446940 275261.29999999998835847, 446944.09999999997671694 275269.90000000002328306, 446945.5 275272.90000000002328306, 446948.90000000002328306 275281.40000000002328306, 446949.90000000002328306 275284.40000000002328306, 446950.20000000001164153 275285.09999999997671694, 446952.20000000001164153 275291.70000000001164153, 446953.09999999997671694 275295, 446953.20000000001164153 275295.40000000002328306, 446955.20000000001164153 275302.70000000001164153, 446956.70000000001164153 275309, 446959.20000000001164153 275319.59999999997671694, 446959.5 275320.79999999998835847, 446961.29999999998835847 275330.79999999998835847, 446961.79999999998835847 275333.79999999998835847, 446963.29999999998835847 275343.29999999998835847, 446965.5 275360, 446966.70000000001164153 275369.5, 446966.75 275369.76000000000931323, 446968.59999999997671694 275379.79999999998835847, 446971 275388.40000000002328306, 446971.79999999998835847 275391.5, 446972 275392.29999999998835847, 446972 275392.70000000001164153, 446972.09999999997671694 275393.20000000001164153, 446972.29999999998835847 275394, 446972.29999999998835847 275394.40000000002328306, 446972.59999999997671694 275395.59999999997671694, 446972.59999999997671694 275396, 446972.79999999998835847 275396.79999999998835847, 446972.79999999998835847 275397.29999999998835847, 446973 275398.09999999997671694, 446973 275398.5, 446973.09999999997671694 275398.90000000002328306, 446973.09999999997671694 275399.29999999998835847, 446973.29999999998835847 275400.09999999997671694, 446973.29999999998835847 275400.59999999997671694, 446973.40000000002328306 275401, 446973.40000000002328306 275401.40000000002328306, 446973.59999999997671694 275402.20000000001164153, 446973.59999999997671694 275402.59999999997671694, 446973.70000000001164153 275403, 446973.70000000001164153 275403.40000000002328306, 446973.79999999998835847 275403.90000000002328306, 446973.90000000002328306 275404.29999999998835847, 446973.90000000002328306 275404.70000000001164153, 446974 275405.09999999997671694, 446974 275405.5, 446974.20000000001164153 275406.29999999998835847, 446974.20000000001164153 275406.70000000001164153, 446974.29999999998835847 275407.20000000001164153, 446974.5 275408, 446974.5 275408.40000000002328306, 446974.79999999998835847 275409.59999999997671694, 446974.79999999998835847 275410, 446975.09999999997671694 275411.20000000001164153, 446977.5 275420.59999999997671694, 446977.79999999998835847 275422.20000000001164153, 446978.5 275431.29999999998835847, 446978.70000000001164153 275440.5, 446979.40000000002328306 275451.40000000002328306, 446980.20000000001164153 275462.20000000001164153, 446982.09999999997671694 275512.20000000001164153, 446985.79999999998835847 275552.59999999997671694, 446987.20000000001164153 275557.29999999998835847)))</t>
  </si>
  <si>
    <t>East of Lawford Heath Lane, Long Lawford (strategic Residential)</t>
  </si>
  <si>
    <t>58.01m</t>
  </si>
  <si>
    <t>MultiPolygon (((440151.78316483006346971 285566.56493965414119884, 440151.26000000000931323 285576.08000000001629815, 440153.21000000002095476 285595.13000000000465661, 440157.96999999997206032 285634.09000000002561137, 440159.46440875006373972 285647.71032058022683486, 440160.03000000002793968 285647.98999999999068677, 440174.21000000002095476 285654.63000000000465661, 440191.78999999997904524 285658.90000000002328306, 440218.83000000001629815 285665.71000000002095476, 440239.96999999997206032 285671.21000000002095476, 440262.28000000002793968 285676.52000000001862645, 440287.59000000002561137 285683, 440302.63000000000465661 285686.65000000002328306, 440315.34999999997671694 285689.88000000000465661, 440315.34999999997671694 285693.09000000002561137, 440315.34999999997671694 285695.07000000000698492, 440315.46999999997206032 285717.38000000000465661, 440316.33000000001629815 285742.33000000001629815, 440317.10999999998603016 285761.17999999999301508, 440318.21999999997206032 285761.59999999997671694, 440337.53000000002793968 285768.71000000002095476, 440350.53999999997904524 285772.71000000002095476, 440365.34000000002561137 285776.90999999997438863, 440363.15999999997438863 285772.90000000002328306, 440351.21000000002095476 285750.52000000001862645, 440338.73999999999068677 285724.15999999997438863, 440326.72999999998137355 285698.20000000001164153, 440326.44000000000232831 285697.44000000000232831, 440315.89000000001396984 285674.05999999999767169, 440302.78999999997904524 285644.45000000001164153, 440290.40000000002328306 285619.42999999999301508, 440286.17999999999301508 285611.38000000000465661, 440283.85999999998603016 285607.15999999997438863, 440282.78000000002793968 285606.96999999997206032, 440281.82000000000698492 285606.79999999998835847, 440277.57000000000698492 285605.59999999997671694, 440238.45000000001164153 285593.83000000001629815, 440202.65000000002328306 285582.73999999999068677, 440175.38000000000465661 285573.97999999998137355, 440151.78316483006346971 285566.56493965414119884)))</t>
  </si>
  <si>
    <t>East of Shilton Lane, Bedworth</t>
  </si>
  <si>
    <t>Cross Boundary</t>
  </si>
  <si>
    <t>291.59m</t>
  </si>
  <si>
    <t>E01031182</t>
  </si>
  <si>
    <t>Rugby 013A</t>
  </si>
  <si>
    <t>MultiPolygon (((439561.88000000000465661 277592.20000000001164153, 439562.91999999998370185 277598.39000000001396984, 439568.34000000002561137 277628.53999999997904524, 439531.85999999998603016 277635.40000000002328306, 439504.21999999997206032 277640.59999999997671694, 439504.11999999999534339 277642.70000000001164153, 439503.32000000000698492 277642.59999999997671694, 439501.91999999998370185 277642.5, 439501.91999999998370185 277642.29999999998835847, 439502.71999999997206032 277604.90000000002328306, 439495.59000000002561137 277606.75, 439495.78999999997904524 277608.34999999997671694, 439491.50500000000465661 277609.01199999998789281, 439487.85999999998603016 277610.09999999997671694, 439486.84000000002561137 277610.33000000001629815, 439479.21999999997206032 277611.78999999997904524, 439478.10999999998603016 277612.07000000000698492, 439472.13000000000465661 277613.39000000001396984, 439469.21999999997206032 277613.98999999999068677, 439465.05999999999767169 277614.71999999997206032, 439460.17999999999301508 277615.71000000002095476, 439458.88000000000465661 277616.01000000000931323, 439451.63000000000465661 277617.34999999997671694, 439443.32000000000698492 277618.91999999998370185, 439434.51000000000931323 277620.47999999998137355, 439417.82000000000698492 277623.61999999999534339, 439407.27000000001862645 277625.61999999999534339, 439399.67999999999301508 277626.91600000002654269, 439397.60999999998603016 277627.27000000001862645, 439397.32000000000698492 277627.32000000000698492, 439395.77000000001862645 277627.86999999999534339, 439394.5 277629.12800000002607703, 439391.84000000002561137 277631.76000000000931323, 439391.15999999997438863 277632.53000000002793968, 439390.55999999999767169 277633.33000000001629815, 439383.04999999998835847 277643.79999999998835847, 439375.45000000001164153 277654.40000000002328306, 439368.75 277663.70000000001164153, 439359.75 277676.09999999997671694, 439356.45000000001164153 277680.78000000002793968, 439337.13000000000465661 277707.89000000001396984, 439336.92999999999301508 277708.19000000000232831, 439295.5 277766.09999999997671694, 439279.45000000001164153 277788.46000000002095476, 439272.53000000002793968 277797.92999999999301508, 439269.71000000002095476 277801.85999999998603016, 439266.79999999998835847 277805.78000000002793968, 439266.09999999997671694 277806.78999999997904524, 439265.40000000002328306 277807.59000000002561137, 439262.59000000002561137 277811.42999999999301508, 439246.46000000002095476 277831.59999999997671694, 439238.90000000002328306 277841.59000000002561137, 439231.15000000002328306 277851.66999999998370185, 439223.97999999998137355 277860.84999999997671694, 439216.63000000000465661 277869.85999999998603016, 439213.26000000000931323 277873.86999999999534339, 439209.89000000001396984 277877.67999999999301508, 439204.53000000002793968 277884.09000000002561137, 439204.22999999998137355 277884.48999999999068677, 439193.33000000001629815 277897.48999999999068677, 439193.53999999997904524 277897.59000000002561137, 439194.67999999999301508 277897.90000000002328306, 439195.72999999998137355 277898.29999999998835847, 439196.88000000000465661 277898.71000000002095476, 439197.91999999998370185 277899.01000000000931323, 439198.96999999997206032 277899.41999999998370185, 439199.49300000001676381 277899.70699999999487773, 439199.90000000002328306 277899.92999999999301508, 439201.58000000001629815 277900.96000000002095476, 439202.10999999998603016 277901.46999999997206032, 439202.72999999998137355 277901.98999999999068677, 439202.93800000002374873 277902.13599999999860302, 439204.19000000000232831 277903.01000000000931323, 439205.57000000000698492 277903.78999999997904524, 439207.39000000001396984 277905.16999999998370185, 439209.40000000002328306 277906.33000000001629815, 439211.82000000000698492 277907.38000000000465661, 439214.45000000001164153 277908.41999999998370185, 439217.19000000000232831 277909.76000000000931323, 439219.83000000001629815 277911.11999999999534339, 439228.14000000001396984 277915.65999999997438863, 439232.07000000000698492 277917.33000000001629815, 439235.90000000002328306 277919.02000000001862645, 439239.13000000000465661 277920.32000000000698492, 439242.22999999998137355 277921.91999999998370185, 439247.22999999998137355 277924.41999999998370185, 439248.92999999999301508 277925.32000000000698492, 439291.85505477420520037 277968.70445248938631266, 439987.32000000000698492 277808.36999999999534339, 439977.82000000000698492 277789.86999999999534339, 439977.41999999998370185 277789.16999999998370185, 439977.11999999999534339 277788.46999999997206032, 439976.91999999998370185 277787.66999999998370185, 439976.82000000000698492 277786.96999999997206032, 439976.82000000000698492 277786.27000000001862645, 439975.21999999997206032 277755.96999999997206032, 439975.91999999998370185 277753.07000000000698492, 439978.21999999997206032 277744.77000000001862645, 439978.61999999999534339 277743.07000000000698492, 439979.41999999998370185 277740.27000000001862645, 439979.71999999997206032 277738.86999999999534339, 439980.32000000000698492 277736.86999999999534339, 439981.02000000001862645 277734.77000000001862645, 439984.82000000000698492 277722.27000000001862645, 439985.32000000000698492 277720.77000000001862645, 439985.82000000000698492 277719.16999999998370185, 439986.11999999999534339 277718.36999999999534339, 439986.32000000000698492 277717.86999999999534339, 439985.71999999997206032 277715.27000000001862645, 439974.86999999999534339 277673.65000000002328306, 439962.34000000002561137 277623.38000000000465661, 439951.20000000001164153 277578.95000000001164153, 439943.65100000001257285 277549.13500000000931323, 439935.63000000000465661 277517.46000000002095476, 439928.19000000000232831 277487.90999999997438863, 439919.59000000002561137 277490.51000000000931323, 439883.98999999999068677 277501.51000000000931323, 439855.89000000001396984 277510.30999999999767169, 439849.28999999997904524 277512.30999999999767169, 439843.09000000002561137 277514.30999999999767169, 439836.39000000001396984 277516.40999999997438863, 439830.19000000000232831 277518.30999999999767169, 439823.78999999997904524 277520.30999999999767169, 439826.09000000002561137 277528.21000000002095476, 439818.98999999999068677 277530.40999999997438863, 439816.09000000002561137 277531.30999999999767169, 439808.09000000002561137 277533.51000000000931323, 439800.19000000000232831 277535.80999999999767169, 439792.72999999998137355 277538.34000000002561137, 439792.33000000001629815 277538.44000000000232831, 439786.15000000002328306 277540.33000000001629815, 439784.66499999997904524 277540.74499999999534339, 439778.23999999999068677 277542.53999999997904524, 439770.22999999998137355 277544.71999999997206032, 439761.21999999997206032 277547.32000000000698492, 439752.20000000001164153 277549.78999999997904524, 439744.51000000000931323 277552.03999999997904524, 439737.58908843464450911 277553.76957250636769459, 439735.89000000001396984 277548.51000000000931323, 439728.46000000002095476 277524.71000000002095476, 439726.55999999999767169 277518.60999999998603016, 439721.89000000001396984 277503.51000000000931323, 439717.34999999997671694 277504.5, 439714.45000000001164153 277505.29999999998835847, 439711 277506.16999999998370185, 439721.5 277545.59000000002561137, 439722.79999999998835847 277551.28999999997904524, 439723.09999999997671694 277552.48999999999068677, 439723.40000000002328306 277553.09000000002561137, 439723.70000000001164153 277553.59000000002561137, 439724 277554.19000000000232831, 439724.29999999998835847 277554.28999999997904524, 439725.83000000001629815 277557.45000000001164153, 439700.64000000001396984 277563.41999999998370185, 439681.58899999997811392 277567.85300000000279397, 439674.08000000001629815 277569.59999999997671694, 439669.17999999999301508 277570.79999999998835847, 439669.17999999999301508 277571, 439645.58000000001629815 277575.70000000001164153, 439631.47999999998137355 277578.5, 439623.78000000002793968 277580, 439616.78000000002793968 277581.40000000002328306, 439610.17999999999301508 277582.70000000001164153, 439603.28000000002793968 277584.09999999997671694, 439596.78000000002793968 277585.40000000002328306, 439589.28000000002793968 277586.90000000002328306, 439582.97999999998137355 277588.20000000001164153, 439575.78000000002793968 277589.59999999997671694, 439568.97999999998137355 277590.90000000002328306, 439561.88000000000465661 277592.20000000001164153)))</t>
  </si>
  <si>
    <t>Ruby Road, Binley Wood (strategic Mixed Uses)</t>
  </si>
  <si>
    <t>50.5m</t>
  </si>
  <si>
    <t>E01031151</t>
  </si>
  <si>
    <t>Rugby 004A</t>
  </si>
  <si>
    <t>MultiPolygon (((452188.29587051377166063 277422.84589035395765677, 452188.78195490140933543 277423.48366614803671837, 452239.70739228802267462 277489.86993934935890138, 452288.87711501843295991 277559.13425108673982322, 452370.60496954637346789 277682.25688820017967373, 452375.89164704555878416 277691.78334666683804244, 452378.75698658899636939 277695.21927330561447889, 452381.79598307475680485 277700.01964734616922215, 452396.63124755141325295 277718.97306216257857159, 452427.59999999997671694 277754.79999999998835847, 452465.62266980804270133 277799.37622632458806038, 452500 277846.70000000001164153, 452533.99499999999534339 277895.40500000002793968, 452536.99877400178229436 277896.55589149397565052, 452544.21000000002095476 277904.5, 452541.16654061060398817 277904.81700030789943412, 452594.40000000002328306 277994.70000000001164153, 452653.42024232650874183 278051.37306218105368316, 452665.87528882926562801 278067.47105000942246988, 452678.0510437500779517 278083.83666628273203969, 452690.73303966503590345 278100.09994899836601689, 452702.57272188720526174 278115.86551851569674909, 452705.94008162367390469 278105.54398323089117184, 452710.03376835817471147 278076.81131267390446737, 452712.59999999997671694 278047.70000000001164153, 452717.20000000001164153 277960.20000000001164153, 452717.13199586101109162 277958.46720773994456977, 452717.3087538197869435 277957.40665998723125085, 452717.48783754138275981 277956.63566968007944524, 452717.58784533385187387 277956.21819529059575871, 452717.89484599907882512 277955.28091295645572245, 452718.95539375167572871 277952.7923469576635398, 452726.5 277941.16999999998370185, 452721.57245813531335443 277935.99045637913513929, 452719.84999999997671694 277932.65000000002328306, 452721.7213069426943548 277929.77601866942131892, 452722.25158081919653341 277928.95890073693590239, 452724.92775833600899205 277926.16178356413729489, 452728.32647277234354988 277929.21318411629181355, 452731.31740349670872092 277923.63135383755434304, 452732.7593763186596334 277921.64050103817135096, 452734.8990779256564565 277918.94261640345212072, 452737.38299239956540987 277915.10045656171860173, 452739.31802689610049129 277912.79330004658550024, 452743.93233992642490193 277906.43001352896681055, 452744.29999999998835847 277901.47999999998137355, 452746.79999999998835847 277863.82000000000698492, 452745.80999999999767169 277826.76000000000931323, 452741.44000000000232831 277800.14000000001396984, 452743.79999999998835847 277772.40000000002328306, 452741.89846051775384694 277715.35107451397925615, 452743.0218038615421392 277692.11215135228121653, 452743.72883569676196203 277683.85104254045290872, 452744.30484957166481763 277677.36982047720812261, 452744.87543666694546118 277672.3089610236347653, 452752.17600551788927987 277630.37710847478592768, 452760.95110787241719663 277590.51654132554540411, 452760.35571264254394919 277571.76159158576047048, 452765.11887448123889044 277541.99183009407715872, 452758.59999999997671694 277515.5, 452663.50890452833846211 277503.19059893395751715, 452585.03250609239330515 277495.54969354328932241, 452569.91608287417329848 277494.85506578051717952, 452548.15107964095659554 277494.88814329309388995, 452533.46466408541891724 277494.92122080561239272, 452513.7173891153652221 277494.92122080561239272, 452488.84309970599133521 277494.82198826805688441, 452458.21999999997206032 277497.59000000002561137, 452433.23980117245810106 277499.98208021995378658, 452401.32000159792369232 277504.38138938409974799, 452390.33826744381804019 277506.06834252225235105, 452372.19525183085352182 277508.40030715422471985, 452370.17999999999301508 277510.38000000000465661, 452367.1343924164539203 277507.20951670379145071, 452365.893985697242897 277501.80134340800577775, 452361.09999999997671694 277500, 452352.86971514543984085 277496.54201891843695194, 452337.5 277492.23999999999068677, 452333.94110861007357016 277492.2254035355290398, 452309.83500000002095476 277474.28499999997438863, 452287.7483623864245601 277456.97304457542486489, 452275.34999999997671694 277449.54999999998835847, 452261.89828635781304911 277441.66642566025257111, 452248.40000000002328306 277434.84999999997671694, 452242.18822358938632533 277431.96644511591875926, 452239.33528813516022637 277431.06715024454751983, 452238.31815462536178529 277430.74774551432346925, 452232.61228371708421037 277429.22204524965491146, 452230.91912854538531974 277428.69177137716906145, 452213.16627254645572975 277425.19146441208431497, 452209.19340485834982246 277424.58912615332519636, 452208.90132783865556121 277424.52245429216418415, 452208.85287445120047778 277424.51450793660478666, 452208.73426055867457762 277424.49512658157618716, 452208.21619693987304345 277424.40597234864253551, 452207.99021034076577052 277424.36740345222642645, 452207.84432526549790055 277424.34332615631865337, 452207.77946233015973121 277424.33221417933236808, 452207.57789623644202948 277424.29810299427481368, 452207.324646528926678 277424.25468875863589346, 452207.08977680641692132 277424.21476316702319309, 452207.04994812153745443 277424.20817350631114095, 452207.01612765673780814 277424.20248830877244473, 452206.97881854808656499 277424.19615706603508443, 452206.94360908615635708 277424.19018114823848009, 452206.91066078242147341 277424.18456055520800874, 452206.87855233735172078 277424.17923068255186081, 452206.84376280487049371 277424.17325476469704881, 452206.81255882303230464 277424.16811870562378317, 452206.77305316075216979 277424.16143213812028989, 452206.74139694729819894 277424.15603766089770943, 452206.70570295152720064 277424.15002944081788883, 452206.68024877173593268 277424.14573324035154656, 452206.64439326466526836 277424.13975732249673456, 452206.61373842129250988 277424.13449205440701917, 452206.5790457955445163 277424.12864534556865692, 452206.54189819807652384 277424.12231410288950428, 452205.38867526338435709 277423.92917889863019809, 452204.16894197819055989 277423.72451178805204108, 452202.94197298702783883 277423.52604671113658696, 452201.66642139892792329 277423.33378366788383573, 452200.40844223950989544 277423.15495836426271126, 452199.10601517220493406 277422.97096469922689721, 452197.88524821464670822 277422.79937510145828128, 452196.67791899666190147 277422.63088652055012062, 452195.39099701354280114 277422.44689285551430658, 452194.02861695433966815 277422.27426958543946967, 452192.70655011379858479 277422.1119830381940119, 452191.43513321474893019 277421.96106688596773893, 452187.25082784309051931 277421.4514664540765807, 452188.29587051377166063 277422.84589035395765677)))</t>
  </si>
  <si>
    <t>Land off Newton Manor Lane, Rugby (strategic Residential)</t>
  </si>
  <si>
    <t>97.01m</t>
  </si>
  <si>
    <t>E01035028</t>
  </si>
  <si>
    <t>Rugby 014B</t>
  </si>
  <si>
    <t>MultiPolygon (((445912.68802489625522867 273289.09685833536786959, 445912.3546358646126464 273287.50399962870869786, 445912.80406027217395604 273278.00990901852492243, 445914.09615544404368848 273270.20115993678336963, 445918.59039951983140782 273259.02172779821557924, 445924.43291681841947138 273242.95480522717116401, 445935.61234895698726177 273207.73116728290915489, 445948.08387626730836928 273172.5075293387635611, 445960.72393773059593514 273139.3624792795162648, 445973.08310893911402673 273113.01497338502667844, 445984.26254107768181711 273092.84705309470882639, 445995.77904152194969356 273073.63415967061882839, 446010.77858112496323884 273047.39900987804867327, 446024.42984750523464754 273027.5681578935473226, 446014.20544223277829587 273022.23124305345118046, 446002.74511983944103122 273015.43369888875167817, 445995.61050736909965053 273010.20914015063317493, 445988.70060710253892466 273007.68112785799894482, 445970.61127469741040841 273002.73745937464991584, 445950.61188856000080705 272994.8163541909889318, 445941.39868820458650589 272989.14237104525091127, 445933.58993912284495309 272984.53577086754376069, 445924.60145097121130675 272988.80530273960903287, 445921.00605571048799902 272989.53561740193981677, 445917.60605571046471596 272989.73561740195145831, 445913.80605571047635749 272988.8356174019863829, 445910.40605571051128209 272987.13561740197474137, 445908.20605571049964055 272985.23561740195145831, 445899.54604024847503752 272969.59240931551903486, 445893.92823515372583643 272962.9633993036695756, 445883.47911767743062228 272952.62663792929379269, 445881.11963953758822754 272949.14359877048991621, 445877.71963953762315214 272945.34359877050155774, 445873.71963953762315214 272941.64359877048991621, 445864.15386815147940069 272934.70583967695711181, 445852.86207991099217907 272928.52625407272716984, 445841.62646972143556923 272923.86347584403119981, 445831.85148885654052719 272917.51535608695121482, 445824.05148885649396107 272912.41535608691629022, 445817.35148885654052719 272909.01535608695121482, 445810.15148885652888566 272905.61535608692793176, 445794.268372772494331 272901.44843351590679958, 445786.01019928319146857 272896.56094308343017474, 445775.78579401067690924 272893.02172587375389412, 445755.16844931285595521 272882.23554009175859392, 445714.72025263047544286 272848.9781339307082817, 445713.06477644119877368 272847.8117757064756006, 445712.71000000002095476 272848.42999999999301508, 445712.65000000002328306 272848.53999999997904524, 445709.33799999998882413 272854.29599999997299165, 445625.5 273000, 445622.51000000000931323 273004.16999999998370185, 445667.89000000001396984 273063.10999999998603016, 445712.03000000002793968 273121.45000000001164153, 445724.48999999999068677 273137.90999999997438863, 445719.98999999999068677 273146.80999999999767169, 445719.79999999998835847 273147.14000000001396984, 445716.16999999998370185 273153.28999999997904524, 445712.13000000000465661 273160.13000000000465661, 445708.58000000001629815 273166.15999999997438863, 445704.89000000001396984 273172.40999999997438863, 445687.78999999997904524 273199.91999999998370185, 445685.98999999999068677 273202.80999999999767169, 445687.09000000002561137 273205.90999999997438863, 445684.48999999999068677 273215.01000000000931323, 445678.48999999999068677 273232.21000000002095476, 445669.48999999999068677 273266.01000000000931323, 445667.89000000001396984 273271.52000000001862645, 445666.14000000001396984 273277.54999999998835847, 445746.10089473042171448 273325.92840605875244364, 445668.44568631734000519 273425.14715616055764258, 445673.88000000000465661 273431.82000000000698492, 445678.41423317033331841 273437.48972216696711257, 445681.67999999999301508 273434.11999999999534339, 445705.86999999999534339 273406.59000000002561137, 445715.96999999997206032 273394.98999999999068677, 445723.11999999999534339 273387.15999999997438863, 445739.46999999997206032 273369.28999999997904524, 445744.34000000002561137 273363.53999999997904524, 445746.07000000000698492 273361.48999999999068677, 445747.16999999998370185 273359.90999999997438863, 445748.86999999999534339 273357.48999999999068677, 445750.36999999999534339 273355.59000000002561137, 445752.46999999997206032 273352.48999999999068677, 445754.66999999998370185 273349.48999999999068677, 445756.96999999997206032 273346.48999999999068677, 445759.36999999999534339 273343.48999999999068677, 445761.86999999999534339 273340.48999999999068677, 445764.36999999999534339 273337.59000000002561137, 445766.57000000000698492 273334.98999999999068677, 445767.77000000001862645 273333.89000000001396984, 445768.77000000001862645 273333.19000000000232831, 445769.77000000001862645 273332.69000000000232831, 445770.86999999999534339 273332.19000000000232831, 445781.77000000001862645 273328.78999999997904524, 445819.86999999999534339 273316.78999999997904524, 445823.72999999998137355 273315.59000000002561137, 445826.11999999999534339 273314.84999999997671694, 445840.96999999997206032 273310.28999999997904524, 445870.16999999998370185 273301.39000000001396984, 445890.57000000000698492 273295.39000000001396984, 445910.36999999999534339 273289.69000000000232831, 445912.68802489625522867 273289.09685833536786959)))</t>
  </si>
  <si>
    <t>Rosegrove Manor, Lawford Heath Lane, Lawford Heath (strategic Residential)</t>
  </si>
  <si>
    <t>69.75m</t>
  </si>
  <si>
    <t>MultiPolygon (((444756.44000000000232831 272325.19000000000232831, 444868.05999999999767169 272247.58000000001629815, 444826.13000000000465661 272177.02000000001862645, 444815.84000000002561137 272183.14000000001396984, 444711.86309870821423829 272237.57337549806106836, 444712.40000000002328306 272240.96000000002095476, 444712.23999999999068677 272244.73999999999068677, 444712.44000000000232831 272246.73999999999068677, 444712.53999999997904524 272247.44000000000232831, 444712.73999999999068677 272248.64000000001396984, 444713.64000000001396984 272251.94000000000232831, 444713.53999999997904524 272253.03999999997904524, 444714.44000000000232831 272255.23999999999068677, 444712.84000000002561137 272256.53999999997904524, 444756.44000000000232831 272325.19000000000232831)))</t>
  </si>
  <si>
    <t>Former PFS and land adjacent to A45</t>
  </si>
  <si>
    <t>Other</t>
  </si>
  <si>
    <t>Outside Scope</t>
  </si>
  <si>
    <t>OT</t>
  </si>
  <si>
    <t>193.07m</t>
  </si>
  <si>
    <t>MultiPolygon (((437543.58000000001629815 274572.65000000002328306, 437534.48999999999068677 274571.48999999999068677, 437519.59000000002561137 274569.69000000000232831, 437511.48999999999068677 274568.69000000000232831, 437501.28999999997904524 274567.59000000002561137, 437501.28999999997904524 274567.59000000002561137, 437499.53999999997904524 274567.33000000001629815, 437496.53000000002793968 274567.01000000000931323, 437481.04999999998835847 274565.38000000000465661, 437472.84999999997671694 274564.28000000002793968, 437468.95000000001164153 274563.78000000002793968, 437462.04999999998835847 274562.88000000000465661, 437453.04999999998835847 274561.78000000002793968, 437446.34999999997671694 274560.78000000002793968, 437434.75 274559.28000000002793968, 437434.26000000000931323 274559.21000000002095476, 437428.75 274558.47999999998137355, 437418.75 274556.97999999998137355, 437406.84999999997671694 274555.38000000000465661, 437402.03999999997904524 274554.78999999997904524, 437401.15000000002328306 274554.67999999999301508, 437385.65000000002328306 274552.47999999998137355, 437384.84000000002561137 274552.39000000001396984, 437383.34999999997671694 274560.97999999998137355, 437382.04999999998835847 274567.47999999998137355, 437381.15000000002328306 274572.38000000000465661, 437379.15000000002328306 274581.38000000000465661, 437377.09000000002561137 274590.35999999998603016, 437376.15999999997438863 274594.90000000002328306, 437374.39000000001396984 274603.28999999997904524, 437410.28999999997904524 274608.89000000001396984, 437409.56900000001769513 274612.40299999999115244, 437408.41499999997904524 274618.02299999998649582, 437403.83000000001629815 274640.35999999998603016, 437404.61999999999534339 274640.47999999998137355, 437403.24900000001071021 274646.7370000000228174, 437406.28000000002793968 274647.40000000002328306, 437408.10999999998603016 274647.79999999998835847, 437409.15000000002328306 274643.10999999998603016, 437420.52000000001862645 274645.34000000002561137, 437427.67999999999301508 274646.75, 437436.84999999997671694 274648.54999999998835847, 437436.89000000001396984 274647.09000000002561137, 437436.89000000001396984 274647.05999999999767169, 437436.98999999999068677 274644.69000000000232831, 437442.28999999997904524 274644.96000000002095476, 437442.29999999998835847 274644.57000000000698492, 437442.47999999998137355 274639.25, 437444.30119786778232083 274614.77583331661298871, 437448.69000000000232831 274615.09000000002561137, 437450.59000000002561137 274615.39000000001396984, 437451.48999999999068677 274615.59000000002561137, 437453.19000000000232831 274616.28999999997904524, 437487.48999999999068677 274632.28999999997904524, 437488.98999999999068677 274633.09000000002561137, 437489.89000000001396984 274633.69000000000232831, 437490.69000000000232831 274634.28999999997904524, 437491.59000000002561137 274635.09000000002561137, 437492.90799999999580905 274636.32600000000093132, 437493.19000000000232831 274636.59000000002561137, 437494.28999999997904524 274637.89000000001396984, 437495.48999999999068677 274639.59000000002561137, 437496.09000000002561137 274640.69000000000232831, 437496.59000000002561137 274641.89000000001396984, 437496.76000000000931323 274642.73999999999068677, 437543.58000000001629815 274572.65000000002328306)))</t>
  </si>
  <si>
    <t>Glenfern Gardens, Ryton</t>
  </si>
  <si>
    <t>96.97m</t>
  </si>
  <si>
    <t>MultiPolygon (((436801.70000000001164153 274766.59999999997671694, 436802.09097492619184777 274767.05372631386853755, 436806.42999999999301508 274765.36999999999534339, 436823.71999999997206032 274758.83000000001629815, 436820.34999999997671694 274709.36999999999534339, 436817.98999999999068677 274673.60999999998603016, 436815.88000000000465661 274647.33000000001629815, 436814.42999999999301508 274624.75, 436813.92999999999301508 274615.04999999998835847, 436813.72999999998137355 274606.25, 436813.83000000001629815 274598.04999999998835847, 436813.83000000001629815 274591.04999999998835847, 436813.72999999998137355 274585.65000000002328306, 436813.86999999999534339 274584.44000000000232831, 436813.92999999999301508 274583.98999999999068677, 436814.09999999997671694 274582.97999999998137355, 436814.98999999999068677 274577.16999999998370185, 436816.71000000002095476 274577.46999999997206032, 436820.14000000001396984 274577.55999999999767169, 436823.97999999998137355 274577.65000000002328306, 436825.58000000001629815 274577.85999999998603016, 436831.20000000001164153 274578.41999999998370185, 436840.63000000000465661 274580.09999999997671694, 436842.83000000001629815 274580.40000000002328306, 436850.25 274581.36999999999534339, 436860.38000000000465661 274582.13000000000465661, 436872.29999999998835847 274582.79999999998835847, 436887.22999999998137355 274583.23999999999068677, 436892.75 274583.30999999999767169, 436901.28000000002793968 274583.69000000000232831, 436913.01000000000931323 274584.95000000001164153, 436924.44000000000232831 274586.21000000002095476, 436935.54999999998835847 274587.69000000000232831, 436947.95000000001164153 274589.08000000001629815, 436948.05999999999767169 274590.05999999999767169, 436948.05999999999767169 274590.55999999999767169, 436948.36999999999534339 274595.41999999998370185, 436948.48999999999068677 274596.51000000000931323, 436948.64000000001396984 274597.34000000002561137, 436949.40000000002328306 274602.34000000002561137, 436951.20000000001164153 274610.34000000002561137, 436952.90000000002328306 274619.34000000002561137, 436953.59999999997671694 274623.14000000001396984, 436954.5 274627.84000000002561137, 436955.5 274636.65000000002328306, 436957.91999999998370185 274636.78999999997904524, 437000 274639.17999999999301508, 437012.97999999998137355 274639.84000000002561137, 437036.23999999999068677 274641.15999999997438863, 437045.08000000001629815 274641.55999999999767169, 437056.13000000000465661 274642.28000000002793968, 437077.29999999998835847 274643.39000000001396984, 437088.64000000001396984 274643.92999999999301508, 437100.15000000002328306 274644.53999999997904524, 437117.73999999999068677 274645.55999999999767169, 437132.09999999997671694 274646.23999999999068677, 437143.59000000002561137 274646.94000000000232831, 437155.45000000001164153 274647.53000000002793968, 437167.71999999997206032 274648.02000000001862645, 437198.69000000000232831 274649.70000000001164153, 437218.09000000002561137 274650.82000000000698492, 437220.32000000000698492 274650.91999999998370185, 437224.86999999999534339 274651.11999999999534339, 437226.52000000001862645 274651.19000000000232831, 437226.95000000001164153 274624.46000000002095476, 437227.45000000001164153 274583, 437227.75 274566.78999999997904524, 437227.76000000000931323 274566.17999999999301508, 437228.34999999997671694 274535.47999999998137355, 437228.38000000000465661 274534.55999999999767169, 437229.45000000001164153 274504.78000000002793968, 437229.46999999997206032 274504.08000000001629815, 437230.04999999998835847 274486.58000000001629815, 437231.04999999998835847 274460.97999999998137355, 437240.04999999998835847 274461.78000000002793968, 437251.6120000000228174 274462.88299999997252598, 437265.2629999999771826 274464.18599999998696148, 437266.25 274464.28000000002793968, 437277.49499999999534339 274465.33000000001629815, 437281.25 274465.67999999999301508, 437289.38000000000465661 274466.518999999971129, 437293.84999999997671694 274466.97999999998137355, 437294.73999999999068677 274467.07000000000698492, 437306.75 274468.28000000002793968, 437313.25 274468.90000000002328306, 437321.45000000001164153 274469.67999999999301508, 437326.29999999998835847 274470.15999999997438863, 437327.5779999999795109 274470.28399999998509884, 437327.731000000028871 274468.71000000002095476, 437338.04200000001583248 274469.71299999998882413, 437337.88900000002468005 274471.28700000001117587, 437338.84999999997671694 274471.38199999998323619, 437349.47999999998137355 274472.42999999999301508, 437350.95000000001164153 274472.58000000001629815, 437361.38000000000465661 274473.53999999997904524, 437362.57000000000698492 274473.65000000002328306, 437362.95000000001164153 274473.67999999999301508, 437379.95000000001164153 274475.38000000000465661, 437391.54999999998835847 274476.58000000001629815, 437398.06500000000232831 274477.15000000002328306, 437399.54999999998835847 274477.28000000002793968, 437404.23999999999068677 274477.85999999998603016, 437406.84999999997671694 274478.17999999999301508, 437416.25 274479.08000000001629815, 437428.04999999998835847 274480.28000000002793968, 437438.25 274481.17999999999301508, 437450.45000000001164153 274482.38000000000465661, 437461.45000000001164153 274483.58000000001629815, 437471.65000000002328306 274484.67999999999301508, 437482.40000000002328306 274485.82000000000698492, 437484.34999999997671694 274486.41999999998370185, 437490.66999999998370185 274486.65999999997438863, 437500.72999999998137355 274487.03000000002793968, 437507.79499999998370185 274487.01099999999860302, 437522.65999999997438863 274486.96999999997206032, 437522.89000000001396984 274486.97999999998137355, 437531.31900000001769513 274488.03000000002793968, 437531.64000000001396984 274488.07000000000698492, 437537.79999999998835847 274489.09000000002561137, 437553.05999999999767169 274491.60999999998603016, 437564.71000000002095476 274493.59999999997671694, 437577.39000000001396984 274495.19000000000232831, 437588.09000000002561137 274496.39000000001396984, 437595.28999999997904524 274497.15999999997438863, 437596.89000000001396984 274494.89000000001396984, 437599.78999999997904524 274490.48999999999068677, 437605.09000000002561137 274482.09000000002561137, 437608.23900000000139698 274477.0779999999795109, 437609.83500000002095476 274474.4280000000144355, 437613.33600000001024455 274469.5719999999855645, 437614.03999999997904524 274468.59499999997206032, 437616.09000000002561137 274465.69000000000232831, 437619.69400000001769513 274461.12300000002142042, 437622.45000000001164153 274457.63000000000465661, 437625.23999999999068677 274453.40000000002328306, 437626.13400000002002344 274452.0590000000083819, 437629.84000000002561137 274446.5, 437634.94000000000232831 274439, 437639.44000000000232831 274432, 437643.14000000001396984 274426.29999999998835847, 437648.94000000000232831 274417.59999999997671694, 437654.63000000000465661 274409.40000000002328306, 437655.04999999998835847 274408.78999999997904524, 437658.90999999997438863 274402.86999999999534339, 437664.59000000002561137 274394.40999999997438863, 437667.42999999999301508 274389.91999999998370185, 437673.52000000001862645 274380.96000000002095476, 437677.38000000000465661 274375.23999999999068677, 437682.14000000001396984 274368.01000000000931323, 437686.08000000001629815 274361.84000000002561137, 437690.34000000002561137 274355.34999999997671694, 437694.60999999998603016 274349.09000000002561137, 437696.84000000002561137 274345.70000000001164153, 437703.53999999997904524 274335.79999999998835847, 437709.03999999997904524 274327.29999999998835847, 437713.73999999999068677 274320.29999999998835847, 437719.14000000001396984 274312.09999999997671694, 437724.44000000000232831 274304, 437730.35999999998603016 274294.98999999999068677, 437736.84000000002561137 274285.09999999997671694, 437741.84000000002561137 274277.5, 437746.94000000000232831 274269.40000000002328306, 437751.73999999999068677 274262.59999999997671694, 437757.14000000001396984 274254.59999999997671694, 437765.23999999999068677 274242.70000000001164153, 437770.53999999997904524 274235, 437774.64000000001396984 274228.5, 437777.02000000001862645 274225.19000000000232831, 437770.44000000000232831 274222.70000000001164153, 437734.94000000000232831 274208.59999999997671694, 437734.72999999998137355 274208.52000000001862645, 437705.90399999998044223 274197.08100000000558794, 437698.14000000001396984 274194, 437697.16999999998370185 274193.63000000000465661, 437688.53999999997904524 274190.29999999998835847, 437675.53999999997904524 274185.20000000001164153, 437650.74599999998463318 274175.21700000000419095, 437645.23999999999068677 274173, 437631.14000000001396984 274167.59999999997671694, 437617.03999999997904524 274162, 437602.34000000002561137 274156.20000000001164153, 437587.14000000001396984 274150.09999999997671694, 437569.94000000000232831 274143.40000000002328306, 437569.05999999999767169 274143.05999999999767169, 437561.26000000000931323 274140.02000000001862645, 437554.53999999997904524 274138.71000000002095476, 437541.21000000002095476 274133.51000000000931323, 437528.97999999998137355 274128.90999999997438863, 437520.78999999997904524 274125.71000000002095476, 437513.11999999999534339 274122.59999999997671694, 437510.96000000002095476 274121.72999999998137355, 437506.45000000001164153 274119.90999999997438863, 437498.05999999999767169 274116.79999999998835847, 437489.58000000001629815 274113.5, 437479.66999999998370185 274109.71000000002095476, 437469.57000000000698492 274105.70000000001164153, 437458.35999999998603016 274101.40000000002328306, 437446.53000000002793968 274096.79999999998835847, 437434.90999999997438863 274092.20000000001164153, 437424.80999999999767169 274088.29999999998835847, 437413.51000000000931323 274083.79999999998835847, 437407.90999999997438863 274082, 437409.30999999999767169 274077.03000000002793968, 437410.10999999998603016 274073.25, 437411.21000000002095476 274068.96999999997206032, 437415.39000000001396984 274054.86999999999534339, 437416.89000000001396984 274049.21000000002095476, 437418.28999999997904524 274044.53999999997904524, 437419.69000000000232831 274039.28000000002793968, 437423.02000000001862645 274027.84999999997671694, 437424.84000000002561137 274021.20000000001164153, 437426.45000000001164153 274015.92999999999301508, 437428.28000000002793968 274009.38000000000465661, 437429.34999999997671694 274005.28000000002793968, 437427.22999999998137355 274000.41999999998370185, 437427.09000000002561137 274000, 437426.91999999998370185 273999.53999999997904524, 437426.04999999998835847 273997.15000000002328306, 437427.23999999999068677 273996.91999999998370185, 437433.03999999997904524 273998.41999999998370185, 437437.84000000002561137 273998.02000000001862645, 437443.28999999997904524 273997.65000000002328306, 437445.25 273997.51000000000931323, 437451.375 273996.78399999998509884, 437462.56900000001769513 273995.45799999998416752, 437471.91999999998370185 273994.34999999997671694, 437473.94000000000232831 273994.22999999998137355, 437528.15000000002328306 273988.30999999999767169, 437528.11328084138222039 273988.16774212761083618, 437527.43292086618021131 273985.53188209776999429, 437527.20956049353117123 273984.66653625160688534, 437526.66129505494609475 273982.54243870347272605, 437526.55999999999767169 273982.15000000002328306, 437526.46000000002095476 273981.96999999997206032, 437516.96000000002095476 273962.63000000000465661, 437501.83000000001629815 273931.79999999998835847, 437480.6780000000144355 273891.10399999999208376, 437462.48999999999068677 273856.10999999998603016, 437462.44000000000232831 273856.02000000001862645, 437466.23200000001816079 273853.77100000000791624, 437469.02700000000186265 273852.11300000001210719, 437485.61999999999534339 273842.27000000001862645, 437486.64000000001396984 273841.54999999998835847, 437556.84000000002561137 273792.90999999997438863, 437678.17999999999301508 273735.30999999999767169, 437682.67999999999301508 273733.21000000002095476, 437682.73999999999068677 273733.17999999999301508, 437801.66999999998370185 273675.90999999997438863, 437842.84399999998277053 273704.20600000000558794, 437851.73999999999068677 273710.32000000000698492, 437862.73081432346953079 273717.40288143174257129, 437871.38000000000465661 273711.05999999999767169, 437873.88000000000465661 273712.76000000000931323, 437872.05999999999767169 273714.86999999999534339, 437859.14000000001396984 273724.40999999997438863, 437857.44000000000232831 273725.60999999998603016, 437855.04999999998835847 273727.46000000002095476, 437856.92999999999301508 273731.14000000001396984, 437863.92999999999301508 273737.14000000001396984, 437879.60999999998603016 273750.30999999999767169, 437892.3944929059362039 273756.51401221309788525, 437878.28999999997904524 273770.16999999998370185, 437879.66999999998370185 273770.89000000001396984, 437883.97999999998137355 273773.39000000001396984, 437886.04999999998835847 273774.84000000002561137, 437889.55999999999767169 273777.41999999998370185, 437889.95000000001164153 273777.73999999999068677, 437891.82000000000698492 273779.28000000002793968, 437893.57000000000698492 273780.84000000002561137, 437901.05999999999767169 273788, 437907.77000000001862645 273794.86999999999534339, 437918.89000000001396984 273807.82000000000698492, 437932.14000000001396984 273823.63000000000465661, 437943.52000000001862645 273835.19000000000232831, 437954.35999999998603016 273845.05999999999767169, 437955.03000000002793968 273845.59999999997671694, 437963.46999999997206032 273854.02000000001862645, 437968.84999999997671694 273860.27000000001862645, 437973.48999999999068677 273864.95000000001164153, 437978.02000000001862645 273869.26000000000931323, 437983.63000000000465661 273874.34000000002561137, 438000 273889.85999999998603016, 438000.73999999999068677 273890.55999999999767169, 438232.53000000002793968 273541.79999999998835847, 438233.63000000000465661 273535.70000000001164153, 438236.03000000002793968 273531.40000000002328306, 438241.33000000001629815 273523.29999999998835847, 438243.72999999998137355 273519.09999999997671694, 438246.53000000002793968 273513.90000000002328306, 438249.22999999998137355 273507.5, 438250.63000000000465661 273503, 438252.22999999998137355 273460, 438252.39000000001396984 273459.96000000002095476, 438251.78999999997904524 273457.23999999999068677, 438251.34000000002561137 273455.90000000002328306, 438250.69000000000232831 273454.65000000002328306, 438249.65000000002328306 273453.35999999998603016, 438244.65999999997438863 273447.90000000002328306, 438232.21999999997206032 273435.21000000002095476, 438219.91999999998370185 273422.71000000002095476, 438178.78000000002793968 273381.09999999997671694, 438145.94000000000232831 273348.53000000002793968, 438115.86999999999534339 273319.35999999998603016, 438105.53999999997904524 273309.33000000001629815, 438108.64000000001396984 273306.22999999998137355, 438098.35999999998603016 273296.03000000002793968, 438093.53999999997904524 273291.25, 438082.66999999998370185 273280.47999999998137355, 438047.34000000002561137 273245.42999999999301508, 438032.08000000001629815 273257.71000000002095476, 438030.72999999998137355 273258.84000000002561137, 438027.66999999998370185 273260.80999999999767169, 438021.65999999997438863 273263.76000000000931323, 438019.36999999999534339 273264.71000000002095476, 438014.77000000001862645 273266.44000000000232831, 438012.36999999999534339 273267.40999999997438863, 438009.85999999998603016 273268.28000000002793968, 438003.14000000001396984 273270.30999999999767169, 438000 273271.15999999997438863, 437911.84000000002561137 273297.16999999998370185, 437883.65000000002328306 273304.55999999999767169, 437875.28000000002793968 273306.71999999997206032, 437858.80999999999767169 273311.51000000000931323, 437848.96999999997206032 273314.54999999998835847, 437864.30999999999767169 273329.10999999998603016, 437865.15999999997438863 273329.92999999999301508, 437925.66999999998370185 273388.55999999999767169, 437932.90000000002328306 273393.75, 437929.19331021339166909 273397.8852032184950076, 437928.07000000000698492 273395.89000000001396984, 437906.28999999997904524 273374.5, 437885.97999999998137355 273354.23999999999068677, 437882.51000000000931323 273350.73999999999068677, 437874.21000000002095476 273341.51000000000931323, 437864.57000000000698492 273335.64000000001396984, 437860.86999999999534339 273335.77000000001862645, 437855.17999999999301508 273338.69000000000232831, 437833.92999999999301508 273351.78999999997904524, 437821.95000000001164153 273358.45000000001164153, 437817.55999999999767169 273360.27000000001862645, 437767.03000000002793968 273360.79999999998835847, 437746.72999999998137355 273361.48999999999068677, 437728.87699999997857958 273362.33199999999487773, 437723.40999999997438863 273362.59000000002561137, 437719.51000000000931323 273362.55999999999767169, 437716.10999999998603016 273362.51000000000931323, 437704.91999999998370185 273360.57000000000698492, 437701.65000000002328306 273360.39000000001396984, 437666.17999999999301508 273358.91999999998370185, 437662 273359.02000000001862645, 437655.90000000002328306 273361.96999999997206032, 437655.79999999998835847 273361.96999999997206032, 437606.90000000002328306 273360.57000000000698492, 437600 273360.36999999999534339, 437591.40000000002328306 273360.29999999998835847, 437586.26000000000931323 273360.66999999998370185, 437574.53000000002793968 273362.52000000001862645, 437559.84000000002561137 273365.40999999997438863, 437515.59999999997671694 273375.84000000002561137, 437515.05999999999767169 273375.53000000002793968, 437512.66999999998370185 273372.28999999997904524, 437502.09000000002561137 273366.94000000000232831, 437492.40000000002328306 273364.30999999999767169, 437490 273363.21000000002095476, 437487.98999999999068677 273362.89000000001396984, 437477.71000000002095476 273361.19000000000232831, 437473.36428626428823918 273360.35462762543465942, 437473.21000000002095476 273360.61999999999534339, 437454.15000000002328306 273357.17999999999301508, 437430.53999999997904524 273352.21999999997206032, 437420.59999999997671694 273350.29999999998835847, 437394.40000000002328306 273345, 437345.40000000002328306 273333.5, 437332.47189542517298833 273331.11111111112404615, 437323.64295125112403184 273329.80026350455591455, 437310.20000000001164153 273328.59999999997671694, 437301.25094339839415625 273327.92641509452369064, 437286.08737270953133702 273326.87393075361615047, 437273.35550873063039035 273326.33214930765097961, 437262.76000000000931323 273326.09000000002561137, 437254.14000000001396984 273327.09999999997671694, 437245.36999999999534339 273328.28999999997904524, 437244.47999999998137355 273328.41999999998370185, 437219.35137522977311164 273336.30697383655933663, 437203.58600151166319847 273341.47893125482369214, 437191.24881570943398401 273345.52624410454882309, 437190.14000000001396984 273345.89000000001396984, 437170.57000000000698492 273351.40999999997438863, 437158.40000000002328306 273355.72999999998137355, 437138.71000000002095476 273363.45000000001164153, 437100.01000000000931323 273380.07000000000698492, 437080.39000000001396984 273390.15000000002328306, 437059.10999999998603016 273401.40999999997438863, 437040.16999999998370185 273412.47999999998137355, 437033.34999999997671694 273416.65000000002328306, 437028.32000000000698492 273420.05999999999767169, 437009.78999999997904524 273434.84000000002561137, 437009.66100000002188608 273434.9469999999855645, 437009.6588060429203324 273434.94880604289937764, 437007.40999999997438863 273436.79999999998835847, 437006.94599999999627471 273437.06500000000232831, 437006.92061593587277457 273437.07950673182494938, 437004.60999999998603016 273438.40000000002328306, 437003.76263157889479771 273438.21578947367379442, 437002.30999999999767169 273438.70000000001164153, 437000.01000000000931323 273439.29999999998835847, 437000 273439.30999999999767169, 436999.19117229111725464 273439.94316163426265121, 436989.40999999997438863 273447.59999999997671694, 436984.30999999999767169 273451.20000000001164153, 436970.47999999998137355 273459.86999999999534339, 436950.66999999998370185 273471.20000000001164153, 436909.78000000002793968 273499.21999999997206032, 436900.73999999999068677 273505.20000000001164153, 436898.70000000001164153 273506.79999999998835847, 436896.66999999998370185 273508.19000000000232831, 436894.52000000001862645 273509.47999999998137355, 436891.67999999999301508 273510.96999999997206032, 436888.84000000002561137 273512.36999999999534339, 436885.90000000002328306 273513.45000000001164153, 436873.72999999998137355 273518.78999999997904524, 436853.84000000002561137 273526.78999999997904524, 436837.01322253118269145 273533.16852262191241607, 436836.64344825816806406 273533.31494330719579011, 436834.08000000001629815 273534.33000000001629815, 436794.80999999999767169 273551.77000000001862645, 436772.49784438539063558 273563.82220047165174037, 436769.03999999997904524 273565.69000000000232831, 436764.21000000002095476 273563.96000000002095476, 436761.63000000000465661 273562.26000000000931323, 436757.33000000001629815 273557.90999999997438863, 436745.90999999997438863 273548.83000000001629815, 436726.10999999998603016 273536.72999999998137355, 436631.42999999999301508 273477.90000000002328306, 436629.03289518045494333 273476.44244353554677218, 436601.83000000001629815 273459.95000000001164153, 436600.97657193534541875 273459.90428063942817971, 436599.05421473679598421 273459.87007499532774091, 436593.44000000000232831 273460.28999999997904524, 436592.92485942551866174 273460.39429712935816497, 436567.46999999997206032 273465.65000000002328306, 436552.45000000001164153 273468.17999999999301508, 436548.1471181555534713 273468.74509365996345878, 436546.13000000000465661 273469.01000000000931323, 436545.99661540612578392 273469.0276359569397755, 436539.54999999998835847 273469.88000000000465661, 436540.51000000000931323 273486.69000000000232831, 436541.11999999999534339 273493.98999999999068677, 436540.61999999999534339 273505.42999999999301508, 436541.20000000001164153 273512.29999999998835847, 436542.36999999999534339 273518.79999999998835847, 436543.47999999998137355 273526.66999999998370185, 436542.85999999998603016 273530.53000000002793968, 436541.57000000000698492 273535.03000000002793968, 436535.30999999999767169 273548.53999999997904524, 436533.25 273553.08000000001629815, 436529.42999999999301508 273562.53999999997904524, 436523.88000000000465661 273577.23999999999068677, 436523.52000000001862645 273580.38000000000465661, 436523.58000000001629815 273583.59999999997671694, 436524.33000000001629815 273586.61999999999534339, 436525.28000000002793968 273588.51000000000931323, 436526.40999999997438863 273590.40999999997438863, 436527.84999999997671694 273592.01000000000931323, 436529.98999999999068677 273593.98999999999068677, 436532.53999999997904524 273595.46000000002095476, 436535.36999999999534339 273596.38000000000465661, 436543.22999999998137355 273597.09999999997671694, 436547.48999999999068677 273598.85999999998603016, 436548.22999999998137355 273599.73999999999068677, 436550.98999999999068677 273603.53000000002793968, 436552.40000000002328306 273605.96000000002095476, 436553.48999999999068677 273608.70000000001164153, 436554.17999999999301508 273611.92999999999301508, 436554.36999999999534339 273615.36999999999534339, 436554.14000000001396984 273618.78999999997904524, 436553.60999999998603016 273622.22999999998137355, 436552.59000000002561137 273625.76000000000931323, 436551.15000000002328306 273628.96999999997206032, 436544.19000000000232831 273643.28000000002793968, 436532.73999999999068677 273665.14000000001396984, 436531.78999999997904524 273667.41999999998370185, 436531.34000000002561137 273669.82000000000698492, 436531.41999999998370185 273672.11999999999534339, 436532.02000000001862645 273674.41999999998370185, 436533.02000000001862645 273676.52000000001862645, 436534.41999999998370185 273678.41999999998370185, 436539.07000000000698492 273683.17999999999301508, 436542.14000000001396984 273685.89000000001396984, 436548.89000000001396984 273690.80999999999767169, 436555.22999999998137355 273695.67999999999301508, 436557.46000000002095476 273698.32000000000698492, 436559.59999999997671694 273701.15000000002328306, 436561.54999999998835847 273704.08000000001629815, 436563.10999999998603016 273706.90999999997438863, 436564.66999999998370185 273709.83000000001629815, 436565.94000000000232831 273712.84999999997671694, 436569.23999999999068677 273721.42999999999301508, 436571.09999999997671694 273726.40000000002328306, 436571.67999999999301508 273727.66999999998370185, 436572.35999999998603016 273728.94000000000232831, 436573.14000000001396984 273730.10999999998603016, 436573.91999999998370185 273731.08000000001629815, 436574.15000000002328306 273731.30999999999767169, 436574.84000000002561137 273732.05999999999767169, 436580.42999999999301508 273737.32000000000698492, 436584.98999999999068677 273741.46000000002095476, 436589.71999999997206032 273744.02000000001862645, 436591.69000000000232831 273744.71999999997206032, 436593.54999999998835847 273744.95000000001164153, 436596.67999999999301508 273744.95000000001164153, 436600.03999999997904524 273744.36999999999534339, 436602.94000000000232831 273743.21000000002095476, 436604.91999999998370185 273742.28000000002793968, 436605.84000000002561137 273741.34999999997671694, 436607.82000000000698492 273739.03000000002793968, 436609.65000000002328306 273736.11999999999534339, 436609.78999999997904524 273735.82000000000698492, 436610.47999999998137355 273733.34999999997671694, 436610.47999999998137355 273730.84000000002561137, 436610.08000000001629815 273728.32000000000698492, 436609.05999999999767169 273725.97999999998137355, 436606.96000000002095476 273720.78999999997904524, 436606.38000000000465661 273719.89000000001396984, 436603.66999999998370185 273716.02000000001862645, 436603.07000000000698492 273712.97999999998137355, 436602.76000000000931323 273709.96000000002095476, 436603.15999999997438863 273707.01000000000931323, 436603.78000000002793968 273705.48999999999068677, 436604.38000000000465661 273704.17999999999301508, 436605.19000000000232831 273702.86999999999534339, 436610.84000000002561137 273692.94000000000232831, 436621.92999999999301508 273673.80999999999767169, 436624.5 273670.21999999997206032, 436625.73999999999068677 273668.84000000002561137, 436626.97999999998137355 273667.55999999999767169, 436629.75 273665.5, 436631.17999999999301508 273664.71999999997206032, 436632.60999999998603016 273664.04999999998835847, 436634.22999999998137355 273663.47999999998137355, 436635.96000000002095476 273663.11999999999534339, 436637.67999999999301508 273662.84999999997671694, 436641.20000000001164153 273662.82000000000698492, 436644.96999999997206032 273663.71000000002095476, 436650.39000000001396984 273664.84000000002561137, 436652.04999999998835847 273665.30999999999767169, 436653.72999999998137355 273665.96000000002095476, 436655.32000000000698492 273666.70000000001164153, 436656.46999999997206032 273667.36999999999534339, 436657.61999999999534339 273668.11999999999534339, 436657.72999999998137355 273668.21000000002095476, 436658.92999999999301508 273669.19000000000232831, 436668.46999999997206032 273678.86999999999534339, 436672.52000000001862645 273683.60999999998603016, 436676.11999999999534339 273689.40999999997438863, 436676.61999999999534339 273690.60999999998603016, 436678.02000000001862645 273693.40999999997438863, 436678.71999999997206032 273696.30999999999767169, 436678.91999999998370185 273699.30999999999767169, 436678.21999999997206032 273703.01000000000931323, 436676.82000000000698492 273706.40999999997438863, 436674.61999999999534339 273709.40999999997438863, 436673.91999999998370185 273710.80999999999767169, 436671.41999999998370185 273713.90999999997438863, 436668.61999999999534339 273716.80999999999767169, 436665.84999999997671694 273719.04999999998835847, 436662.66999999998370185 273721.20000000001164153, 436659.29999999998835847 273723.01000000000931323, 436655.82000000000698492 273724.58000000001629815, 436654.23999999999068677 273725.67999999999301508, 436653.39000000001396984 273726.40000000002328306, 436652.84000000002561137 273727.21999999997206032, 436652.29999999998835847 273728.13000000000465661, 436651.71999999997206032 273729.65000000002328306, 436651.51000000000931323 273731.34000000002561137, 436651.90000000002328306 273738.55999999999767169, 436652.70000000001164153 273742.73999999999068677, 436653.33000000001629815 273745.30999999999767169, 436654.34999999997671694 273747.59000000002561137, 436655.94000000000232831 273749.40999999997438863, 436657.82000000000698492 273750.66999999998370185, 436659.98999999999068677 273751.35999999998603016, 436662.16999999998370185 273751.57000000000698492, 436664.04999999998835847 273751.46000000002095476, 436665.94000000000232831 273750.96000000002095476, 436667.61999999999534339 273750.15000000002328306, 436676.13000000000465661 273747.95000000001164153, 436679.90000000002328306 273746.84000000002561137, 436685.84999999997671694 273746.82000000000698492, 436691.14000000001396984 273747.63000000000465661, 436691.59999999997671694 273747.70000000001164153, 436696.79999999998835847 273749.90000000002328306, 436700.29999999998835847 273752.40000000002328306, 436703.29999999998835847 273755.40000000002328306, 436704.52000000001862645 273757.04999999998835847, 436705.84000000002561137 273758.90999999997438863, 436711.02000000001862645 273767.07000000000698492, 436717.01000000000931323 273778.63000000000465661, 436721.03000000002793968 273786.17999999999301508, 436722.28000000002793968 273791.63000000000465661, 436721.52000000001862645 273796.67999999999301508, 436720.16999999998370185 273804.64000000001396984, 436718.25 273817.51000000000931323, 436717.57000000000698492 273820.80999999999767169, 436713.77000000001862645 273829.01000000000931323, 436712.90000000002328306 273831.86999999999534339, 436712.65000000002328306 273834.69000000000232831, 436713.10999999998603016 273837.41999999998370185, 436714.36999999999534339 273840.21999999997206032, 436716.33000000001629815 273842.60999999998603016, 436718.59000000002561137 273844.67999999999301508, 436720.64000000001396984 273846.16999999998370185, 436722.88000000000465661 273847.23999999999068677, 436725.40000000002328306 273848.16999999998370185, 436728.35999999998603016 273848.65000000002328306, 436731.45000000001164153 273848.59999999997671694, 436734.42999999999301508 273848.09999999997671694, 436743.10999999998603016 273842.19000000000232831, 436746.82000000000698492 273840.32000000000698492, 436750.67999999999301508 273838.20000000001164153, 436754.71999999997206032 273837.72999999998137355, 436758.65000000002328306 273837.96000000002095476, 436762.40000000002328306 273838.90999999997438863, 436765.65000000002328306 273840.46999999997206032, 436768.71999999997206032 273842.72999999998137355, 436771.39000000001396984 273845.30999999999767169, 436773.35999999998603016 273847.90000000002328306, 436775.03000000002793968 273850.59999999997671694, 436776.28000000002793968 273853.5, 436786.96000000002095476 273878.65999999997438863, 436790.28000000002793968 273887.40000000002328306, 436796.90999999997438863 273898.36999999999534339, 436803.61999999999534339 273909.54999999998835847, 436809.08000000001629815 273917.78000000002793968, 436811.98999999999068677 273921.32000000000698492, 436814.46000000002095476 273924.55999999999767169, 436817.65999999997438863 273930.09000000002561137, 436819.53000000002793968 273935.11999999999534339, 436821.40999999997438863 273941.66999999998370185, 436822.10999999998603016 273945.40999999997438863, 436823.51000000000931323 273952.41999999998370185, 436824.90999999997438863 273970.46000000002095476, 436825.38000000000465661 273978.77000000001862645, 436826.20000000001164153 273984.26000000000931323, 436829.85999999998603016 274000, 436830.01000000000931323 274000.65000000002328306, 436830.83000000001629815 274003.22999999998137355, 436831.03999999997904524 274004.09000000002561137, 436831.86999999999534339 274006.75, 436831.97999999998137355 274007.42999999999301508, 436832.65000000002328306 274010.45000000001164153, 436833.84999999997671694 274014.03000000002793968, 436835.28999999997904524 274018.66999999998370185, 436836.39000000001396984 274022.96999999997206032, 436836.69000000000232831 274023.88000000000465661, 436837.09000000002561137 274025.5, 436837.38000000000465661 274028.53000000002793968, 436837.46000000002095476 274031.76000000000931323, 436837.55999999999767169 274032.46999999997206032, 436837.55999999999767169 274033.58000000001629815, 436837.11999</t>
  </si>
  <si>
    <t>Prologis Park Ryton West, Ryton on Dunsmore</t>
  </si>
  <si>
    <t>2.08m</t>
  </si>
  <si>
    <t>MultiPolygon (((451033.11999999999534339 272676.86999999999534339, 451056.47100000001955777 272692.64799999998649582, 451060.76199999998789281 272695.45100000000093132, 451063.42399999999906868 272697.19000000000232831, 451063.94900000002235174 272697.53299999999580905, 451065.81199999997625127 272698.75, 451065.65500000002793968 272699.0059999999939464, 451074.77299999998649582 272704.59499999997206032, 451075.32000000000698492 272703.92999999999301508, 451093.53000000002793968 272687.14000000001396984, 451094.04999999998835847 272686.44000000000232831, 451095.72999999998137355 272684.14000000001396984, 451107.53000000002793968 272670.34000000002561137, 451115.92999999999301508 272660.84000000002561137, 451121.92999999999301508 272653.84000000002561137, 451127.53000000002793968 272647.84000000002561137, 451137.02000000001862645 272636.16999999998370185, 451141.96399999997811392 272630.16899999999441206, 451144.13000000000465661 272627.53999999997904524, 451149.33000000001629815 272621.44000000000232831, 451154.03000000002793968 272615.34000000002561137, 451163.92999999999301508 272605.23999999999068677, 451170.83000000001629815 272598.14000000001396984, 451178.33000000001629815 272590.53999999997904524, 451179.33000000001629815 272589.34000000002561137, 451179.63000000000465661 272588.23999999999068677, 451179.72999999998137355 272587.14000000001396984, 451179.72999999998137355 272586.94000000000232831, 451179.42999999999301508 272585.84000000002561137, 451179.33000000001629815 272584.84000000002561137, 451178.42999999999301508 272583.53999999997904524, 451177.22999999998137355 272582.44000000000232831, 451171.63000000000465661 272578.03999999997904524, 451162.33000000001629815 272571.03999999997904524, 451154.83000000001629815 272565.23999999999068677, 451146.42999999999301508 272558.63000000000465661, 451144.03000000002793968 272556.73999999999068677, 451141.86999999999534339 272555.09999999997671694, 451138.56300000002374873 272552.58699999999953434, 451138.53999999997904524 272552.57000000000698492, 451132.83000000001629815 272548.23999999999068677, 451124.13000000000465661 272541.34000000002561137, 451123.96999999997206032 272541.57000000000698492, 451122.13000000000465661 272544.23999999999068677, 451109.63000000000465661 272562.94000000000232831, 451076.59999999997671694 272612.85999999998603016, 451033.11999999999534339 272676.86999999999534339)))</t>
  </si>
  <si>
    <t>Land at Ashlawn House, Ashlawn Road, Rugby</t>
  </si>
  <si>
    <t>536.14m</t>
  </si>
  <si>
    <t>MultiPolygon (((450716.78000000002793968 272601.25, 450716.38000000000465661 272591.94000000000232831, 450720.78000000002793968 272593.65000000002328306, 450722.38000000000465661 272591.54999999998835847, 450724.76000000000931323 272588.44000000000232831, 450724.97999999998137355 272588.15000000002328306, 450727.38000000000465661 272585.15000000002328306, 450729.67999999999301508 272582.54999999998835847, 450731.67999999999301508 272580.54999999998835847, 450738.88000000000465661 272574.25, 450746.97999999998137355 272567.45000000001164153, 450754.88000000000465661 272560.65000000002328306, 450756.78000000002793968 272558.84999999997671694, 450758.08000000001629815 272557.54999999998835847, 450758.38000000000465661 272557.34999999997671694, 450759.58000000001629815 272556.84999999997671694, 450760.97999999998137355 272556.34999999997671694, 450769.75 272554.26000000000931323, 450771.20000000001164153 272552.5, 450773.91999999998370185 272548.16999999998370185, 450774.90000000002328306 272546.59999999997671694, 450777.79999999998835847 272542, 450781.70000000001164153 272535.40000000002328306, 450786.40000000002328306 272528.20000000001164153, 450786.59000000002561137 272527.89000000001396984, 450791.20000000001164153 272520.29999999998835847, 450797.20000000001164153 272510.59999999997671694, 450799.70000000001164153 272510.29999999998835847, 450803.29999999998835847 272504.20000000001164153, 450806.79999999998835847 272497.70000000001164153, 450809.90000000002328306 272492.20000000001164153, 450813 272486.20000000001164153, 450815.79999999998835847 272480.5, 450817.79999999998835847 272476.36999999999534339, 450818.70000000001164153 272474.5, 450820.79999999998835847 272469.40000000002328306, 450824.29999999998835847 272461.90000000002328306, 450827.90000000002328306 272453.59999999997671694, 450831 272446.29999999998835847, 450836.09999999997671694 272433.70000000001164153, 450838.47578115022042766 272427.71757784421788529, 450831.48085926804924384 272425.38593721686629578, 450804.42721340706339106 272413.47968720464268699, 450806.40000000002328306 272408.40000000002328306, 450811 272395.96000000002095476, 450800.09999999997671694 272390.64000000001396984, 450756.79999999998835847 272368.03999999997904524, 450754.79999999998835847 272367.44000000000232831, 450751.98999999999068677 272366.17999999999301508, 450749.22999999998137355 272362.98999999999068677, 450747.03743470285553485 272360.8854814218939282, 450748.53000000002793968 272357.36999999999534339, 450747.70000000001164153 272354.5, 450747.09999999997671694 272353.20000000001164153, 450747 272352.90000000002328306, 450746.79999999998835847 272350.90000000002328306, 450746.79999999998835847 272348.79999999998835847, 450746.90000000002328306 272346.5, 450747 272346, 450747.5 272343.59999999997671694, 450748.09999999997671694 272340.20000000001164153, 450749.70000000001164153 272334.20000000001164153, 450751.88000000000465661 272327.27000000001862645, 450736 272322.03999999997904524, 450721 272317.53999999997904524, 450712.40000000002328306 272314.53999999997904524, 450703.70000000001164153 272311.73999999999068677, 450698.59999999997671694 272310.14000000001396984, 450673.90000000002328306 272302.14000000001396984, 450664.59999999997671694 272299.03999999997904524, 450663 272298.53999999997904524, 450661.29999999998835847 272297.94000000000232831, 450660.09999999997671694 272297.44000000000232831, 450658.09999999997671694 272296.73999999999068677, 450656.20000000001164153 272295.84000000002561137, 450654.20000000001164153 272294.94000000000232831, 450650.01000000000931323 272292.71000000002095476, 450646.09999999997671694 272290.64000000001396984, 450639.20000000001164153 272286.84000000002561137, 450632.08000000001629815 272282.69000000000232831, 450627.90000000002328306 272288.09999999997671694, 450617.59999999997671694 272301.79999999998835847, 450614.90000000002328306 272305.5, 450609.70000000001164153 272312.70000000001164153, 450607.48800000001210719 272315.9870000000228174, 450598.79999999998835847 272328.90000000002328306, 450598.10999999998603016 272329.75, 450597.09999999997671694 272331, 450594.09999999997671694 272335.40000000002328306, 450586.20000000001164153 272347.70000000001164153, 450577.40000000002328306 272361.53000000002793968, 450572.90000000002328306 272368.59999999997671694, 450571.59999999997671694 272370.40000000002328306, 450570.5 272372.20000000001164153, 450564.09999999997671694 272384.09999999997671694, 450562.09999999997671694 272387.90000000002328306, 450560.40000000002328306 272390.90000000002328306, 450558.29999999998835847 272395.40000000002328306, 450555.90000000002328306 272400, 450552.5 272406.40000000002328306, 450548.20000000001164153 272414.59999999997671694, 450546.20000000001164153 272418, 450541.40000000002328306 272426, 450537.90000000002328306 272432.20000000001164153, 450535.70000000001164153 272435.59999999997671694, 450531.5 272443.29999999998835847, 450526.70000000001164153 272451.59999999997671694, 450517.29999999998835847 272468.20000000001164153, 450511.5 272478.09999999997671694, 450506.5 272486.90000000002328306, 450505.09999999997671694 272489.40000000002328306, 450503.09999999997671694 272492.59999999997671694, 450498.27000000001862645 272500.95000000001164153, 450497.38000000000465661 272502.45000000001164153, 450488.39000000001396984 272517.41999999998370185, 450492.67999999999301508 272519.34999999997671694, 450494.28000000002793968 272519.65000000002328306, 450501.47999999998137355 272522.34999999997671694, 450518.47999999998137355 272528.54999999998835847, 450534.08000000001629815 272533.95000000001164153, 450579.98999999999068677 272550.72999999998137355, 450599.17999999999301508 272557.75, 450599.97999999998137355 272558.04999999998835847, 450605.19000000000232831 272544.92999999999301508, 450619.47999999998137355 272550.95000000001164153, 450637.42999999999301508 272558.70000000001164153, 450633.64000000001396984 272566.54999999998835847, 450634.17999999999301508 272566.71999999997206032, 450634.96999999997206032 272567.03000000002793968, 450637.69000000000232831 272568.09999999997671694, 450637.76000000000931323 272568.13000000000465661, 450637.82000000000698492 272568.15000000002328306, 450639.34000000002561137 272568.75, 450639.03999999997904524 272570.04999999998835847, 450638.94000000000232831 272570.15000000002328306, 450638.94000000000232831 272570.34999999997671694, 450638.84000000002561137 272570.45000000001164153, 450638.84000000002561137 272570.75, 450638.94000000000232831 272570.84999999997671694, 450638.94000000000232831 272571.25, 450639.14000000001396984 272571.45000000001164153, 450639.34000000002561137 272571.84999999997671694, 450639.64000000001396984 272572.04999999998835847, 450639.84000000002561137 272572.15000000002328306, 450640.03999999997904524 272572.34999999997671694, 450640.23999999999068677 272572.34999999997671694, 450652.58000000001629815 272577.04999999998835847, 450656.47999999998137355 272578.84999999997671694, 450671.47999999998137355 272584.45000000001164153, 450716.78000000002793968 272601.25)))</t>
  </si>
  <si>
    <t>Gorse Farm, Ashlawn Road, Rugby</t>
  </si>
  <si>
    <t>150.84m</t>
  </si>
  <si>
    <t>MultiPolygon (((438207.36999999999534339 273609.28999999997904524, 438214.11999999999534339 273616.84999999997671694, 438224.92999999999301508 273618.98999999999068677, 438239.51000000000931323 273621.70000000001164153, 438240.65999999997438863 273624.66999999998370185, 438242.74699999997392297 273629.65100000001257285, 438242.75099999998928979 273629.65999999997438863, 438242.7559999999939464 273629.67099999997299165, 438243.74300000001676381 273631.95000000001164153, 438254.64000000001396984 273627.13000000000465661, 438256.10999999998603016 273626.70000000001164153, 438261.90999999997438863 273624.59999999997671694, 438272.29499999998370185 273620.47700000001350418, 438275.51000000000931323 273619.20000000001164153, 438287.01000000000931323 273614.70000000001164153, 438290.60999999998603016 273613.20000000001164153, 438294.15999999997438863 273611.82000000000698492, 438297.34000000002561137 273610.5, 438298.67999999999301508 273609.94000000000232831, 438308.82000000000698492 273606.15000000002328306, 438309.21000000002095476 273606, 438314.69000000000232831 273603.72999999998137355, 438317.90999999997438863 273602.40000000002328306, 438328.19000000000232831 273598.40000000002328306, 438329.22999999998137355 273598, 438328.73999999999068677 273596.82000000000698492, 438327.59999999997671694 273594.08000000001629815, 438324.22999999998137355 273586, 438320.42999999999301508 273577.29999999998835847, 438318.63000000000465661 273572.90000000002328306, 438314.1720000000204891 273563.67599999997764826, 438314.106000000028871 273563.53899999998975545, 438312.83000000001629815 273560.90000000002328306, 438310.15500000002793968 273555.47899999999208376, 438309.03000000002793968 273553.20000000001164153, 438305.53000000002793968 273546.09999999997671694, 438304.22999999998137355 273543.29999999998835847, 438301.53000000002793968 273537.90000000002328306, 438300.33000000001629815 273536.20000000001164153, 438298.03000000002793968 273532.5, 438297.22999999998137355 273531.29999999998835847, 438296.33000000001629815 273530.09999999997671694, 438294.72999999998137355 273528.59999999997671694, 438291.92999999999301508 273526.5, 438290.33000000001629815 273525.70000000001164153, 438289.33000000001629815 273525.09999999997671694, 438288.22999999998137355 273524.70000000001164153, 438287.22999999998137355 273524.20000000001164153, 438284.22999999998137355 273523.20000000001164153, 438282.63000000000465661 273522.90000000002328306, 438279.03000000002793968 273522.29999999998835847, 438277.72999999998137355 273522.29999999998835847, 438276.42999999999301508 273522.40000000002328306, 438275.13000000000465661 273522.59999999997671694, 438270.63000000000465661 273523.70000000001164153, 438268.22999999998137355 273525.59999999997671694, 438267.28000000002793968 273526.36999999999534339, 438266.13000000000465661 273527.29999999998835847, 438263.92999999999301508 273529.20000000001164153, 438262.16499999997904524 273530.84600000001955777, 438256.53000000002793968 273536.09999999997671694, 438254.92999999999301508 273537.5, 438254.33000000001629815 273538.20000000001164153, 438253.72999999998137355 273538.79999999998835847, 438252.53000000002793968 273540.20000000001164153, 438252.03000000002793968 273540.79999999998835847, 438251.42999999999301508 273541.5, 438250.97999999998137355 273542.21000000002095476, 438250.09000000002561137 273543.61999999999534339, 438248.98999999999068677 273545.36999999999534339, 438248.54999999998835847 273546.08000000001629815, 438242.28100000001722947 273555.85899999999674037, 438236.09999999997671694 273565.5, 438235.16999999998370185 273566.91999999998370185, 438207.36999999999534339 273609.28999999997904524)))</t>
  </si>
  <si>
    <t>Oxford Road, Ryton</t>
  </si>
  <si>
    <t>30.78m</t>
  </si>
  <si>
    <t>MultiPolygon (((440452.40000000002328306 276905.5, 440378.35999999998603016 276995.65999999997438863, 440374.79999999998835847 277000, 440341.20000000001164153 277042.90000000002328306, 440329.90000000002328306 277057.63000000000465661, 440359 277058.29999999998835847, 440394.27000000001862645 277059.15000000002328306, 440404.40000000002328306 277059.40000000002328306, 440418.67999999999301508 277059.82000000000698492, 440462.67599999997764826 277061.09600000001955777, 440462.79999999998835847 277061.09999999997671694, 440465.66100000002188608 277060.88299999997252598, 440465.67700000002514571 277060.88199999998323619, 440465.84000000002561137 277061.84999999997671694, 440466.53999999997904524 277065.65000000002328306, 440467.34000000002561137 277069.04999999998835847, 440467.64000000001396984 277072.75, 440467.73999999999068677 277074.25, 440466.84000000002561137 277086.45000000001164153, 440472.14000000001396984 277087.04999999998835847, 440471.44000000000232831 277095.25, 440470.14000000001396984 277109.95000000001164153, 440469.23999999999068677 277109.84999999997671694, 440469.03999999997904524 277112.15000000002328306, 440466.73999999999068677 277111.95000000001164153, 440466.94000000000232831 277109.54999999998835847, 440464.94000000000232831 277109.45000000001164153, 440464.38000000000465661 277114.15000000002328306, 440464.23999999999068677 277115.34999999997671694, 440464.19000000000232831 277116.04999999998835847, 440463.53999999997904524 277124.25, 440460.97999999998137355 277146.51000000000931323, 440460.64000000001396984 277149.45000000001164153, 440459.73999999999068677 277153.95000000001164153, 440458.34000000002561137 277161.15000000002328306, 440458.03999999997904524 277162.75, 440457.23999999999068677 277165.34999999997671694, 440455.94000000000232831 277169.04999999998835847, 440455.23999999999068677 277172.84999999997671694, 440454.44000000000232831 277175.84999999997671694, 440452.44000000000232831 277183.15000000002328306, 440451.94000000000232831 277184.65000000002328306, 440450.03999999997904524 277188.54999999998835847, 440449.44000000000232831 277189.95000000001164153, 440448.64000000001396984 277191.34999999997671694, 440443.94000000000232831 277198.65000000002328306, 440441.44000000000232831 277202.95000000001164153, 440441.14000000001396984 277204.04999999998835847, 440458.91999999998370185 277210.51000000000931323, 440460.94000000000232831 277211.25, 440470.14000000001396984 277205.54999999998835847, 440470.34000000002561137 277205.45000000001164153, 440470.53999999997904524 277205.04999999998835847, 440470.73999999999068677 277204.75, 440470.94000000000232831 277204.25, 440471.03999999997904524 277203.84999999997671694, 440471.64000000001396984 277202.54999999998835847, 440472.14000000001396984 277201.75, 440473.03999999997904524 277200.84999999997671694, 440473.16999999998370185 277200.76000000000931323, 440473.73999999999068677 277200.34999999997671694, 440478.73999999999068677 277197.04999999998835847, 440479.84000000002561137 277196.54999999998835847, 440480.94000000000232831 277196.45000000001164153, 440487.53999999997904524 277195.84999999997671694, 440525.80999999999767169 277173.65000000002328306, 440547.53999999997904524 277161.04999999998835847, 440547.77000000001862645 277159.39000000001396984, 440547.84000000002561137 277158.84999999997671694, 440550.34000000002561137 277157.15000000002328306, 440550.72999999998137355 277157.08000000001629815, 440553.53000000002793968 277156.58000000001629815, 440554.84000000002561137 277156.34999999997671694, 440556.53999999997904524 277155.65000000002328306, 440573.53999999997904524 277143.75, 440580.53999999997904524 277138.45000000001164153, 440588.03999999997904524 277132.45000000001164153, 440594.64000000001396984 277126.84999999997671694, 440600.73999999999068677 277121.75, 440601.64000000001396984 277120.95000000001164153, 440612.94000000000232831 277110.84999999997671694, 440620.73999999999068677 277103.75, 440632.53999999997904524 277092.25, 440643.84000000002561137 277080.25, 440644.73999999999068677 277079.34999999997671694, 440658.84000000002561137 277063.04999999998835847, 440673.03999999997904524 277045.45000000001164153, 440674.94000000000232831 277043.04999999998835847, 440682.73999999999068677 277032.65000000002328306, 440683.13500000000931323 277032.09100000001490116, 440691.64000000001396984 277020.04999999998835847, 440695.64000000001396984 277013.95000000001164153, 440704.14000000001396984 277000.84999999997671694, 440704.70000000001164153 277000, 440712.28999999997904524 276987.75, 440729.27000000001862645 276954.10999999998603016, 440738 276935.29999999998835847, 440764.40000000002328306 276876.20000000001164153, 440774.47999999998137355 276853.84999999997671694, 440774.57000000000698492 276853.65000000002328306, 440775.39000000001396984 276852.29999999998835847, 440756.09999999997671694 276844.44000000000232831, 440750.5 276817.64000000001396984, 440654.32000000000698492 276767.05999999999767169, 440624.40000000002328306 276815.73999999999068677, 440616.53000000002793968 276811.29999999998835847, 440608.30999999999767169 276824.96000000002095476, 440608.21000000002095476 276825.15999999997438863, 440607.80999999999767169 276825.85999999998603016, 440607.30999999999767169 276826.35999999998603016, 440606.90999999997438863 276826.96000000002095476, 440606.30999999999767169 276827.46000000002095476, 440605.80999999999767169 276827.85999999998603016, 440605.21000000002095476 276828.35999999998603016, 440604.01000000000931323 276828.96000000002095476, 440603.30999999999767169 276829.26000000000931323, 440602.60999999998603016 276829.35999999998603016, 440601.90999999997438863 276829.35999999998603016, 440601.30999999999767169 276829.26000000000931323, 440600.60999999998603016 276829.15999999997438863, 440599.90999999997438863 276828.96000000002095476, 440599.30999999999767169 276828.85999999998603016, 440598.90999999997438863 276828.76000000000931323, 440596.51000000000931323 276827.85999999998603016, 440595.01000000000931323 276827.26000000000931323, 440583.90000000002328306 276822.20000000001164153, 440559.40000000002328306 276811.5, 440557.22299999999813735 276810.56699999998090789, 440541.90000000002328306 276804, 440530.40000000002328306 276799.40000000002328306, 440501.79999999998835847 276787.79999999998835847, 440486.29999999998835847 276782.09999999997671694, 440472.20000000001164153 276777.29999999998835847, 440465.20000000001164153 276774.79999999998835847, 440462.69000000000232831 276774.02000000001862645, 440446.79999999998835847 276769.09999999997671694, 440436.90000000002328306 276766.29999999998835847, 440416 276761.29999999998835847, 440409.40000000002328306 276765.79999999998835847, 440407.70000000001164153 276767, 440407.09999999997671694 276769.20000000001164153, 440406.90000000002328306 276769.90000000002328306, 440406.20000000001164153 276772.90000000002328306, 440405.90000000002328306 276774.29999999998835847, 440405.79999999998835847 276776, 440405.79999999998835847 276778.59999999997671694, 440405.5 276787, 440403.40000000002328306 276801.90000000002328306, 440401.79999999998835847 276814.29999999998835847, 440400.79999999998835847 276819.70000000001164153, 440400.59999999997671694 276823.29999999998835847, 440400.59999999997671694 276823.59999999997671694, 440400.5 276824.29999999998835847, 440400.21000000002095476 276825.09000000002561137, 440402.79999999998835847 276832, 440405.09999999997671694 276836.5, 440417.5 276853.59999999997671694, 440431.59999999997671694 276872.20000000001164153, 440442.70000000001164153 276891, 440452.40000000002328306 276905.5)))</t>
  </si>
  <si>
    <t>Oakdale Nursery, Brandon (strategic Residential)</t>
  </si>
  <si>
    <t>3.39m</t>
  </si>
  <si>
    <t>MultiPolygon (((452553.71000000002095476 276625.96999999997206032, 452554.39000000001396984 276627.32000000000698492, 452554.89000000001396984 276628.61999999999534339, 452556.69000000000232831 276631.91999999998370185, 452559.28999999997904524 276636.61999999999534339, 452562.69000000000232831 276642.32000000000698492, 452567.98999999999068677 276651.52000000001862645, 452569.78999999997904524 276654.52000000001862645, 452570.78999999997904524 276656.11999999999534339, 452571.98999999999068677 276658.11999999999534339, 452573.59000000002561137 276660.41999999998370185, 452575.59000000002561137 276663.32000000000698492, 452579.28999999997904524 276668.82000000000698492, 452580.69300000002840534 276670.70899999997345731, 452581.89000000001396984 276672.32000000000698492, 452583.48999999999068677 276674.61999999999534339, 452584.78999999997904524 276676.41999999998370185, 452586.39000000001396984 276678.11999999999534339, 452588.69000000000232831 276681.02000000001862645, 452591.98999999999068677 276685.11999999999534339, 452593.39000000001396984 276687.02000000001862645, 452594.59000000002561137 276688.52000000001862645, 452596.59000000002561137 276690.71999999997206032, 452600.48999999999068677 276695.61999999999534339, 452603.89000000001396984 276700.11999999999534339, 452606.19000000000232831 276703.11999999999534339, 452610.48999999999068677 276708.52000000001862645, 452614.59000000002561137 276713.52000000001862645, 452617.78999999997904524 276717.11999999999534339, 452620.28999999997904524 276720.21999999997206032, 452625.78999999997904524 276727.11999999999534339, 452627.98999999999068677 276729.82000000000698492, 452629.19000000000232831 276731.11999999999534339, 452630.59000000002561137 276733.11999999999534339, 452634.09000000002561137 276737.41999999998370185, 452637.69000000000232831 276741.71999999997206032, 452640.89000000001396984 276745.41999999998370185, 452644.19000000000232831 276749.41999999998370185, 452645.28999999997904524 276750.82000000000698492, 452646.39000000001396984 276752.11999999999534339, 452647.78999999997904524 276753.91999999998370185, 452648.48999999999068677 276754.91999999998370185, 452649.19000000000232831 276755.82000000000698492, 452649.98999999999068677 276756.91999999998370185, 452650.78999999997904524 276758.11999999999534339, 452653.59000000002561137 276762.21999999997206032, 452655.59000000002561137 276765.21999999997206032, 452659.39000000001396984 276770.41999999998370185, 452664.89000000001396984 276777.32000000000698492, 452669.09000000002561137 276782.32000000000698492, 452672.98999999999068677 276787.32000000000698492, 452674.73999999999068677 276789.65999999997438863, 452704.78999999997904524 276779.82000000000698492, 452730.48999999999068677 276772.52000000001862645, 452736.19000000000232831 276770.91999999998370185, 452739.09000000002561137 276770.02000000001862645, 452747.09000000002561137 276767.91999999998370185, 452750.78999999997904524 276767.11999999999534339, 452752.98999999999068677 276766.61999999999534339, 452756.19000000000232831 276766.02000000001862645, 452760.59000000002561137 276765.41999999998370185, 452764.98999999999068677 276764.71999999997206032, 452772.48999999999068677 276763.91999999998370185, 452781.78999999997904524 276763.02000000001862645, 452802.19000000000232831 276760.82000000000698492, 452802.78999999997904524 276760.82000000000698492, 452804.59000000002561137 276760.52000000001862645, 452805.09000000002561137 276760.41999999998370185, 452805.78999999997904524 276760.11999999999534339, 452806.59000000002561137 276759.91999999998370185, 452807.28999999997904524 276759.61999999999534339, 452838.15000000002328306 276743.09999999997671694, 452874.70000000001164153 276724, 452875.59999999997671694 276723.5, 452876.79999999998835847 276722.59999999997671694, 452877.70000000001164153 276720.59999999997671694, 452879.70000000001164153 276715, 452880.70000000001164153 276710.90000000002328306, 452881.70000000001164153 276703.40000000002328306, 452882.29999999998835847 276687.09999999997671694, 452882.40000000002328306 276681.40000000002328306, 452882.29999999998835847 276677.09999999997671694, 452881.90000000002328306 276666.5, 452881.29999999998835847 276658.59999999997671694, 452873.59700009529478848 276572.36372111621312797, 452876.21999999997206032 276571.36999999999534339, 452875.90000000002328306 276567.20000000001164153, 452878.09000000002561137 276561.92999999999301508, 452878.20000000001164153 276559.90000000002328306, 452877.71000000002095476 276559.96999999997206032, 452874 276560.5, 452870.40000000002328306 276561.20000000001164153, 452866.20000000001164153 276562.20000000001164153, 452857.90000000002328306 276564.09999999997671694, 452806 276575.90000000002328306, 452803.98999999999068677 276576.28999999997904524, 452799.79999999998835847 276577.09999999997671694, 452793.79999999998835847 276578.5, 452785 276580.79999999998835847, 452750.09000000002561137 276588.11999999999534339, 452744.98999999999068677 276589.32000000000698492, 452741.98999999999068677 276590.02000000001862645, 452738.28999999997904524 276590.82000000000698492, 452731.98999999999068677 276592.21999999997206032, 452727.71000000002095476 276593.10999999998603016, 452725.40000000002328306 276593.59000000002561137, 452723.78999999997904524 276593.91999999998370185, 452722.04999999998835847 276594.28000000002793968, 452712.98999999999068677 276596.11999999999534339, 452704.98999999999068677 276597.82000000000698492, 452702.39000000001396984 276598.32000000000698492, 452699.98999999999068677 276598.82000000000698492, 452696.78999999997904524 276599.61999999999534339, 452693.98999999999068677 276600.02000000001862645, 452690.98999999999068677 276600.41999999998370185, 452686.34299999999348074 276601.15700000000651926, 452663.57000000000698492 276604.77000000001862645, 452653.78999999997904524 276606.32000000000698492, 452646.09000000002561137 276603.71999999997206032, 452627.61099999997531995 276607.93900000001303852, 452611.48999999999068677 276611.61999999999534339, 452591.59000000002561137 276616.11999999999534339, 452561.74200000002747402 276622.96899999998277053, 452556.28999999997904524 276624.21999999997206032, 452555.39000000001396984 276624.41999999998370185, 452553.19000000000232831 276624.91999999998370185, 452553.71000000002095476 276625.96999999997206032)))</t>
  </si>
  <si>
    <t>North Road, Clifton (Site A)</t>
  </si>
  <si>
    <t>Scale</t>
  </si>
  <si>
    <t>232m</t>
  </si>
  <si>
    <t>E01031129</t>
  </si>
  <si>
    <t>Rugby 014D</t>
  </si>
  <si>
    <t>MultiPolygon (((440640.09999999997671694 284598.26000000000931323, 440635.28000000002793968 284603.94000000000232831, 440628.85999999998603016 284611.22999999998137355, 440627.72999999998137355 284612.71000000002095476, 440595.46000000002095476 284593.46000000002095476, 440587.10999999998603016 284588.64000000001396984, 440557.25 284571.01000000000931323, 440548.95000000001164153 284565.98999999999068677, 440541.11999999999534339 284561.40999999997438863, 440539.84200000000419095 284560.6840000000083819, 440537.40100000001257285 284559.29499999998370185, 440533.16999999998370185 284556.89000000001396984, 440516.98999999999068677 284547.20000000001164153, 440508.79999999998835847 284542.38000000000465661, 440508.45000000001164153 284542.16999999998370185, 440501.05999999999767169 284537.76000000000931323, 440504.70000000001164153 284532.13199999998323619, 440495.48999999999068677 284528.06300000002374873, 440497.52000000001862645 284525.77000000001862645, 440489.73999999999068677 284521.70000000001164153, 440486.71999999997206032 284520.13000000000465661, 440481.78000000002793968 284517.5, 440474.97999999998137355 284513.85999999998603016, 440470.57000000000698492 284513.36999999999534339, 440466.55999999999767169 284512.88000000000465661, 440465.76000000000931323 284512.69000000000232831, 440465.15999999997438863 284512.28999999997904524, 440464.85999999998603016 284511.98999999999068677, 440464.54999999998835847 284511.59000000002561137, 440461.45000000001164153 284506.60999999998603016, 440460.25 284505.51000000000931323, 440459.54999999998835847 284505.01000000000931323, 440458.64000000001396984 284504.61999999999534339, 440454.14000000001396984 284502.48999999999068677, 440447.11999999999534339 284499.15000000002328306, 440440.70000000001164153 284496.17999999999301508, 440438.79999999998835847 284495.28000000002793968, 440435.59000000002561137 284497.47999999998137355, 440421.25 284495.51000000000931323, 440405.69000000000232831 284493.46000000002095476, 440404.97999999998137355 284494.84000000002561137, 440402.71999999997206032 284498.85999999998603016, 440390.16999999998370185 284492.92999999999301508, 440382.96000000002095476 284489.51000000000931323, 440377.11999999999534339 284499.85999999998603016, 440377.48261742136674002 284500.08962580771185458, 440380.52512476418633014 284502.01627953408751637, 440380.90999999997438863 284502.26000000000931323, 440378.59999999997671694 284506.75, 440375.59000000002561137 284512.53999999997904524, 440369.35999999998603016 284522.32000000000698492, 440368.96000000002095476 284523.52000000001862645, 440368.35999999998603016 284524.52000000001862645, 440367.84999999997671694 284525.11999999999534339, 440367.25 284526.02000000001862645, 440360.53000000002793968 284534.90000000002328306, 440355.21000000002095476 284541.69000000000232831, 440349.58000000001629815 284550.38000000000465661, 440347.27000000001862645 284553.86999999999534339, 440344.85999999998603016 284558.55999999999767169, 440343.65999999997438863 284561.35999999998603016, 440342.84999999997671694 284563.25, 440342.25 284565.25, 440341.84000000002561137 284566.94000000000232831, 440341.73999999999068677 284568.64000000001396984, 440340.94000000000232831 284574.71999999997206032, 440340.68831243953900412 284577.32381460611941293, 440345.65000000002328306 284577.89000000001396984, 440347.13000000000465661 284598.40999999997438863, 440345.90999999997438863 284602.64000000001396984, 440355.42999999999301508 284608.30999999999767169, 440354 284612.17999999999301508, 440348.66999999998370185 284618.90999999997438863, 440343.38000000000465661 284618.19199999998090789, 440339.95899999997345731 284617.72800000000279397, 440326.26000000000931323 284615.86999999999534339, 440324.47999999998137355 284619.34999999997671694, 440424.61999999999534339 284654.35999999998603016, 440427.92999999999301508 284646.86999999999534339, 440432.54999999998835847 284635.45000000001164153, 440443.78999999997904524 284641.34999999997671694, 440456.11999999999534339 284648.61999999999534339, 440464.75 284654.70000000001164153, 440473.27000000001862645 284660.86999999999534339, 440476.66999999998370185 284663.04999999998835847, 440478.07000000000698492 284663.84999999997671694, 440479.46999999997206032 284664.53999999997904524, 440480.88000000000465661 284665.03999999997904524, 440495.01000000000931323 284670.20000000001164153, 440496.01000000000931323 284670.59000000002561137, 440499.02000000001862645 284672.08000000001629815, 440503.72999999998137355 284675.57000000000698492, 440507.94000000000232831 284678.75, 440509.84000000002561137 284680.03999999997904524, 440510.45000000001164153 284680.53999999997904524, 440510.95000000001164153 284680.73999999999068677, 440513.04999999998835847 284682.03000000002793968, 440529.79999999998835847 284688.09000000002561137, 440546.44000000000232831 284694.15000000002328306, 440559.97999999998137355 284699.02000000001862645, 440561.07000000000698492 284699.02000000001862645, 440573.02399999997578561 284703.52500000002328306, 440584.53299999999580905 284710.35100000002421439, 440601.75699999998323619 284723.44799999997485429, 440629.50799999997252598 284747.64299999998183921, 440633.34999999997671694 284750.53999999997904524, 440642.57000000000698492 284757.71000000002095476, 440651.78999999997904524 284765.46999999997206032, 440661.60999999998603016 284774.61999999999534339, 440666.21999999997206032 284779.20000000001164153, 440676.84000000002561137 284791.15999999997438863, 440681.15000000002328306 284796.69000000000232831, 440683.65999999997438863 284799.91999999998370185, 440688.64000000001396984 284807.52000000001862645, 440697.71999999997206032 284800.96999999997206032, 440694.86999999999534339 284789.03999999997904524, 440694.60999999998603016 284787.94000000000232831, 440694.52000000001862645 284787.60999999998603016, 440691.29999999998835847 284774.97999999998137355, 440681.5 284740.48999999999068677, 440672.90000000002328306 284708.69000000000232831, 440663.20000000001164153 284675.70000000001164153, 440652.09999999997671694 284637.11999999999534339, 440644.30999999999767169 284611.30999999999767169, 440644.30999999999767169 284611.30999999999767169, 440640.29999999998835847 284597.84999999997671694, 440640.29999999998835847 284597.84999999997671694, 440640.09999999997671694 284598.26000000000931323)))</t>
  </si>
  <si>
    <t>Land north of Shilton, Bedworth</t>
  </si>
  <si>
    <t>17.4m</t>
  </si>
  <si>
    <t>MultiPolygon (((450303.56554350687656552 284575.37752872763667256, 450359.35999999998603016 284496.80999999999767169, 450397.33000000001629815 284442.97999999998137355, 450437.46999999997206032 284386.09999999997671694, 450468.76000000000931323 284340.58000000001629815, 450498.32000000000698492 284299.58000000001629815, 450532.90000000002328306 284249.46000000002095476, 450533.02000000001862645 284249.28999999997904524, 450560.63000000000465661 284209.33000000001629815, 450597.29999999998835847 284155.57000000000698492, 450632.15000000002328306 284105.28000000002793968, 450664.29999999998835847 284057.97999999998137355, 450690.47999999998137355 284020.52000000001862645, 450703.26000000000931323 284000.46000000002095476, 450703.55999999999767169 284000, 450716.68272372271167114 283979.9061236894922331, 450716.14000000001396984 283979.96999999997206032, 450711.57000000000698492 283980.54999999998835847, 450628.03000000002793968 283991.21000000002095476, 450571.92999999999301508 283998.29999999998835847, 450560.40000000002328306 284000, 450555.76000000000931323 284000.47999999998137355, 450548.65000000002328306 284001.09000000002561137, 450543.97999999998137355 284001.55999999999767169, 450534.57000000000698492 284002.65000000002328306, 450528.44000000000232831 284003.45000000001164153, 450519.23999999999068677 284004.90999999997438863, 450515.65000000002328306 284005.5, 450510.20000000001164153 284006.39000000001396984, 450504.21000000002095476 284007.16999999998370185, 450497.66999999998370185 284007.86999999999534339, 450485.54999999998835847 284009.54999999998835847, 450472.57000000000698492 284011.53000000002793968, 450457.36999999999534339 284013.71999999997206032, 450448.17999999999301508 284015.09999999997671694, 450435.97999999998137355 284016.78999999997904524, 450429.78000000002793968 284017.69000000000232831, 450412.46000000002095476 284020.07000000000698492, 450393.48999999999068677 284022.95000000001164153, 450390.34000000002561137 284023.44000000000232831, 450390.07000000000698492 284023.04999999998835847, 450389.66999999998370185 284022.76000000000931323, 450388.96999999997206032 284022.55999999999767169, 450388.27000000001862645 284022.66999999998370185, 450387.77000000001862645 284022.80999999999767169, 450381.16999999998370185 284024.53999999997904524, 450370.60999999998603016 284027.69000000000232831, 450356.75 284031.95000000001164153, 450345.36999999999534339 284035, 450335.90000000002328306 284037.64000000001396984, 450304.53999999997904524 284046.57000000000698492, 450285.25 284052.10999999998603016, 450266.03999999997904524 284056.75, 450214.86999999999534339 284069.42999999999301508, 450207.44000000000232831 284072.48999999999068677, 450204.63000000000465661 284073.71000000002095476, 450200.59999999997671694 284075.38000000000465661, 450199.46999999997206032 284075.82000000000698492, 450199.04999999998835847 284076.02000000001862645, 450191.38000000000465661 284078.78000000002793968, 450184.34999999997671694 284081.03999999997904524, 450176.38000000000465661 284083.69000000000232831, 450175.96999999997206032 284083.89000000001396984, 450169.04999999998835847 284085.96000000002095476, 450161.72999999998137355 284087.92999999999301508, 450161.52000000001862645 284087.91999999998370185, 450151.44000000000232831 284090.28999999997904524, 450149.59999999997671694 284090.67999999999301508, 450142.94000000000232831 284091.96000000002095476, 450133.11999999999534339 284093.84999999997671694, 450125.57000000000698492 284095.23999999999068677, 450103.38000000000465661 284098.71000000002095476, 450083.85999999998603016 284102.20000000001164153, 450077.07000000000698492 284103.19000000000232831, 450076.77000000001862645 284103.09000000002561137, 450075.89000000001396984 284103.19000000000232831, 450075.10999999998603016 284103.47999999998137355, 450074.23999999999068677 284103.96000000002095476, 450073.36999999999534339 284104.34999999997671694, 450071.04999999998835847 284105.41999999998370185, 450067.38000000000465661 284106.97999999998137355, 450066.30999999999767169 284107.46999999997206032, 450063.51000000000931323 284108.82000000000698492, 450057.40000000002328306 284111.22999999998137355, 450039.47999999998137355 284116.42999999999301508, 450039.19000000000232831 284116.33000000001629815, 450035.02000000001862645 284116.21000000002095476, 450033.17999999999301508 284116.28000000002793968, 450030.35999999998603016 284116.34999999997671694, 450028.71000000002095476 284116.42999999999301508, 450023.77000000001862645 284116.55999999999767169, 450018.63000000000465661 284116.97999999998137355, 450016.10999999998603016 284117.23999999999068677, 450013.01000000000931323 284117.69000000000232831, 450010.58000000001629815 284118.15999999997438863, 450007.86999999999534339 284118.91999999998370185, 450002.45000000001164153 284120.59000000002561137, 450000 284121.39000000001396984, 449990.92999999999301508 284124.34000000002561137, 449988.32000000000698492 284125.79999999998835847, 449983.39000000001396984 284128.33000000001629815, 449980.48999999999068677 284129.70000000001164153, 449970.41999999998370185 284134.19000000000232831, 449951.15999999997438863 284142.48999999999068677, 449946.21000000002095476 284144.44000000000232831, 449945.10999999998603016 284144.84000000002561137, 449939.01699999999254942 284146.95699999999487773, 449929.42999999999301508 284150.27000000001862645, 449922.63000000000465661 284152.98999999999068677, 449900.91999999998370185 284162.46999999997206032, 449887.41999999998370185 284168.40999999997438863, 449866.10999999998603016 284178.67999999999301508, 449834.44000000000232831 284193.77000000001862645, 449802.67999999999301508 284209.05999999999767169, 449777.91999999998370185 284220.92999999999301508, 449763.63000000000465661 284227.91999999998370185, 449764.11999999999534339 284229.35999999998603016, 449764.21999999997206032 284229.85999999998603016, 449764.72999999998137355 284232.04999999998835847, 449764.92999999999301508 284233.75, 449765.13000000000465661 284236.73999999999068677, 449765.48999999999068677 284253.13000000000465661, 449763.69000000000232831 284253.41999999998370185, 449762.69000000000232831 284257.13000000000465661, 449762.20000000001164153 284261.75, 449761.82000000000698492 284266.96999999997206032, 449762.19000000000232831 284281.30999999999767169, 449762.83000000001629815 284288.02000000001862645, 449762.88000000000465661 284298.65999999997438863, 449763.10999999998603016 284303.86999999999534339, 449763.32000000000698492 284305.67999999999301508, 449763.64000000001396984 284308.78000000002793968, 449763.96999999997206032 284314.20000000001164153, 449764.21999999997206032 284324.03000000002793968, 449764.66999999998370185 284331.84999999997671694, 449764.86999999999534339 284335.46000000002095476, 449765.34000000002561137 284344.08000000001629815, 449765.97999999998137355 284352.09000000002561137, 449766 284352.5, 449766.11999999999534339 284359.01000000000931323, 449767.53999999997904524 284380.16999999998370185, 449769.12351156247314066 284401.89466740080388263, 449769.78154390776762739 284410.92240940104238689, 449769.82000000000698492 284411.45000000001164153, 449771.11999999999534339 284427.39000000001396984, 449774.07000000000698492 284452.25, 449775.33000000001629815 284462.46999999997206032, 449775.28999999997904524 284474.29999999998835847, 449775.75 284486.73999999999068677, 449775.96999999997206032 284492.25, 449777.47999999998137355 284501.96999999997206032, 449778.66999999998370185 284514.59000000002561137, 449779.44000000000232831 284525.48999999999068677, 449780.20000000001164153 284532.28999999997904524, 449780.28999999997904524 284532.39000000001396984, 449780.34999999997671694 284532.79999999998835847, 449780.38000000000465661 284533.09999999997671694, 449780.16999999998370185 284533.79999999998835847, 449779.76000000000931323 284534.29999999998835847, 449779.26000000000931323 284534.70000000001164153, 449778.45000000001164153 284535.21000000002095476, 449777.45000000001164153 284535.71999999997206032, 449777.21600000001490116 284535.82299999997485429, 449779.78000000002793968 284543.40999999997438863, 449781.90999999997438863 284541.78999999997904524, 449789.64000000001396984 284537.61999999999534339, 449791.84000000002561137 284536.51000000000931323, 449794.54999999998835847 284535.38000000000465661, 449804.77000000001862645 284530.29999999998835847, 449813.78999999997904524 284526.21999999997206032, 449825.40999999997438863 284520.83000000001629815, 449846.47999999998137355 284511.04999999998835847, 449875.54999999998835847 284497.30999999999767169, 449925.19000000000232831 284473.59000000002561137, 449975.92999999999301508 284449.07000000000698492, 450000 284437.25, 450003.01000000000931323 284435.77000000001862645, 450007.92999999999301508 284433.09000000002561137, 450024.13000000000465661 284456.02000000001862645, 450034.03999999997904524 284469.17999999999301508, 450043.20000000001164153 284481.41999999998370185, 450062.88000000000465661 284507.19000000000232831, 450077.73999999999068677 284526.27000000001862645, 450087.45000000001164153 284539.77000000001862645, 450096.76000000000931323 284552.47999999998137355, 450109.34999999997671694 284569.09999999997671694, 450110.73999999999068677 284569.79999999998835847, 450125.79999999998835847 284569.84000000002561137, 450145.15999999997438863 284570.45000000001164153, 450154.44000000000232831 284571.05999999999767169, 450184.08000000001629815 284571.95000000001164153, 450226.09000000002561137 284572.84999999997671694, 450226.5 284572.84999999997671694, 450255.64000000001396984 284573.83000000001629815, 450302.03000000002793968 284575.33000000001629815, 450303.56554350687656552 284575.37752872763667256)))</t>
  </si>
  <si>
    <t>North of Coal Pit Lane</t>
  </si>
  <si>
    <t>353.04m</t>
  </si>
  <si>
    <t>MultiPolygon (((445496.08100000000558794 271988.23499999998603016, 445494.66899999999441206 271982.53399999998509884, 445493.43800000002374873 271977.56400000001303852, 445491.375 271966.25300000002607703, 445483.34000000002561137 271927.01000000000931323, 445466.63000000000465661 271931.29999999998835847, 445430.03000000002793968 271939.70000000001164153, 445401.29999999998835847 271946.40000000002328306, 445389.59999999997671694 271952, 445385.29999999998835847 271960.29999999998835847, 445414.38000000000465661 272000, 445433.83000000001629815 272028.89000000001396984, 445440.66999999998370185 272039.05999999999767169, 445483.28000000002793968 272102.22999999998137355, 445483.36999999999534339 272102.35999999998603016, 445483.61999999999534339 272102.95000000001164153, 445574.19000000000232831 272068.19000000000232831, 445564.40999999997438863 272018.26000000000931323, 445562.90999999997438863 272010.59999999997671694, 445561.03000000002793968 272001, 445560.82000000000698492 272000, 445555.91399999998975545 271976.27000000001862645, 445555.34999999997671694 271973.53999999997904524, 445534.26000000000931323 271978.77000000001862645, 445514.42999999999301508 271983.69000000000232831, 445504.39199999999254942 271986.17599999997764826, 445496.08100000000558794 271988.23499999998603016)))</t>
  </si>
  <si>
    <t>North of A45, Dunchurch</t>
  </si>
  <si>
    <t>627.32m</t>
  </si>
  <si>
    <t>MultiPolygon (((452187.26219823816791177 277421.44009605911560357, 452203.0980813461355865 277442.48490981728537008, 452225.90000000002328306 277471.29999999998835847, 452232.09999999997671694 277479.79999999998835847, 452236 277484.5, 452246.90000000002328306 277500, 452260.40000000002328306 277519.09999999997671694, 452264.59999999997671694 277524.79999999998835847, 452280.70000000001164153 277546.70000000001164153, 452284.90000000002328306 277552.79999999998835847, 452286.19000000000232831 277554.70000000001164153, 452312.40000000002328306 277593.29999999998835847, 452338.90000000002328306 277632, 452353.09999999997671694 277652.90000000002328306, 452355.70000000001164153 277657.59999999997671694, 452359.29999999998835847 277664.40000000002328306, 452369.20000000001164153 277681.09999999997671694, 452376.20000000001164153 277692.20000000001164153, 452378.76939065632177517 277695.18206110375467688, 452381.79999999998835847 277700.09999999997671694, 452383.70000000001164153 277702.59999999997671694, 452394.70000000001164153 277716.20000000001164153, 452396.20000000001164153 277718.29999999998835847, 452398 277720.59999999997671694, 452399.79999999998835847 277722.70000000001164153, 452427.59999999997671694 277754.79999999998835847, 452433.70000000001164153 277761.70000000001164153, 452439 277768, 452445.90000000002328306 277775.70000000001164153, 452450.40000000002328306 277780.29999999998835847, 452457.20000000001164153 277788.59999999997671694, 452465.09999999997671694 277798.59999999997671694, 452472.20000000001164153 277808, 452486.70000000001164153 277828.29999999998835847, 452500 277846.70000000001164153, 452510.40000000002328306 277860.79999999998835847, 452512.20000000001164153 277863.40000000002328306, 452513.40000000002328306 277865, 452514.5 277866.79999999998835847, 452515.5 277868.5, 452516.59999999997671694 277870.20000000001164153, 452533.99499999999534339 277895.40500000002793968, 452536.92700000002514571 277896.46500000002561137, 452539.22899999999208376 277899.00400000001536682, 452544.21000000002095476 277904.5, 452543.53999999997904524 277904.51000000000931323, 452542.88000000000465661 277904.54999999998835847, 452542.21000000002095476 277904.60999999998603016, 452541.54999999998835847 277904.69000000000232831, 452540.90000000002328306 277904.79999999998835847, 452552.92559639987302944 277924.68831610365305096, 452565.40000000002328306 277944.29999999998835847, 452565.70000000001164153 277945, 452566.09999999997671694 277945.70000000001164153, 452567.09999999997671694 277947.5, 452567.79999999998835847 277948.70000000001164153, 452589.5 277986.70000000001164153, 452594.40000000002328306 277994.70000000001164153, 452599.40000000002328306 278000, 452601 278001.20000000001164153, 452607.70000000001164153 278008.29999999998835847, 452612.20000000001164153 278012.59999999997671694, 452619.59999999997671694 278019.70000000001164153, 452626.90000000002328306 278026.59999999997671694, 452632.90000000002328306 278032.5, 452638.59999999997671694 278037.79999999998835847, 452642.90000000002328306 278042.29999999998835847, 452652.29999999998835847 278052.20000000001164153, 452659 278059, 452660.5 278060.70000000001164153, 452664.40000000002328306 278065.40000000002328306, 452669.5 278072.5, 452674 278078.70000000001164153, 452679.90000000002328306 278086.29999999998835847, 452685 278092.90000000002328306, 452690.40000000002328306 278099.79999999998835847, 452695.59999999997671694 278106.79999999998835847, 452701 278113.70000000001164153, 452702.63000000000465661 278115.90000000002328306, 452702.83906479680445045 278115.21915573067963123, 452704.90000000002328306 278108.5, 452705.90000000002328306 278105.59999999997671694, 452706.29999999998835847 278102.59999999997671694, 452706.90000000002328306 278098.59999999997671694, 452707.59999999997671694 278094.20000000001164153, 452708.09999999997671694 278090.20000000001164153, 452708.15000000002328306 278089.90999999997438863, 452708.40000000002328306 278088.29999999998835847, 452709.09999999997671694 278085.09999999997671694, 452709.29999999998835847 278082.90000000002328306, 452709.70000000001164153 278079.5, 452710.40000000002328306 278074.29999999998835847, 452711.40000000002328306 278064.79999999998835847, 452712 278060.59999999997671694, 452712.40000000002328306 278057.70000000001164153, 452712.40000000002328306 278056.40000000002328306, 452712.59000000002561137 278055.07000000000698492, 452712 278055, 452711.48999999999068677 278054.73999999999068677, 452711.90000000002328306 278054, 452712.59999999997671694 278047.70000000001164153, 452713.09999999997671694 278038.5, 452713.5 278031.90000000002328306, 452714 278024.20000000001164153, 452714.5 278014.59999999997671694, 452715 278006.79999999998835847, 452715.04999999998835847 278000, 452717.20000000001164153 277960.20000000001164153, 452717.09999999997671694 277959.09999999997671694, 452717.20000000001164153 277958, 452717.40000000002328306 277957, 452717.59999999997671694 277956.09999999997671694, 452717.90000000002328306 277955.20000000001164153, 452718.29999999998835847 277954.40000000002328306, 452718.70000000001164153 277953.70000000001164153, 452718.90000000002328306 277953, 452726.5 277941.16999999998370185, 452724.32000000000698492 277938.86999999999534339, 452721.54999999998835847 277935.95000000001164153, 452721.44000000000232831 277935.72999999998137355, 452719.84999999997671694 277932.65000000002328306, 452722.25 277928.95000000001164153, 452724.95000000001164153 277926.15000000002328306, 452728.34999999997671694 277929.15999999997438863, 452728.90000000002328306 277928, 452729.20000000001164153 277927.40000000002328306, 452729.59999999997671694 277926.70000000001164153, 452730 277925.90000000002328306, 452730.70000000001164153 277924.70000000001164153, 452731.29999999998835847 277923.59999999997671694, 452732 277922.70000000001164153, 452732.70000000001164153 277921.70000000001164153, 452734.64000000001396984 277919.34000000002561137, 452735.70000000001164153 277917.59999999997671694, 452736.70000000001164153 277916.20000000001164153, 452737.40000000002328306 277915.20000000001164153, 452738.20000000001164153 277914.40000000002328306, 452739.59999999997671694 277912.20000000001164153, 452740.29999999998835847 277911.20000000001164153, 452741.09999999997671694 277910.29999999998835847, 452741.90000000002328306 277909.20000000001164153, 452742.70000000001164153 277908.20000000001164153, 452743.40000000002328306 277907.29999999998835847, 452743.90000000002328306 277906.5, 452744.15000000002328306 277902.70000000001164153, 452744.29999999998835847 277901.47999999998137355, 452744.29999999998835847 277898.17999999999301508, 452744.40999999997438863 277897.27000000001862645, 452744.51000000000931323 277896.39000000001396984, 452744.60999999998603016 277895.39000000001396984, 452744.79999999998835847 277893.69000000000232831, 452744.79999999998835847 277893.04999999998835847, 452745 277888.84999999997671694, 452745.21000000002095476 277886.76000000000931323, 452745.41999999998370185 277885.30999999999767169, 452745.61999999999534339 277884.01000000000931323, 452745.80999999999767169 277882.67999999999301508, 452746.01000000000931323 277880.08000000001629815, 452746.21000000002095476 277878.70000000001164153, 452746.29999999998835847 277877.15999999997438863, 452746.40000000002328306 277875.78000000002793968, 452746.79999999998835847 277867.54999999998835847, 452746.79999999998835847 277863.82000000000698492, 452746.91999999998370185 277862.41999999998370185, 452747.21999999997206032 277860.90999999997438863, 452747.32000000000698492 277860.41999999998370185, 452747.90999999997438863 277853.04999999998835847, 452748.10999999998603016 277851.84999999997671694, 452748.21000000002095476 277850.75, 452748.2599610619363375 277850.01723775820573792, 452748.29999999998835847 277849.42999999999301508, 452748.29999999998835847 277846.82000000000698492, 452748.40000000002328306 277845.52000000001862645, 452748.40000000002328306 277843.92999999999301508, 452746.07000000000698492 277833.13000000000465661, 452745.84000000002561137 277831.69000000000232831, 452745.70000000001164153 277830.55999999999767169, 452745.70000000001164153 277828.23999999999068677, 452745.80999999999767169 277826.76000000000931323, 452745.90000000002328306 277825.72999999998137355, 452745.90000000002328306 277824.46000000002095476, 452745.76000000000931323 277823.36999999999534339, 452745.10999999998603016 277820.75, 452744.78999999997904524 277819.98999999999068677, 452744.54999999998835847 277818.91999999998370185, 452744.25 277818.02000000001862645, 452743.95000000001164153 277816.69000000000232831, 452743.83000000001629815 277815.63000000000465661, 452743.70000000001164153 277814.70000000001164153, 452743.70000000001164153 277813.94000000000232831, 452743.15999999997438863 277810.58000000001629815, 452742.78000000002793968 277808.29999999998835847, 452742.65999999997438863 277807.79999999998835847, 452742.41999999998370185 277807.14000000001396984, 452742.10999999998603016 277806.11999999999534339, 452741.59999999997671694 277804.72999999998137355, 452741.29999999998835847 277802.59999999997671694, 452741.29999999998835847 277801.36999999999534339, 452741.44000000000232831 277800.14000000001396984, 452742.05428661330370232 277793.143279388488736, 452743.79999999998835847 277772.40000000002328306, 452745.71000000002095476 277773.38000000000465661, 452828.60673768445849419 277815.05081089329905808, 452851.91999999998370185 277826.77000000001862645, 452944.58000000001629815 277828.86999999999534339, 453000 277829.34999999997671694, 453013.20000000001164153 277829.5, 453013.20000000001164153 277822.59999999997671694, 453013.5 277813.90000000002328306, 453013.59999999997671694 277809.79999999998835847, 453014.09999999997671694 277804.79999999998835847, 453014.59999999997671694 277799.70000000001164153, 453015.09999999997671694 277795.20000000001164153, 453015.79999999998835847 277790.59999999997671694, 453016.5 277785.90000000002328306, 453017.40000000002328306 277781.29999999998835847, 453018.20000000001164153 277778.29999999998835847, 453019 277775.20000000001164153, 453019.59999999997671694 277772.79999999998835847, 453020.29999999998835847 277770.20000000001164153, 453021.29999999998835847 277767.40000000002328306, 453024.21999999997206032 277758.58000000001629815, 453031.55999999999767169 277737.98999999999068677, 453036.55999999999767169 277725.78999999997904524, 453037.02523254125844687 277724.56623614142881706, 453041.15999999997438863 277713.69000000000232831, 453046.26000000000931323 277701.48999999999068677, 453051.55999999999767169 277687.89000000001396984, 453053.35999999998603016 277683.89000000001396984, 453054.65999999997438863 277680.98999999999068677, 453056.83000000001629815 277676.57000000000698492, 453059.08000000001629815 277669.90999999997438863, 453061.09999999997671694 277661.70000000001164153, 453062.5 277657, 453064.09999999997671694 277648.59999999997671694, 453065.40000000002328306 277640.79999999998835847, 453066.29999999998835847 277635.70000000001164153, 453067.59999999997671694 277628.59999999997671694, 453068.27000000001862645 277622.55999999999767169, 453069.30999999999767169 277614.79999999998835847, 453069.40000000002328306 277610.46999999997206032, 453069.59999999997671694 277609.07000000000698492, 453069.90000000002328306 277606.46999999997206032, 453070 277604.77000000001862645, 453069.90000000002328306 277603.36999999999534339, 453069.29999999998835847 277596.66999999998370185, 453069 277592.77000000001862645, 453069 277589.27000000001862645, 453068.90000000002328306 277586.86999999999534339, 453068.82000000000698492 277582.03999999997904524, 453067.84999999997671694 277578.21000000002095476, 453066 277572.29999999998835847, 453064.40000000002328306 277568.90000000002328306, 453063.09999999997671694 277566.79999999998835847, 453062.5 277565, 453048.09999999997671694 277562.90000000002328306, 453029.29999999998835847 277560, 453009.29999999998835847 277556.59999999997671694, 453000 277555.09999999997671694, 452980.09999999997671694 277551.90000000002328306, 452975 277551.09999999997671694, 452961.70000000001164153 277548.79999999998835847, 452946.59999999997671694 277546.09999999997671694, 452932.90000000002328306 277543.79999999998835847, 452921.29999999998835847 277541.79999999998835847, 452894.29999999998835847 277537.29999999998835847, 452879.70000000001164153 277534.59999999997671694, 452863.70000000001164153 277532, 452847.20000000001164153 277529.20000000001164153, 452834.59999999997671694 277527.09999999997671694, 452824.09999999997671694 277525.20000000001164153, 452812.09999999997671694 277523.09999999997671694, 452797.29999999998835847 277520.59999999997671694, 452783.90000000002328306 277518.29999999998835847, 452771.20000000001164153 277516.09999999997671694, 452762.39000000001396984 277514.65999999997438863, 452761.40000000002328306 277514.5, 452761.09000000002561137 277514.46000000002095476, 452758.5 277514.09999999997671694, 452758.59999999997671694 277515.5, 452695.20000000001164153 277507.90000000002328306, 452634.25 277500, 452619.79999999998835847 277498.05999999999767169, 452615.09999999997671694 277497.55999999999767169, 452610.5 277497.05999999999767169, 452606.5 277496.65999999997438863, 452602.59999999997671694 277496.46000000002095476, 452600 277496.26000000000931323, 452597.5 277496.05999999999767169, 452596 277496, 452586.97999999998137355 277495.61999999999534339, 452583.67999999999301508 277495.41999999998370185, 452580.28000000002793968 277495.21999999997206032, 452573.67999999999301508 277495.02000000001862645, 452569.47999999998137355 277494.91999999998370185, 452500 277494.86999999999534339, 452498.73999999999068677 277494.86999999999534339, 452488.59000000002561137 277494.77000000001862645, 452458.21999999997206032 277497.59000000002561137, 452449.30999999999767169 277498.46999999997206032, 452433.21000000002095476 277500, 452372.47999999998137355 277508.27000000001862645, 452372.20000000001164153 277508.29999999998835847, 452370.17999999999301508 277510.38000000000465661, 452367.09999999997671694 277507.09999999997671694, 452365.88000000000465661 277501.83000000001629815, 452363.40000000002328306 277501, 452361.09999999997671694 277500, 452356.40000000002328306 277498, 452352.79999999998835847 277496.5, 452351.40000000002328306 277496.09999999997671694, 452337.5 277492.23999999999068677, 452336.54999999998835847 277492.22999999998137355, 452333.90000000002328306 277492.20000000001164153, 452310.2970000000204891 277474.64699999999720603, 452309.83500000002095476 277474.28499999997438863, 452287.70000000001164153 277456.95000000001164153, 452275.34999999997671694 277449.54999999998835847, 452264.5 277443.09999999997671694, 452260.84999999997671694 277441.09999999997671694, 452255.54999999998835847 277438.34999999997671694, 452254.54999999998835847 277437.84999999997671694, 452248.40000000002328306 277434.84999999997671694, 452242.20000000001164153 277432, 452239.34999999997671694 277431.04999999998835847, 452234.95000000001164153 277429.75, 452230.90000000002328306 277428.75, 452228.20000000001164153 277428.15000000002328306, 452214.98300322034629062 277425.57524949504295364, 452213.22782771266065538 277425.23103663045912981, 452211.0050508413114585 277424.8779091514297761, 452203.60505084134638309 277423.6279091514297761, 452202.15000000002328306 277423.40000000002328306, 452194.70000000001164153 277422.34999999997671694, 452187.26219823816791177 277421.44009605911560357)))</t>
  </si>
  <si>
    <t>Newton Manor Lane, Rugby (strategic Residential)</t>
  </si>
  <si>
    <t>97.52m</t>
  </si>
  <si>
    <t>MultiPolygon (((440843.53600000002188608 292172.68499999999767169, 440843.59999999997671694 292171.71999999997206032, 440833.59999999997671694 292167.21000000002095476, 440818.59999999997671694 292161.01000000000931323, 440807.77872970141470432 292156.50113737559877336, 440803 292154.51000000000931323, 440785.5 292147.30999999999767169, 440768.57000000000698492 292140.34000000002561137, 440757.27000000001862645 292168.61999999999534339, 440714.28000000002793968 292152.03000000002793968, 440712.78000000002793968 292151.63000000000465661, 440715.67999999999301508 292143.90999999997438863, 440723.40999999997438863 292123.16999999998370185, 440715.20000000001164153 292119.71999999997206032, 440699.48999999999068677 292113.51000000000931323, 440693.02899999998044223 292110.93499999999767169, 440691.10999999998603016 292110.16999999998370185, 440689.76199999998789281 292109.63400000002002344, 440683.09000000002561137 292106.97999999998137355, 440665.59999999997671694 292099.82000000000698492, 440656.70000000001164153 292096.16999999998370185, 440652.28999999997904524 292094.32000000000698492, 440639.66999999998370185 292089.39000000001396984, 440625.03000000002793968 292083.53000000002793968, 440590.73999999999068677 292070.28999999997904524, 440583.41999999998370185 292067.22999999998137355, 440580.80999999999767169 292066.32000000000698492, 440571.54999999998835847 292062.01000000000931323, 440561.28999999997904524 292057.09000000002561137, 440558.77000000001862645 292055.97999999998137355, 440557.77000000001862645 292055.97999999998137355, 440556.96999999997206032 292056.09000000002561137, 440556.05999999999767169 292056.28999999997904524, 440551.42999999999301508 292054.21999999997206032, 440545.69000000000232831 292051.66999999998370185, 440545.48999999999068677 292050.65999999997438863, 440545.48999999999068677 292050.46000000002095476, 440545.28000000002793968 292049.85999999998603016, 440491.76000000000931323 292025.53000000002793968, 440489.53000000002793968 292024.72999999998137355, 440488.71999999997206032 292024.52000000001862645, 440488.20000000001164153 292024.47999999998137355, 440487.80999999999767169 292024.59000000002561137, 440487.41999999998370185 292024.94000000000232831, 440487.19000000000232831 292025.13000000000465661, 440486.69000000000232831 292025.64000000001396984, 440484 292025, 440481.09999999997671694 292024.20000000001164153, 440479.09999999997671694 292023.59999999997671694, 440479 292023, 440478.59999999997671694 292021.5, 440478.5 292021.09999999997671694, 440478.09999999997671694 292020.40000000002328306, 440478 292020.29999999998835847, 440477.40000000002328306 292019.90000000002328306, 440477.09999999997671694 292019.79999999998835847, 440456.79999999998835847 292013, 440455.40000000002328306 292012.5, 440453.59999999997671694 292012.29999999998835847, 440452.70000000001164153 292012.20000000001164153, 440432.20000000001164153 292005, 440430.90000000002328306 292004.90000000002328306, 440429.40000000002328306 292004.5, 440421.79999999998835847 292002.70000000001164153, 440420.29999999998835847 292002.40000000002328306, 440418.89799999998649582 292002.21799999999348074, 440419.52700000000186265 291996.71000000002095476, 440401.03000000002793968 291988.83000000001629815, 440390.53999999997904524 291985.04999999998835847, 440382.11999999999534339 291981.57000000000698492, 440369.96999999997206032 291976.39000000001396984, 440336 291961.90000000002328306, 440331.57000000000698492 291999.85999999998603016, 440331.54999999998835847 292000, 440327.42999999999301508 292035.51000000000931323, 440315.76000000000931323 292155.53999999997904524, 440316.66999999998370185 292155.94000000000232831, 440351.95000000001164153 292171.63000000000465661, 440392.92999999999301508 292190.39000000001396984, 440392.28000000002793968 292198.21999999997206032, 440386.80999999999767169 292243.89000000001396984, 440384.51000000000931323 292264.41999999998370185, 440381.57000000000698492 292290.54999999998835847, 440379.48999999999068677 292307.98999999999068677, 440376.36999999999534339 292339.04999999998835847, 440376.07454107620287687 292341.48298858414636925, 440373.41999999998370185 292339.90000000002328306, 440365.40999999997438863 292335.45000000001164153, 440356.75 292330.53000000002793968, 440351.05999999999767169 292327.35999999998603016, 440345.16999999998370185 292324.28999999997904524, 440338.20000000001164153 292320.86999999999534339, 440331.63000000000465661 292317.67999999999301508, 440323.78000000002793968 292313.73999999999068677, 440318.28999999997904524 292310.86999999999534339, 440311.32000000000698492 292307.15999999997438863, 440305.61999999999534339 292303.89000000001396984, 440298.84000000002561137 292299.79999999998835847, 440288.60999999998603016 292294.04999999998835847, 440271.11999999999534339 292285.52000000001862645, 440268.63000000000465661 292283.71000000002095476, 440265.53999999997904524 292282.08000000001629815, 440262.45000000001164153 292280.58000000001629815, 440257.47999999998137355 292278.54999999998835847, 440249.86999999999534339 292275.09999999997671694, 440244.44000000000232831 292272.65999999997438863, 440240.91999999998370185 292270.86999999999534339, 440234.88000000000465661 292267.91999999998370185, 440230.84999999997671694 292266.21999999997206032, 440228.21999999997206032 292265.15999999997438863, 440225.86999999999534339 292264.17999999999301508, 440219.91999999998370185 292261.05999999999767169, 440201.97999999998137355 292252.72999999998137355, 440201.44000000000232831 292252.59999999997671694, 440199.63000000000465661 292251.75, 440195.90999999997438863 292249.80999999999767169, 440179.70000000001164153 292242.44000000000232831, 440176.5 292240.80999999999767169, 440175.39000000001396984 292240.09999999997671694, 440173.08000000001629815 292238.40000000002328306, 440169.54999999998835847 292236.08000000001629815, 440167.83000000001629815 292234.97999999998137355, 440166.90999999997438863 292234.58000000001629815, 440163.45000000001164153 292233.76000000000931323, 440160.01000000000931323 292233.84000000002561137, 440158.03000000002793968 292233.92999999999301508, 440156.04999999998835847 292234.27000000001862645, 440153.98999999999068677 292235.04999999998835847, 440152.19000000000232831 292236.08000000001629815, 440148.83000000001629815 292237.96999999997206032, 440144.35999999998603016 292239.42999999999301508, 440140.84000000002561137 292240.46000000002095476, 440137.04999999998835847 292241.32000000000698492, 440133.70000000001164153 292241.75, 440128.53999999997904524 292242.34999999997671694, 440123.80999999999767169 292242.95000000001164153, 440119.77000000001862645 292243.03999999997904524, 440116.25 292242.86999999999534339, 440113.23999999999068677 292243.13000000000465661, 440107.90000000002328306 292244.11999999999534339, 440096.09000000002561137 292246.60999999998603016, 440096.09999999997671694 292246.84999999997671694, 440096.13000000000465661 292248.09999999997671694, 440096.63000000000465661 292249.65000000002328306, 440096.73999999999068677 292250.03000000002793968, 440097.13000000000465661 292250.59000000002561137, 440105.94000000000232831 292268.40000000002328306, 440114.21999999997206032 292283.09999999997671694, 440119.23999999999068677 292290.09999999997671694, 440124.14000000001396984 292294.88000000000465661, 440130.44000000000232831 292298.84999999997671694, 440153.41999999998370185 292310.73999999999068677, 440181.15000000002328306 292325.76000000000931323, 440181.41352286224719137 292325.90351436712080613, 440209.84999999997671694 292341.39000000001396984, 440247.71999999997206032 292362.36999999999534339, 440318.59999999997671694 292399.60999999998603016, 440397.70000000001164153 292441.40000000002328306, 440454.40999999997438863 292471.19000000000232831, 440462.80999999999767169 292453.21000000002095476, 440463.48999999999068677 292451.61999999999534339, 440464.55999999999767169 292448.78000000002793968, 440465.96999999997206032 292444.26000000000931323, 440467.69000000000232831 292439.84999999997671694, 440469 292435.69000000000232831, 440469.40999999997438863 292434.21000000002095476, 440470.60999999998603016 292430.53999999997904524, 440470.90999999997438863 292429.84999999997671694, 440476.26000000000931323 292419.33000000001629815, 440478.78000000002793968 292414.55999999999767169, 440481 292409.59999999997671694, 440481.21000000002095476 292408.90999999997438863, 440482.91999999998370185 292404.03999999997904524, 440483.11999999999534339 292403.45000000001164153, 440483.92999999999301508 292400.55999999999767169, 440486.64000000001396984 292400.94000000000232831, 440489.13000000000465661 292400.85999999998603016, 440493.09999999997671694 292399.96000000002095476, 440496.66999999998370185 292399.35999999998603016, 440502.25 292398.03999999997904524, 440502.76000000000931323 292397.94000000000232831, 440508.41999999998370185 292396.72999999998137355, 440515.15999999997438863 292395.80999999999767169, 440521.78999999997904524 292394.78999999997904524, 440530.17999999999301508 292393.65999999997438863, 440531.71999999997206032 292393.44000000000232831, 440539.80999999999767169 292392.09999999997671694, 440545.54999999998835847 292390.96000000002095476, 440556.11999999999534339 292389.52000000001862645, 440560.90999999997438863 292388.60999999998603016, 440567.89000000001396984 292387.67999999999301508, 440574.57000000000698492 292386.54999999998835847, 440581.84999999997671694 292384.83000000001629815, 440588.53999999997904524 292383.20000000001164153, 440590.83000000001629815 292382.5, 440593.91999999998370185 292381.92999999999301508, 440597.53999999997904524 292381.48999999999068677, 440601.45000000001164153 292381.65000000002328306, 440602.51000000000931323 292381.71000000002095476, 440604.21000000002095476 292381.78999999997904524, 440608.32000000000698492 292382.19000000000232831, 440616.79999999998835847 292384.04999999998835847, 440623.15999999997438863 292385.34000000002561137, 440626.4529999999795109 292385.768999999971129, 440628 292385.96999999997206032, 440633.44000000000232831 292386.05999999999767169, 440641.41999999998370185 292386.23999999999068677, 440648.08000000001629815 292386.39000000001396984, 440656.96999999997206032 292386.57000000000698492, 440663.61999999999534339 292386.76000000000931323, 440668.04999999998835847 292386.67999999999301508, 440675.38000000000465661 292386.73999999999068677, 440683.69000000000232831 292386.90000000002328306, 440688.79999999998835847 292386.89000000001396984, 440693.98999999999068677 292387.19000000000232831, 440701.28999999997904524 292387.33000000001629815, 440709.48999999999068677 292387.67999999999301508, 440715 292387.59000000002561137, 440728.70000000001164153 292387.65000000002328306, 440732.40000000002328306 292387.82000000000698492, 440738.59999999997671694 292388.34000000002561137, 440742.79999999998835847 292389.11999999999534339, 440747.78999999997904524 292389.71000000002095476, 440752.89000000001396984 292390.01000000000931323, 440768.59000000002561137 292390.28999999997904524, 440776.58000000001629815 292390.22999999998137355, 440782.05999999999767169 292390.52000000001862645, 440785.96999999997206032 292390.95000000001164153, 440798.36999999999534339 292391.78999999997904524, 440799.38000000000465661 292391.80999999999767169, 440810.30999999999767169 292392.83000000001629815, 440814.67999999999301508 292393.78000000002793968, 440819.53999999997904524 292395.14000000001396984, 440826.19000000000232831 292397.21999999997206032, 440833.72999999998137355 292399.52000000001862645, 440838.69000000000232831 292401.17999999999301508, 440843.84999999997671694 292403.35999999998603016, 440845.22999999998137355 292403.88000000000465661, 440848.51000000000931323 292405.41999999998370185, 440850.09000000002561137 292406.25, 440850.88000000000465661 292406.76000000000931323, 440852.46999999997206032 292407.98999999999068677, 440853.15999999997438863 292408.70000000001164153, 440854.15000000002328306 292410.13000000000465661, 440855.83000000001629815 292412.77000000001862645, 440856.11999999999534339 292413.17999999999301508, 440857.02000000001862645 292414.09999999997671694, 440857.21000000002095476 292414.40000000002328306, 440857.70000000001164153 292415.10999999998603016, 440859.78000000002793968 292416.45000000001164153, 440867.41999999998370185 292420.77000000001862645, 440873.67999999999301508 292423.15000000002328306, 440874.17999999999301508 292421.14000000001396984, 440878.61999999999534339 292404.59999999997671694, 440879.40363225410692394 292401.29234292736509815, 440880.34000000002561137 292397.34000000002561137, 440881.85999999998603016 292390.08000000001629815, 440883.97999999998137355 292381.20000000001164153, 440885.60999999998603016 292373.13000000000465661, 440885.80999999999767169 292372.21999999997206032, 440886.21999999997206032 292368.19000000000232831, 440886.21999999997206032 292367.97999999998137355, 440886.44000000000232831 292364.45000000001164153, 440886.34000000002561137 292363.42999999999301508, 440885.96000000002095476 292359.09000000002561137, 440885.77000000001862645 292357.96999999997206032, 440884.51000000000931323 292350.28000000002793968, 440882.95000000001164153 292341.36999999999534339, 440882.46999999997206032 292338.23999999999068677, 440882.28000000002793968 292337.13000000000465661, 440880.91999999998370185 292329.84000000002561137, 440880.04999999998835847 292325.78000000002793968, 440876.92999999999301508 292312.71999999997206032, 440873.84600000001955777 292300.39699999999720603, 440869.69000000000232831 292283.78999999997904524, 440865.95000000001164153 292269.55999999999767169, 440861.88000000000465661 292255.65999999997438863, 440858.13677270826883614 292242.42996914882678539, 440858.09999999997671694 292242.29999999998835847, 440854.09999999997671694 292227.54999999998835847, 440850.70000000001164153 292214.91999999998370185, 440847.5 292202.78999999997904524, 440846.09999999997671694 292197.97999999998137355, 440845.40000000002328306 292194.07000000000698492, 440844.40000000002328306 292188.76000000000931323, 440843.79999999998835847 292185.85999999998603016, 440843.5 292180.94000000000232831, 440843.35999999998603016 292177.94000000000232831, 440843.29999999998835847 292176.73999999999068677, 440843.5 292173.22999999998137355, 440843.53600000002188608 292172.68499999999767169)))</t>
  </si>
  <si>
    <t>Moxtons Farm, Hinckley (strategic Residential or Employment)</t>
  </si>
  <si>
    <t>527.94m</t>
  </si>
  <si>
    <t>MultiPolygon (((436777.60999999998603016 275298.86999999999534339, 436783.95000000001164153 275292.54999999998835847, 436816 275263.04999999998835847, 436818.34999999997671694 275260.90000000002328306, 436824.5 275255.04999999998835847, 436825.09999999997671694 275254.45000000001164153, 436825.75 275253.90000000002328306, 436826.5 275253.20000000001164153, 436827.25 275252.54999999998835847, 436828.95000000001164153 275251.04999999998835847, 436834.20000000001164153 275246.40000000002328306, 436851.70000000001164153 275230.34999999997671694, 436854.5 275227.79999999998835847, 436857.95000000001164153 275224.59999999997671694, 436874.54999999998835847 275209.20000000001164153, 436902.45000000001164153 275183.90000000002328306, 436924.15000000002328306 275164.15000000002328306, 436968.25 275214.40000000002328306, 436969.40000000002328306 275213.5, 436971.70000000001164153 275211.59999999997671694, 436974.04999999998835847 275209.70000000001164153, 436976.45000000001164153 275207.75, 436978.70000000001164153 275205.90000000002328306, 436980.90000000002328306 275204.04999999998835847, 436984 275201.45000000001164153, 436987.70000000001164153 275198.45000000001164153, 436989.5 275196.90000000002328306, 436991.25 275195.29999999998835847, 437000 275187.70000000001164153, 437006.20000000001164153 275183.01000000000931323, 437007.63000000000465661 275181.70000000001164153, 437008.28000000002793968 275181.29999999998835847, 437008.94000000000232831 275180.70000000001164153, 437009.53999999997904524 275180.20000000001164153, 437013.73999999999068677 275175.70000000001164153, 437020.23999999999068677 275169, 437034.03999999997904524 275154.70000000001164153, 437044.84000000002561137 275143.59999999997671694, 437054.14000000001396984 275133.79999999998835847, 437062.94000000000232831 275124.59999999997671694, 437073.23999999999068677 275114.20000000001164153, 437078.34000000002561137 275108.70000000001164153, 437078.73999999999068677 275108.40000000002328306, 437079.64000000001396984 275107.5, 437080.23999999999068677 275107, 437084.44000000000232831 275103.90000000002328306, 437085.03999999997904524 275103.5, 437085.53999999997904524 275103.09999999997671694, 437086.14000000001396984 275102.70000000001164153, 437086.64000000001396984 275102.20000000001164153, 437087.94000000000232831 275101.29999999998835847, 437097.94000000000232831 275093.5, 437109.84000000002561137 275083.79999999998835847, 437113.94000000000232831 275080.40000000002328306, 437116.34000000002561137 275078.40000000002328306, 437120.23999999999068677 275075.5, 437121.84000000002561137 275074.20000000001164153, 437123.64000000001396984 275072.40000000002328306, 437126.03999999997904524 275069.90000000002328306, 437127.84000000002561137 275068.40000000002328306, 437129.34000000002561137 275066.70000000001164153, 437130.94000000000232831 275065.09999999997671694, 437133.64000000001396984 275062.20000000001164153, 437139.34000000002561137 275055.70000000001164153, 437143.44000000000232831 275050.40000000002328306, 437145.84000000002561137 275047.5, 437148.41999999998370185 275043.91999999998370185, 437150.73999999999068677 275040.70000000001164153, 437157.23999999999068677 275032, 437160.03999999997904524 275028.20000000001164153, 437162.73999999999068677 275023.59999999997671694, 437163.64000000001396984 275022.20000000001164153, 437165.84000000002561137 275018.09999999997671694, 437172.14000000001396984 275004.59999999997671694, 437175.44000000000232831 275000, 437176.94000000000232831 274997.09999999997671694, 437182.73999999999068677 274985.40000000002328306, 437183.54499999998370185 274983.90200000000186265, 437188.53999999997904524 274974.59999999997671694, 437191.73999999999068677 274968.79999999998835847, 437194.14000000001396984 274966.29999999998835847, 437196.84000000002561137 274963.40000000002328306, 437199.42999999999301508 274960.72999999998137355, 437200.23999999999068677 274959.90000000002328306, 437202.34000000002561137 274957.59999999997671694, 437205.34000000002561137 274954.5, 437211.14000000001396984 274948.79999999998835847, 437215.84000000002561137 274944.40000000002328306, 437226.73999999999068677 274934.90000000002328306, 437227.23999999999068677 274934.5, 437231.03999999997904524 274931.09999999997671694, 437235.73999999999068677 274927.29999999998835847, 437236.14000000001396984 274927.09999999997671694, 437240.94000000000232831 274923.09999999997671694, 437243.94000000000232831 274921.09999999997671694, 437248.64000000001396984 274917.40000000002328306, 437249.94000000000232831 274916.40000000002328306, 437252.14000000001396984 274914.59999999997671694, 437256.34000000002561137 274911.90000000002328306, 437263.14000000001396984 274907.90000000002328306, 437269.03999999997904524 274904.59999999997671694, 437275.03999999997904524 274901.09999999997671694, 437279.23999999999068677 274898.70000000001164153, 437283.44000000000232831 274896.20000000001164153, 437289.53999999997904524 274892.70000000001164153, 437294.73999999999068677 274889.5, 437303.14000000001396984 274883.5, 437307.34000000002561137 274880.40000000002328306, 437313.03999999997904524 274876.09999999997671694, 437318.23999999999068677 274871.70000000001164153, 437322.73999999999068677 274867.79999999998835847, 437327.53999999997904524 274863.59999999997671694, 437331.23999999999068677 274860.40000000002328306, 437332.44000000000232831 274859.40000000002328306, 437333.53999999997904524 274858.40000000002328306, 437334.53999999997904524 274857.40000000002328306, 437335.53999999997904524 274856.29999999998835847, 437339.34000000002561137 274851.59999999997671694, 437346.73999999999068677 274842.70000000001164153, 437356.44000000000232831 274831.29999999998835847, 437360.23999999999068677 274826.59999999997671694, 437366.63000000000465661 274819.08000000001629815, 437368.11999999999534339 274817.25, 437374.90999999997438863 274808.86999999999534339, 437382.21999999997206032 274799.76000000000931323, 437398.89000000001396984 274779.28999999997904524, 437409.39000000001396984 274766.69000000000232831, 437412.28999999997904524 274754.19000000000232831, 437412.78000000002793968 274753.84000000002561137, 437415.55999999999767169 274751.88000000000465661, 437418.76000000000931323 274749.60999999998603016, 437421.28999999997904524 274751.78999999997904524, 437422.59000000002561137 274752.89000000001396984, 437425.58500000002095476 274747.31800000002840534, 437426.89000000001396984 274744.89000000001396984, 437423.39000000001396984 274740.39000000001396984, 437418.39000000001396984 274733.98999999999068677, 437416.3690000000060536 274731.3879999999771826, 437411.09000000002561137 274724.59000000002561137, 437403.98999999999068677 274715.19000000000232831, 437400.26000000000931323 274710.59000000002561137, 437399.28999999997904524 274709.39000000001396984, 437397.78700000001117587 274707.44199999998090789, 437396.59000000002561137 274705.89000000001396984, 437394.39000000001396984 274703.48999999999068677, 437393.19000000000232831 274702.19000000000232831, 437392.59000000002561137 274701.69000000000232831, 437390.39000000001396984 274699.78999999997904524, 437389.09000000002561137 274698.59000000002561137, 437384.98999999999068677 274695.19000000000232831, 437383.59000000002561137 274693.89000000001396984, 437380.59000000002561137 274691.39000000001396984, 437376.59000000002561137 274687.89000000001396984, 437372.78999999997904524 274684.48999999999068677, 437368.69000000000232831 274680.89000000001396984, 437367.48999999999068677 274679.78999999997904524, 437365.89000000001396984 274678.19000000000232831, 437365.39000000001396984 274677.59000000002561137, 437364.78999999997904524 274676.69000000000232831, 437364.09000000002561137 274675.89000000001396984, 437363.48999999999068677 274674.89000000001396984, 437363.09000000002561137 274674.09000000002561137, 437362.78999999997904524 274673.39000000001396984, 437362.59000000002561137 274672.59000000002561137, 437362.39000000001396984 274671.98999999999068677, 437361.98999999999068677 274670.39000000001396984, 437361.89000000001396984 274669.69000000000232831, 437361.78999999997904524 274668.59000000002561137, 437361.78999999997904524 274666.69000000000232831, 437361.89000000001396984 274665.69000000000232831, 437361.89000000001396984 274665.19000000000232831, 437362.09000000002561137 274663.78999999997904524, 437362.28999999997904524 274662.98999999999068677, 437362.69000000000232831 274660.09000000002561137, 437363.19000000000232831 274657.98999999999068677, 437364.69000000000232831 274651.09000000002561137, 437366.39000000001396984 274642.48999999999068677, 437367.77000000001862645 274634.82000000000698492, 437371.14899999997578561 274618.90399999998044223, 437371.79999999998835847 274615.84000000002561137, 437373.48999999999068677 274607.39000000001396984, 437374.39000000001396984 274603.28999999997904524, 437376.15999999997438863 274594.90000000002328306, 437377.09000000002561137 274590.35999999998603016, 437379.15000000002328306 274581.38000000000465661, 437381.15000000002328306 274572.38000000000465661, 437382.04999999998835847 274567.47999999998137355, 437383.34999999997671694 274560.97999999998137355, 437384.84000000002561137 274552.39000000001396984, 437380.23999999999068677 274551.89000000001396984, 437357.46000000002095476 274549.22999999998137355, 437342.53999999997904524 274547.65999999997438863, 437331.27500000002328306 274546.35300000000279397, 437330.55999999999767169 274546.27000000001862645, 437318.19000000000232831 274544.79999999998835847, 437307.39000000001396984 274543.70000000001164153, 437295.5 274542.28000000002793968, 437281.89000000001396984 274540.76000000000931323, 437272.14000000001396984 274539.65000000002328306, 437258.21999999997206032 274538.02000000001862645, 437245.71999999997206032 274536.59999999997671694, 437228.38000000000465661 274534.55999999999767169, 437228.34999999997671694 274535.47999999998137355, 437227.76000000000931323 274566.17999999999301508, 437227.75 274566.78999999997904524, 437227.45000000001164153 274583, 437226.95000000001164153 274624.46000000002095476, 437226.52000000001862645 274651.19000000000232831, 437224.86999999999534339 274651.11999999999534339, 437220.32000000000698492 274650.91999999998370185, 437218.09000000002561137 274650.82000000000698492, 437198.69000000000232831 274649.70000000001164153, 437167.71999999997206032 274648.02000000001862645, 437155.45000000001164153 274647.53000000002793968, 437143.59000000002561137 274646.94000000000232831, 437132.09999999997671694 274646.23999999999068677, 437117.73999999999068677 274645.55999999999767169, 437100.15000000002328306 274644.53999999997904524, 437088.64000000001396984 274643.92999999999301508, 437077.29999999998835847 274643.39000000001396984, 437056.13000000000465661 274642.28000000002793968, 437045.08000000001629815 274641.55999999999767169, 437036.23999999999068677 274641.15999999997438863, 437012.97999999998137355 274639.84000000002561137, 437000 274639.17999999999301508, 436957.91999999998370185 274636.78999999997904524, 436955.5 274636.65000000002328306, 436954.5 274627.84000000002561137, 436953.59999999997671694 274623.14000000001396984, 436952.90000000002328306 274619.34000000002561137, 436951.20000000001164153 274610.34000000002561137, 436949.40000000002328306 274602.34000000002561137, 436948.64000000001396984 274597.34000000002561137, 436948.48999999999068677 274596.51000000000931323, 436948.36999999999534339 274595.41999999998370185, 436948.05999999999767169 274590.55999999999767169, 436948.05999999999767169 274590.05999999999767169, 436947.95000000001164153 274589.08000000001629815, 436935.54999999998835847 274587.69000000000232831, 436924.44000000000232831 274586.21000000002095476, 436913.01000000000931323 274584.95000000001164153, 436901.28000000002793968 274583.69000000000232831, 436892.75 274583.30999999999767169, 436887.22999999998137355 274583.23999999999068677, 436872.29999999998835847 274582.79999999998835847, 436860.38000000000465661 274582.13000000000465661, 436850.25 274581.36999999999534339, 436842.83000000001629815 274580.40000000002328306, 436840.63000000000465661 274580.09999999997671694, 436831.20000000001164153 274578.41999999998370185, 436825.58000000001629815 274577.85999999998603016, 436823.97999999998137355 274577.65000000002328306, 436820.14000000001396984 274577.55999999999767169, 436816.71000000002095476 274577.46999999997206032, 436814.98999999999068677 274577.16999999998370185, 436814.09999999997671694 274582.97999999998137355, 436813.92999999999301508 274583.98999999999068677, 436813.86999999999534339 274584.44000000000232831, 436813.72999999998137355 274585.65000000002328306, 436813.83000000001629815 274591.04999999998835847, 436813.83000000001629815 274598.04999999998835847, 436813.72999999998137355 274606.25, 436813.92999999999301508 274615.04999999998835847, 436814.42999999999301508 274624.75, 436815.88000000000465661 274647.33000000001629815, 436817.98999999999068677 274673.60999999998603016, 436820.34999999997671694 274709.36999999999534339, 436823.71999999997206032 274758.83000000001629815, 436806.42999999999301508 274765.36999999999534339, 436808.20000000001164153 274767.29999999998835847, 436808.5 274767.59999999997671694, 436811.5 274772.09999999997671694, 436811.90000000002328306 274772.59999999997671694, 436812.90000000002328306 274774.09999999997671694, 436814 274775.70000000001164153, 436814.79999999998835847 274777.20000000001164153, 436817 274782.29999999998835847, 436817.90000000002328306 274784.40000000002328306, 436818.90000000002328306 274786.90000000002328306, 436819.5 274788.70000000001164153, 436820.70000000001164153 274792.79999999998835847, 436821.40000000002328306 274795.70000000001164153, 436821.70000000001164153 274797.20000000001164153, 436822 274798.5, 436822.29999999998835847 274799.90000000002328306, 436823 274802, 436824 274804.20000000001164153, 436826.20000000001164153 274808.70000000001164153, 436828.79999999998835847 274813.5, 436831.59999999997671694 274818.29999999998835847, 436832.20000000001164153 274819.20000000001164153, 436834.20000000001164153 274822.59999999997671694, 436834.70000000001164153 274823.40000000002328306, 436835.5 274825.09999999997671694, 436836.40000000002328306 274826.90000000002328306, 436837.90000000002328306 274830.70000000001164153, 436839.79999999998835847 274835.59999999997671694, 436839.90000000002328306 274835.79999999998835847, 436840.59999999997671694 274837.79999999998835847, 436841.29999999998835847 274839.59999999997671694, 436841.78000000002793968 274841.21000000002095476, 436842.23999999999068677 274842.78999999997904524, 436846.79999999998835847 274859.89000000001396984, 436848.29999999998835847 274865.19000000000232831, 436849.5 274874.39000000001396984, 436850.90000000002328306 274879.19000000000232831, 436852.59999999997671694 274884.78999999997904524, 436850.69000000000232831 274884.89000000001396984, 436846.40000000002328306 274884.39000000001396984, 436846.70000000001164153 274879.19000000000232831, 436844 274876.28999999997904524, 436843.40000000002328306 274875.89000000001396984, 436843 274875.89000000001396984, 436842.79999999998835847 274875.98999999999068677, 436842.59999999997671694 274875.98999999999068677, 436841.5 274876.78999999997904524, 436840.79999999998835847 274877.19000000000232831, 436839.59999999997671694 274877.89000000001396984, 436838.5 274878.28999999997904524, 436836.90000000002328306 274878.98999999999068677, 436836.59999999997671694 274879.19000000000232831, 436835.70000000001164153 274879.69000000000232831, 436834.90000000002328306 274880.19000000000232831, 436834 274880.69000000000232831, 436833.59999999997671694 274880.89000000001396984, 436833 274881.09000000002561137, 436832.5 274881.39000000001396984, 436832 274881.48999999999068677, 436831.40000000002328306 274881.69000000000232831, 436831 274881.78999999997904524, 436830.70000000001164153 274881.78999999997904524, 436830.09999999997671694 274881.89000000001396984, 436828.90000000002328306 274881.89000000001396984, 436828.59999999997671694 274881.78999999997904524, 436827.70000000001164153 274881.59000000002561137, 436826.90000000002328306 274881.39000000001396984, 436826 274881.09000000002561137, 436825.90000000002328306 274880.98999999999068677, 436824.29999999998835847 274880.28999999997904524, 436822.90000000002328306 274879.48999999999068677, 436822.29999999998835847 274879.19000000000232831, 436819.5 274877.39000000001396984, 436818.20000000001164153 274876.48999999999068677, 436818.01000000000931323 274877.09000000002561137, 436816.54999999998835847 274880.72999999998137355, 436815.14000000001396984 274884.34000000002561137, 436814.19000000000232831 274886.96000000002095476, 436813.70000000001164153 274888.59999999997671694, 436813.40000000002328306 274889.5, 436813.19000000000232831 274890.77000000001862645, 436813.10999999998603016 274891.21999999997206032, 436813.01000000000931323 274891.83000000001629815, 436812.92999999999301508 274892.92999999999301508, 436812.95000000001164153 274894.72999999998137355, 436813.08000000001629815 274896.34000000002561137, 436813.19000000000232831 274897.53999999997904524, 436813.21000000002095476 274898.65000000002328306, 436813.13000000000465661 274899.75, 436812.94000000000232831 274900.75, 436812.76000000000931323 274901.85999999998603016, 436812.57000000000698492 274902.77000000001862645, 436812.28999999997904524 274903.77000000001862645, 436812.19000000000232831 274903.96999999997206032, 436810.85999999998603016 274908.60999999998603016, 436810.57000000000698492 274909.52000000001862645, 436808.07000000000698492 274916.78000000002793968, 436805.76000000000931323 274923.53000000002793968, 436803.65000000002328306 274930.08000000001629815, 436803.51799999998183921 274930.57400000002235174, 436801.84999999997671694 274936.83000000001629815, 436800.34999999997671694 274940.63000000000465661, 436799.34999999997671694 274943.33000000001629815, 436797.34999999997671694 274948.53000000002793968, 436795.34999999997671694 274953.33000000001629815, 436794.15000000002328306 274955.72999999998137355, 436793.04999999998835847 274957.72999999998137355, 436791.65000000002328306 274960.03000000002793968, 436790.34999999997671694 274962.03000000002793968, 436788.65000000002328306 274964.33000000001629815, 436786.84999999997671694 274966.33000000001629815, 436786.34999999997671694 274967.03000000002793968, 436780.59000000002561137 274973.16999999998370185, 436780.09000000002561137 274973.55999999999767169, 436775.38000000000465661 274977.79999999998835847, 436774.34999999997671694 274978.78999999997904524, 436769.63000000000465661 274983.42999999999301508, 436765.63000000000465661 274987.59000000002561137, 436762.14000000001396984 274990.95000000001164153, 436759.59000000002561137 274993.21000000002095476, 436757.64000000001396984 274994.58000000001629815, 436751 275000, 436750.40000000002328306 275000.5, 436743.29999999998835847 275006.29999999998835847, 436742.09999999997671694 275007.29999999998835847, 436740.59999999997671694 275008.40000000002328306, 436735.79999999998835847 275012, 436735.09999999997671694 275012.70000000001164153, 436732.70000000001164153 275015.90000000002328306, 436731.29999999998835847 275017.79999999998835847, 436730 275019.59999999997671694, 436728.59999999997671694 275021, 436725 275025.09999999997671694, 436722.29999999998835847 275027.79999999998835847, 436716.5 275033.90000000002328306, 436716.29999999998835847 275034.09999999997671694, 436716.20000000001164153 275034.29999999998835847, 436715.90000000002328306 275034.70000000001164153, 436714.79999999998835847 275036.70000000001164153, 436713.59999999997671694 275038.70000000001164153, 436712.59999999997671694 275040.40000000002328306, 436711.59999999997671694 275042, 436711 275043.09999999997671694, 436710.20000000001164153 275044.29999999998835847, 436709.40000000002328306 275045.20000000001164153, 436708.20000000001164153 275046.70000000001164153, 436706.29999999998835847 275048.90000000002328306, 436702.40000000002328306 275052.90000000002328306, 436702.20000000001164153 275053.09999999997671694, 436702 275053.20000000001164153, 436701.5 275055.29999999998835847, 436701.09999999997671694 275056.5, 436700.79999999998835847 275056.90000000002328306, 436696.70000000001164153 275062.59999999997671694, 436694.29999999998835847 275065.79999999998835847, 436693 275067.59999999997671694, 436689.20000000001164153 275071.40000000002328306, 436687.29999999998835847 275073.09999999997671694, 436684.59999999997671694 275075.20000000001164153, 436681.40000000002328306 275077.59999999997671694, 436680.90000000002328306 275077.90000000002328306, 436680.29999999998835847 275078.20000000001164153, 436679.90000000002328306 275078.5, 436679.59999999997671694 275078.59999999997671694, 436679.29999999998835847 275078.59999999997671694, 436678.90000000002328306 275079, 436678.29999999998835847 275079.20000000001164153, 436677.90000000002328306 275079.40000000002328306, 436677.70000000001164153 275079.59999999997671694, 436677.40000000002328306 275079.70000000001164153, 436675.29999999998835847 275080.59999999997671694, 436673.59999999997671694 275081.09999999997671694, 436668.90000000002328306 275082.29999999998835847, 436665.90000000002328306 275083.09999999997671694, 436662.5 275084.20000000001164153, 436659.5 275085.20000000001164153, 436655.40000000002328306 275086.59999999997671694, 436651.20000000001164153 275088.09999999997671694, 436647.20000000001164153 275089.5, 436643.20000000001164153 275091, 436639.79999999998835847 275092, 436636.09999999997671694 275093, 436633.40000000002328306 275093.90000000002328306, 436631.59999999997671694 275094.29999999998835847, 436630 275094.70000000001164153, 436624 275095.70000000001164153, 436623 275095.79999999998835847, 436622.29999999998835847 275096, 436621.5 275096.29999999998835847, 436621 275096.40000000002328306, 436620.70000000001164153 275096.59999999997671694, 436619.79999999998835847 275096.90000000002328306, 436619 275097, 436618.29999999998835847 275097.20000000001164153, 436617.59999999997671694 275097.20000000001164153, 436616.90000000002328306 275097.29999999998835847, 436612.20000000001164153 275097.09999999997671694, 436610.20000000001164153 275097.09999999997671694, 436607.90000000002328306 275097.20000000001164153, 436605.40000000002328306 275097.5, 436604.40000000002328306 275097.5, 436603.70000000001164153 275097.59999999997671694, 436603 275097.59999999997671694, 436600.70000000001164153 275097.40000000002328306, 436600 275097.40000000002328306, 436599.29999999998835847 275097.5, 436598.79999999998835847 275097.79999999998835847, 436598.5 275097.90000000002328306, 436598 275098.09999999997671694, 436597.20000000001164153 275098.29999999998835847, 436596.40000000002328306 275098.40000000002328306, 436596.09999999997671694 275098.29999999998835847, 436595.70000000001164153 275098.40000000002328306, 436595.20000000001164153 275098.5, 436594.90000000002328306 275098.59999999997671694, 436594.59999999997671694 275098.79999999998835847, 436593 275099.79999999998835847, 436591.59999999997671694 275100.79999999998835847, 436590.09999999997671694 275102, 436588.59999999997671694 275103, 436587.90000000002328306 275103.70000000001164153, 436587.09999999997671694 275104.79999999998835847, 436585.79999999998835847 275106.5, 436585.09999999997671694 275107.90000000002328306, 436584.40000000002328306 275109.59999999997671694, 436584 275110.90000000002328306, 436583.79999999998835847 275111.70000000001164153, 436583.70000000001164153 275112.5, 436583.59999999997671694 275112.90000000002328306, 436583.59999999997671694 275114.40000000002328306, 436583.5 275114.79999999998835847, 436583.5 275115.09999999997671694, 436583.40000000002328306 275115.5, 436583.5 275116.09999999997671694, 436585.40000000002328306 275125.59999999997671694, 436586.20000000001164153 275129.29999999998835847, 436586.59999999997671694 275132.59999999997671694, 436587.29999999998835847 275136.70000000001164153, 436587.70000000001164153 275139.29999999998835847, 436588 275141.90000000002328306, 436588.20000000001164153 275144.20000000001164153, 436588.29999999998835847 275144.90000000002328306, 436588.29999999998835847 275146.20000000001164153, 436588.5 275147.20000000001164153, 436588.59999999997671694 275148.09999999997671694, 436588.70000000001164153 275148.70000000001164153, 436588.79999999998835847 275149.20000000001164153, 436588.90000000002328306 275149.90000000002328306, 436589 275150.79999999998835847, 436589.09999999997671694 275151.5, 436589.20000000001164153 275152.59999999997671694, 436589.40000000002328306 275153.70000000001164153, 436589.79999999998835847 275156.79999999998835847, 436590.40000000002328306 275159.90000000002328306, 436590.40000000002328306 275161.79999999998835847, 436590.59999999997671694 275162.79999999998835847, 436590.70000000001164153 275163.09999999997671694, 436590.90000000002328306 275163.59999999997671694, 436591.40000000002328306 275165.09999999997671694, 436591.90000000002328306 275166.79999999998835847, 436593.70000000001164153 275173.5, 436595 275178.40000000002328306, 436595.70000000001164153 275181.40000000002328306, 436596.09999999997671694 275182.40000000002328306, 436596.20000000001164153 275183.70000000001164153, 436596.20000000001164153 275185.79999999998835847, 436596.09999999997671694 275187.59999999997671694, 436596.09999999997671694 275189.09999999997671694, 436596.20000000001164153 275189.5, 436596.20000000001164153 275189.79999999998835847, 436596.40000000002328306 275190.40000000002328306, 436596.5 275190.90000000002328306, 436596.59999999997671694 275191.29999999998835847, 436596.59999999997671694 275191.70000000001164153, 436596.70000000001164153 275192.20000000001164153, 436596.90000000002328306 275192.70000000001164153, 436597.09999999997671694 275193.09999999997671694, 436597.40000000002328306 275193.5, 436597.5 275193.79999999998835847, 436598 275194.59999999997671694, 436598.40000000002328306 275195.59999999997671694, 436598.79999999998835847 275197.29999999998835847, 436598.90000000002328306 275197.79999999998835847, 436598.90000000002328306 275198.40000000002328306, 436599.5 275200.09999999997671694, 436600.5 275201.70000000001164153, 436601.40000000002328306 275202.59999999997671694, 436602.40000000002328306 275203.79999999998835847, 436603.79999999998835847 275205.20000000001164153, 436604.70000000001164153 275206, 436605 275206.29999999998835847, 436605.40000000002328306 275206.79999999998835847, 436606.09999999997671694 275207.20000000001164153, 436607.5 275208.40000000002328306, 436607.90000000002328306 275208.79999999998835847, 436608.09999999997671694 275208.90000000002328306, 436609.90000000002328306 275210.29999999998835847, 436610.70000000001164153 275210.59999999997671694, 436611.40000000002328306 275210.70000000001164153, 436612.29999999998835847 275211, 436613.09999999997671694 275211.20000000001164153, 436613.90000000002328306 275211.29999999998835847, 436614.79999999998835847 275211.40000000002328306, 436615.59999999997671694 275211.40000000002328306, 436617.70000000001164153 275211.20000000001164153, 436619.59999999997671694 275211.09999999997671694, 436621.09999999997671694 275210.90000000002328306, 436621.90000000002328306 275210.79999999998835847, 436622.40000000002328306 275210.70000000001164153, 436623 275210.5, 436623.20000000001164153 275210.5, 436623.59999999997671694 275210.40000000002328306, 436624.20000000001164153 275210.09999999997671694, 436625.20000000001164153 275209.79999999998835847, 436626.29999999998835847 275209.70000000001164153, 436627.20000000001164153 275209.59999999997671694, 436628.29999999998835847 275209.5, 436629 275209.5, 436630.70000000001164153 275209.40000000002328306, 436636.09999999997671694 275209.5, 436639.79999999998835847 275209.79999999998835847, 436640.40000000002328306 275209.90000000002328306, 436640.79999999998835847 275210.20000000001164153, 436641.20000000001164153 275210.40000000002328306, 436641.29999999998835847 275210.59999999997671694, 436641.5 275210.79999999998835847, 436641.79999999998835847 275210.90000000002328306, 436642.09999999997671694 275211.09999999997671694, 436642.29999999998835847 275211.20000000001164153, 436642.5 275211.20000000001164153, 436642.70000000001164153 275211.29999999998835847, 436643.20000000001164153 275211.5, 436644.09999999997671694 275212.09999999997671694, 436645.5 275213, 436646.59999999997671694 275213.79999999998835847, 436647.5 275214.59999999997671694, 436648.29999999998835847 275215.59999999997671694, 436648.40000000002328306 275216, 436648.59999999997671694 275216.40000000002328306, 436648.90000000002328306 275217.09999999997671694, 436649.40000000002328306 275217.70000000001164153, 436651.40000000002328306 275219.79999999998835847, 436653.20000000001164153 275221.59999999997671694, 436654.70000000001164153 275222.70000000001164153, 436656.29999999998835847 275223.90000000002328306, 436657.59999999997671694 275224.59999999997671694, 436661 275226.40000000002328306, 436663.20000000001164153 275227.59999999997671694, 436665.70000000001164153 275228.90000000002328306, 436667.59999999997671694 275230, 436669.40000000002328306 275230.90000000002328306, 436672.20000000001164153 275232.40000000002328306, 436680.20000000001164153 275236.59999999997671694, 436680.70000000001164153 275237, 436681.20000000001164153 275237.29999999998835847, 436681.79999999998835847 275237.5, 436682.20000000001164153 275237.59999999997671694, 436682.5 275237.70000000001164153, 436683.20000000001164153 275237.79999999998835847, 436684.40000000002328306 275238.09999999997671694, 436685.09999999997671694 275238.40000000002328306, 436685.5 275238.59999999997671694, 436686.5 275239, 436688.29999999998835847 275239.40000000002328306, 436689.84397603303659707 275239.84694043063791469, 436692.09999999997671694 275240.5, 436694.09999999997671694 275241, 436695.40000000002328306 275241.29999999998835847, 436696.79999999998835847 275241.59999999997671694, 436698.40000000002328306 275241.90000000002328306, 436700.40000000002328306 275242.29999999998835847, 436702.79999999998835847 275242.70000000001164153, 436705.20000000001164153 275243, 436708.09999999997671694 275243.29999999998835847, 436712.79999999998835847 275243.70000000001164153, 436715.29999999998835847 275244, 436718.70000000001164153 275244.59999999997671694, 436720.5 275245.09999999997671694, 436720.79999999998835847 275245.29999999998835847, 436721.29999999998835847 275245.40000000002328306, 436722.20000000001164153 275245.70000000001164153, 436723.5 275246, 436724.29999999998835847 275246.29999999998835847, 436724.79999999998835847 275246.40000000002328306, 436725.29999999998835847 275246.59999999997671694, 436726.20000000001164153 275247, 436727 275247.59999999997671694, 436729.20000000001164153 275249.5, 436729.90000000002328306 275250.20000000001164153, 436731.09999999997671694 275251.09999999997671694, 436732.29999999998835847 275252.09999999997671694, 436734.90000000002328306 275254.29999999998835847, 436740.90000000002328306 275259.29999999998835847, 436741.79999999998835847 275260, 436742.70000000001164153 275260.79999999998835847, 436743.70000000001164153 275261.5, 436744.79999999998835847 275262.29999999998835847, 436747.40000000002328306 275264.5, 436749.59999999997671694 275266.29999999998835847, 436750.40000000002328306 275267.09999999997671694, 436751 275267.59999999997671694, 436752.29999999998835847 275268.90000000002328306, 436752.90000000002328306 275269.70000000001164153, 436753.29999999998835847 275270.20000000001164153, 436753.70000000001164153 275270.79999999998835847, 436754.20000000001164153 275271.29999999998835847, 436754.59999999997671694 275271.90000000002328306, 436755 275272.29999999998835847, 436755.20000000001164153 275272.70000000001164153, 436755.5 275273.20000000001164153, 436755.90000000002328306 275273.70000000001164153, 436756.20000000001164153 275274.09999999997671694, 436756.5 275274.40000000002328306, 436757 275275, 436757.40000000002328306 275275.5, 436761.09999999997671694 275279.90000000002328306, 436761.5 275280.29999999998835847, 436761.79999999998835847 275280.79999999998835847, 436762.29999999998835847 275281.29999999998835847, 436762.70000000001164153 275281.79999999998835847, 436763.20000000001164153 275282.59999999997671694, 436764.40000000002328306 275285, 436764.79999999998835847 275285.59999999997671694, 436764.90000000002328306 275285.79999999998835847, 436765.09999999997671694 275286.09999999997671694, 436765.29999999998835847 275286.20000000001164153, 436765.40000000002328306 275286.40000000002328306, 436765.59999999997671694 275286.59999999997671694, 436765.70000000001164153 275286.79999999998835847, 436765.90000000002328306 275286.90000000002328306, 436766.099999</t>
  </si>
  <si>
    <t>Mountpark Ryton, Ryton on Dunsmore</t>
  </si>
  <si>
    <t>0.67m</t>
  </si>
  <si>
    <t>MultiPolygon (((450079.90000000002328306 275141.25, 450054.90000000002328306 275149.70000000001164153, 450037.62890247616451234 275156.23288375488482416, 450034.34999999997671694 275159.45000000001164153, 450025.97999999998137355 275170.89000000001396984, 450047.10999999998603016 275211.28000000002793968, 450080.53000000002793968 275198.34000000002561137, 450073.71000000002095476 275178.16999999998370185, 450079.54999999998835847 275176.42999999999301508, 450081.58000000001629815 275175.57000000000698492, 450090.15999999997438863 275171.95000000001164153, 450092.21000000002095476 275171.09000000002561137, 450095.15000000002328306 275169.72999999998137355, 450091.20000000001164153 275157.79999999998835847, 450089.29999999998835847 275152.25, 450088.40000000002328306 275149.20000000001164153, 450088.04999999998835847 275148.20000000001164153, 450087.29999999998835847 275146.84999999997671694, 450086.65000000002328306 275146.20000000001164153, 450082.75 275142.75, 450079.90000000002328306 275141.25)))</t>
  </si>
  <si>
    <t>Morgan Sindall House, Corporation Street, Rugby</t>
  </si>
  <si>
    <t>T1</t>
  </si>
  <si>
    <t>18.97m</t>
  </si>
  <si>
    <t>E02006494</t>
  </si>
  <si>
    <t>Rugby 003</t>
  </si>
  <si>
    <t>E01031173</t>
  </si>
  <si>
    <t>Rugby 003C</t>
  </si>
  <si>
    <t>MultiPolygon (((440671.62900000001536682 277529.33000000001629815, 440671.10100000002421439 277529.7559999999939464, 440671.10065618867520243 277529.75627821579109877, 440670.94900000002235174 277529.87900000001536682, 440668.06800000002840534 277532.20400000002700835, 440667.58803418918978423 277532.59297229250660166, 440667.58799999998882413 277532.59299999999348074, 440666.46799999999348074 277533.50099999998928979, 440666.46773933002259582 277533.50121164484880865, 440666.03200000000651926 277533.85499999998137355, 440663.99099999997997656 277535.51099999999860302, 440675.36999999999534339 277550.94000000000232831, 440675.46999999997206032 277553.44000000000232831, 440703.51000000000931323 277591.85999999998603016, 440717.41999999998370185 277608.71000000002095476, 440744.34999999997671694 277644.80999999999767169, 440747.96999999997206032 277655.44000000000232831, 440757.36562474525999278 277673.85937514790566638, 440766.41499999997904524 277672.46600000001490116, 440781.49599999998463318 277667.62400000001071021, 440792.60899999999674037 277662.06800000002840534, 440801.97499999997671694 277655.16200000001117587, 440829.12099999998463318 277664.60800000000745058, 440837.45600000000558794 277658.89299999998183921, 440841.37083316437201574 277652.16354179242625833, 440839.65000000002328306 277651.09899999998742715, 440838.10082528967177495 277649.99139137926977128, 440835.87518782139522955 277648.399763397523202, 440832.09999999997671694 277645.70000000001164153, 440826 277641.70000000001164153, 440800.43199999997159466 277622.75099999998928979, 440797.79999999998835847 277620.79999999998835847, 440795.33000000001629815 277618.96000000002095476, 440775.44000000000232831 277604.15000000002328306, 440770 277600.09999999997671694, 440769.21999999997206032 277599.41999999998370185, 440773.61400000000139698 277593.5659999999916181, 440768.51000000000931323 277589.66999999998370185, 440767.09200000000419095 277588.66499999997904524, 440778.48800000001210719 277574.28899999998975545, 440762.70000000001164153 277560.99800000002142042, 440742.33000000001629815 277543.84999999997671694, 440721.16999999998370185 277567.51000000000931323, 440695.20000000001164153 277551.40000000002328306, 440693.59000000002561137 277550.21999999997206032, 440693.38000000000465661 277550.05999999999767169, 440685.61400000000139698 277542.65899999998509884, 440681.79399999999441206 277539.01799999998183921, 440671.62900000001536682 277529.33000000001629815)))</t>
  </si>
  <si>
    <t>Merton Hill Farm, Brandon</t>
  </si>
  <si>
    <t>384.39m</t>
  </si>
  <si>
    <t>MultiPolygon (((452765.85695428721373901 278267.46055091038579121, 452652.50392106414074078 278309.37714619014877826, 452617.81689038779586554 278310.82432296685874462, 452589.42357042199000716 278312.62293258303543553, 452510.67941105290083215 278318.88061426772037521, 452459.19260658277198672 278326.3945629334775731, 452283.72390059113968164 278338.67546918027801439, 452170.84426977089606225 278350.67290763719938695, 452174.02518998424056917 278389.19673794478876516, 452177.3085108992527239 278414.66008912120014429, 452181.73052684072172269 278461.26032120396848768, 452184.50174507114570588 278489.82588142808526754, 452184.6997635075240396 278492.25845122447935864, 452185.46017648448469117 278501.92371185804950073, 452185.87768085004063323 278506.82807876903098077, 452186.24586962815374136 278510.76639035576954484, 452186.63471239554928616 278514.50420100329210982, 452203.33316686551552266 278516.60006212163716555, 452209.84803810645826161 278517.26963724911911413, 452220.57356208882993087 278519.90116075123660266, 452229.62371440714923665 278521.19093523034825921, 452220.13379538408480585 278636.49165093805640936, 452217.74998962989775464 278670.99602312600472942, 452215.45226805028505623 278700.67432341753738001, 452220.46541181672364473 278704.8478322759619914, 452267.59606032696319744 278715.99287107243435457, 452281.7439718150999397 278719.919792179542128, 452298.52168183150934055 278724.52498071850277483, 452324.79930296773090959 278733.24802952189929783, 452334.43447103566722944 278734.53918737231288105, 452368.16957276879111305 278736.14605671708704904, 452392.68141008343081921 278737.73032726283418015, 452419.62427700310945511 278739.48993618338136002, 452423.48423034930601716 278775.18795188277726993, 452425.01691331522306427 278787.99274547444656491, 452425.30234228080371395 278795.38950695871608332, 452425.38832288229605183 278801.09044126980006695, 452425.62672588194254786 278803.40827192983124405, 452425.16998162487288937 278805.98742155672516674, 452424.70000000001164153 278810.70000000001164153, 452424.47402829193742946 278814.7126307119615376, 452420.08616448240354657 278826.32482444564811885, 452418.19258178205927834 278831.15927569859195501, 452409.81172110646730289 278848.66964920144528151, 452407.27466392266796902 278852.33433201559819281, 452405.39228087424999103 278856.56050500221317634, 452412.12410241406178102 278860.17999694083118811, 452428.83752182585885748 278868.91836884111398831, 452456.42000193183775991 278883.83181884192163125, 452458.60005951928906143 278884.12759366817772388, 452472.73728383227717131 278893.03268913947977126, 452477.91185488394694403 278896.32160698587540537, 452481.3819046919234097 278891.47801643196726218, 452492.40000000002328306 278888, 452554.83298372116405517 278839.46083930716849864, 452573.07175998081220314 278828.74005766265327111, 452592.8840557654039003 278819.51464132021646947, 452594.91595746186794713 278819.47772498393896967, 452596.11253684788243845 278819.56337279948638752, 452600.40000000002328306 278824.09999999997671694, 452601.55135885940399021 278832.66211037745233625, 452603.46564914507325739 278838.39694765617605299, 452643.79999999998835847 278822.90000000002328306, 452691 278807.59999999997671694, 452702.5 278810.59999999997671694, 452705.42115781357279047 278825.67773153766756877, 452759 278806.29999999998835847, 452765.76736005628481507 278805.20049021969316527, 452774.73440915055107325 278805.16332392644835636, 452781.25423141551436856 278806.63011420931434259, 452785.34628368989797309 278809.37846838455880061, 452788.7276404679287225 278815.12727556109894067, 452796.5774839908699505 278843.22832846018718556, 452798.8977877150173299 278844.02891522960271686, 452834.1235034431447275 278927.52217344043310732, 452838.91754531644983217 278949.63177433836972341, 452831.21894451283151284 278951.6141740326420404, 452797.5318906485917978 278968.32089463481679559, 452765.81178349303081632 278985.81942010653438047, 452826.54423733230214566 278978.08470492489868775, 452874.58628211065661162 278974.53109236445743591, 452911.49790672468952835 278971.56324776151450351, 452933.15672329411609098 278970.40381768863881007, 453000.93806986149866134 278970.65257593401474878, 452998.60406982590211555 278896.27445621474180371, 453001.22183292364934459 278858.25794495968148112, 453001.37688589928438887 278809.09419926616828889, 453001.82407581305596977 278803.22385683725588024, 452999.64691104280063882 278786.36735616665100679, 452992.84572671604109928 278729.26720636134268716, 452991.50577983487164602 278720.29684290091972798, 452989.96366997738368809 278703.51803516910877079, 452987.23526660451898351 278668.92917360604042187, 452986.11697803175775334 278643.51137479936005548, 452985.45804661547299474 278619.92652402922976762, 452976.05161494656931609 278615.119657909614034, 452961.02536389848683029 278584.42369515268364921, 452954.20216277585132048 278577.60188305488554761, 452946.09467583877267316 278573.50624637154396623, 452937.36884898535208777 278572.49384106794605032, 452921.29483362118480727 278574.07547943451208994, 452897.34322897472884506 278579.7486100242822431, 452847.91295462765265256 278593.75000731198815629, 452752.39651747228344902 278474.24231331673217937, 452733.48299078881973401 278449.08252523688133806, 452722.0103405355475843 278430.78339794033672661, 452737.01850908639607951 278416.68215507396962494, 452748.43025287089403719 278406.20182857080362737, 452762.42954580893274397 278399.88344604446319863, 452778.31077064067358151 278397.35780814301688224, 452796.56370345567120239 278402.39835025503998622, 452810.49807903741020709 278411.81653923413250595, 452821.94456844707019627 278415.93363114591920748, 452854.56886137562105432 278420.24322524509625509, 452866.08066470117773861 278421.27087525528622791, 452871.69402929348871112 278420.36813587759388611, 452861.19939142739167437 278402.55985052685718983, 452849.66825110767967999 278377.85563902324065566, 452842.83831199043197557 278367.82914433313999325, 452823.18353177106473595 278337.57674387312727049, 452795.90648800873896107 278296.98255664546741173, 452788.02794822782743722 278289.57002068194560707, 452765.85695428721373901 278267.46055091038579121)))</t>
  </si>
  <si>
    <t>Coton Park East, Central Park Drive, Rugby</t>
  </si>
  <si>
    <t>173.52m</t>
  </si>
  <si>
    <t>MultiPolygon (((455124.75 275629.51000000000931323, 455124.51600000000325963 275629.65200000000186265, 455121.77000000001862645 275631.31800000002840534, 455115.84999999997671694 275634.90999999997438863, 455106.04999999998835847 275641.10999999998603016, 455093.45000000001164153 275649.01000000000931323, 455082.13000000000465661 275655.96999999997206032, 455081.96999999997206032 275656.07000000000698492, 455074.94000000000232831 275660.22999999998137355, 455075.27000000001862645 275660.83000000001629815, 455077.33000000001629815 275659.77000000001862645, 455079.33000000001629815 275658.66999999998370185, 455080.42999999999301508 275659.07000000000698492, 455080.42999999999301508 275660.27000000001862645, 455080.03000000002793968 275660.77000000001862645, 455079.22999999998137355 275661.57000000000698492, 455077.53000000002793968 275661.57000000000698492, 455076.13000000000465661 275661.66999999998370185, 455074.90000000002328306 275662.07000000000698492, 455074.94000000000232831 275662.28000000002793968, 455075.09999999997671694 275663.16999999998370185, 455075.20000000001164153 275664.57000000000698492, 455075.40000000002328306 275665.97999999998137355, 455075.90000000002328306 275669.86999999999534339, 455075.90000000002328306 275670.86999999999534339, 455075.79999999998835847 275672.36999999999534339, 455075.70000000001164153 275674.07000000000698492, 455075.79999999998835847 275676.46999999997206032, 455076.09999999997671694 275680.86999999999534339, 455076.40000000002328306 275683.46999999997206032, 455076.70000000001164153 275684.96999999997206032, 455077.09999999997671694 275686.86999999999534339, 455077.90000000002328306 275688.96999999997206032, 455079.09999999997671694 275691.27000000001862645, 455080.29999999998835847 275693.16999999998370185, 455081.29999999998835847 275694.96999999997206032, 455082.59999999997671694 275697.46999999997206032, 455083.20000000001164153 275699.16999999998370185, 455083.70000000001164153 275700.46999999997206032, 455084 275701.86999999999534339, 455084.40000000002328306 275703.57000000000698492, 455084.5 275705.27000000001862645, 455084.5 275706.86999999999534339, 455084.20000000001164153 275708.36999999999534339, 455083.90000000002328306 275709.77000000001862645, 455083.09999999997671694 275711.07000000000698492, 455082.40000000002328306 275712.57000000000698492, 455080.70000000001164153 275715.36999999999534339, 455078.5 275719.36999999999534339, 455076.5 275722.57000000000698492, 455075.70000000001164153 275724.36999999999534339, 455075 275726.27000000001862645, 455074.20000000001164153 275728.46999999997206032, 455073.20000000001164153 275733.07000000000698492, 455073.19000000000232831 275733.14000000001396984, 455072.79999999998835847 275735.16999999998370185, 455073 275737.07000000000698492, 455073.09999999997671694 275739.07000000000698492, 455073.40000000002328306 275741.07000000000698492, 455073.5 275742.77000000001862645, 455073.70000000001164153 275745.57000000000698492, 455074 275747.46999999997206032, 455074.70000000001164153 275749.57000000000698492, 455075.5 275751.57000000000698492, 455076.59999999997671694 275753.77000000001862645, 455077.40000000002328306 275755.57000000000698492, 455078.5 275757.46999999997206032, 455079.79999999998835847 275759.66999999998370185, 455081.40000000002328306 275761.77000000001862645, 455082.90000000002328306 275763.66999999998370185, 455085 275766.07000000000698492, 455086.70000000001164153 275767.66999999998370185, 455088 275768.36999999999534339, 455089.09999999997671694 275768.96999999997206032, 455090.20000000001164153 275769.46999999997206032, 455090.39000000001396984 275769.53000000002793968, 455091.40000000002328306 275769.86999999999534339, 455092.79999999998835847 275770.07000000000698492, 455094.40000000002328306 275769.77000000001862645, 455095.79999999998835847 275769.46999999997206032, 455097.20000000001164153 275768.66999999998370185, 455098.20000000001164153 275767.86999999999534339, 455099.40000000002328306 275767.07000000000698492, 455101.29999999998835847 275765.96000000002095476, 455101.79999999998835847 275765.66999999998370185, 455105.09999999997671694 275763.46999999997206032, 455107.70000000001164153 275761.66999999998370185, 455109.29999999998835847 275760.77000000001862645, 455110.70000000001164153 275760.07000000000698492, 455113.70000000001164153 275759.46999999997206032, 455115.59999999997671694 275759.07000000000698492, 455116.90000000002328306 275758.86999999999534339, 455118.59999999997671694 275759.16999999998370185, 455120.20000000001164153 275759.36999999999534339, 455122.09999999997671694 275759.77000000001862645, 455122.79999999998835847 275760.16999999998370185, 455123.59999999997671694 275760.77000000001862645, 455124.70000000001164153 275761.66999999998370185, 455125.46999999997206032 275762.28999999997904524, 455126.20000000001164153 275762.86999999999534339, 455128.20000000001164153 275764.66999999998370185, 455129.70000000001164153 275766.77000000001862645, 455130.90000000002328306 275768.57000000000698492, 455132.20000000001164153 275771.16999999998370185, 455133.29999999998835847 275773.57000000000698492, 455134.5 275775.66999999998370185, 455135.59999999997671694 275777.46999999997206032, 455137.29999999998835847 275779.36999999999534339, 455138.79999999998835847 275780.57000000000698492, 455140.5 275781.77000000001862645, 455142.20000000001164153 275782.77000000001862645, 455144.59999999997671694 275783.46999999997206032, 455148.20000000001164153 275784.66999999998370185, 455150.79999999998835847 275785.16999999998370185, 455155.29999999998835847 275786.77000000001862645, 455159.09999999997671694 275787.77000000001862645, 455163.20000000001164153 275788.66999999998370185, 455166 275788.96999999997206032, 455173.20000000001164153 275789.57000000000698492, 455178.09999999997671694 275789.77000000001862645, 455180.20000000001164153 275789.57000000000698492, 455181.79999999998835847 275789.57000000000698492, 455183.70000000001164153 275789.77000000001862645, 455186 275789.86999999999534339, 455188.29999999998835847 275790.16999999998370185, 455190.5 275790.66999999998370185, 455191.5 275791.27000000001862645, 455192.90000000002328306 275791.96999999997206032, 455193.70000000001164153 275792.57000000000698492, 455194.5 275793.57000000000698492, 455196 275795.96999999997206032, 455197 275797.46999999997206032, 455197.90000000002328306 275799.07000000000698492, 455198.90000000002328306 275800.57000000000698492, 455199.90000000002328306 275801.66999999998370185, 455201.09999999997671694 275802.66999999998370185, 455202.29999999998835847 275803.57000000000698492, 455203.5 275804.36999999999534339, 455207 275805.86999999999534339, 455211.29999999998835847 275807.77000000001862645, 455216 275809.57000000000698492, 455218.20000000001164153 275810.46999999997206032, 455219 275811.16999999998370185, 455219.70000000001164153 275811.86999999999534339, 455220.40000000002328306 275812.86999999999534339, 455222.29999999998835847 275814.86999999999534339, 455224.29999999998835847 275817.27000000001862645, 455226.90000000002328306 275820.07000000000698492, 455228.70000000001164153 275821.96999999997206032, 455229.5 275822.77000000001862645, 455230.70000000001164153 275824.27000000001862645, 455232.20000000001164153 275826.36999999999534339, 455233.20000000001164153 275827.27000000001862645, 455234.59999999997671694 275828.77000000001862645, 455236.29999999998835847 275830.27000000001862645, 455237.70000000001164153 275831.36999999999534339, 455239 275832.27000000001862645, 455240.59999999997671694 275833.16999999998370185, 455242.40000000002328306 275834.07000000000698492, 455245.20000000001164153 275834.96999999997206032, 455247.29999999998835847 275835.77000000001862645, 455249.5 275836.27000000001862645, 455251.79999999998835847 275836.86999999999534339, 455255.29999999998835847 275837.96999999997206032, 455257.79999999998835847 275839.16999999998370185, 455259 275839.77000000001862645, 455259.59999999997671694 275840.27000000001862645, 455260.09999999997671694 275840.96999999997206032, 455260.70000000001164153 275841.57000000000698492, 455261.20000000001164153 275842.77000000001862645, 455262.5 275844.66999999998370185, 455263.09999999997671694 275845.36999999999534339, 455264 275846.27000000001862645, 455265.70000000001164153 275848.16999999998370185, 455267 275849.57000000000698492, 455268.29999999998835847 275851.07000000000698492, 455270.20000000001164153 275853.36999999999534339, 455272.40000000002328306 275856.07000000000698492, 455274.79999999998835847 275859.46999999997206032, 455277.20000000001164153 275861.86999999999534339, 455278.90000000002328306 275863.77000000001862645, 455280.29999999998835847 275864.77000000001862645, 455281.90000000002328306 275865.86999999999534339, 455283.40000000002328306 275866.57000000000698492, 455285.29999999998835847 275867.36999999999534339, 455287.90000000002328306 275868.27000000001862645, 455289.09999999997671694 275868.57000000000698492, 455290.79999999998835847 275868.46999999997206032, 455292.09999999997671694 275868.36999999999534339, 455294.90000000002328306 275868.27000000001862645, 455297.5 275868.07000000000698492, 455301.40000000002328306 275867.86999999999534339, 455303.90000000002328306 275867.66999999998370185, 455306.40000000002328306 275867.66999999998370185, 455307.70000000001164153 275867.86999999999534339, 455309.40000000002328306 275868.36999999999534339, 455311.70000000001164153 275869.27000000001862645, 455314 275870.27000000001862645, 455316.29999999998835847 275871.46999999997206032, 455319 275872.66999999998370185, 455321.20000000001164153 275873.86999999999534339, 455322.90000000002328306 275874.66999999998370185, 455323.90000000002328306 275875.07000000000698492, 455325.70000000001164153 275875.57000000000698492, 455328.70000000001164153 275876.27000000001862645, 455335 275877.57000000000698492, 455340.20000000001164153 275878.57000000000698492, 455343.20000000001164153 275879.36999999999534339, 455345.09999999997671694 275880.07000000000698492, 455346.20000000001164153 275880.57000000000698492, 455347.70000000001164153 275881.77000000001862645, 455348.59999999997671694 275882.86999999999534339, 455349.40000000002328306 275884.07000000000698492, 455349.79999999998835847 275885.07000000000698492, 455350.09999999997671694 275886.27000000001862645, 455350.70000000001164153 275887.77000000001862645, 455351.5 275889.57000000000698492, 455352.20000000001164153 275891.27000000001862645, 455353.59999999997671694 275895.27000000001862645, 455355.20000000001164153 275899.07000000000698492, 455356.40000000002328306 275901.57000000000698492, 455357.90000000002328306 275904.07000000000698492, 455358.79999999998835847 275904.66999999998370185, 455360 275905.16999999998370185, 455361.59999999997671694 275905.66999999998370185, 455363 275905.96999999997206032, 455364.5 275906.07000000000698492, 455366.09999999997671694 275906.16999999998370185, 455368 275906.36999999999534339, 455369.29999999998835847 275906.36999999999534339, 455370.79999999998835847 275906.07000000000698492, 455373.59999999997671694 275905.96999999997206032, 455377.59999999997671694 275906.16999999998370185, 455381.20000000001164153 275906.77000000001862645, 455382.29999999998835847 275907.07000000000698492, 455383.5 275907.66999999998370185, 455385 275908.57000000000698492, 455386.40000000002328306 275909.36999999999534339, 455387.90000000002328306 275909.86999999999534339, 455390.79999999998835847 275911.36999999999534339, 455393.29999999998835847 275912.46999999997206032, 455402 275917.07000000000698492, 455406.59999999997671694 275919.27000000001862645, 455407.70000000001164153 275919.96999999997206032, 455410.5 275921.77000000001862645, 455413.09999999997671694 275923.36999999999534339, 455414.29999999998835847 275924.36999999999534339, 455417 275926.57000000000698492, 455420.27000000001862645 275929.09000000002561137, 455422.69000000000232831 275924.57000000000698492, 455423.44000000000232831 275923.19000000000232831, 455421.02000000001862645 275920.67999999999301508, 455413.95000000001164153 275913.71000000002095476, 455382.54999999998835847 275882.71000000002095476, 455373.25 275872.90999999997438863, 455361.15000000002328306 275860.71000000002095476, 455331.25 275830.51000000000931323, 455320.65000000002328306 275819.71000000002095476, 455311.15000000002328306 275810.01000000000931323, 455300.65000000002328306 275799.51000000000931323, 455289.45000000001164153 275788.01000000000931323, 455277.15000000002328306 275775.60999999998603016, 455269.04999999998835847 275767.40999999997438863, 455259.04999999998835847 275757.30999999999767169, 455238.54999999998835847 275736.40999999997438863, 455229.04999999998835847 275726.90999999997438863, 455216.65000000002328306 275714.21000000002095476, 455205.45000000001164153 275702.90999999997438863, 455193.65000000002328306 275690.80999999999767169, 455181.54999999998835847 275678.60999999998603016, 455172.25 275669.10999999998603016, 455152.54999999998835847 275649.40999999997438863, 455144.38000000000465661 275641.08000000001629815, 455131.28999999997904524 275628.40000000002328306, 455129.44000000000232831 275626.60999999998603016, 455124.75 275629.51000000000931323)),((455435.78999999997904524 275900.46999999997206032, 455440.67999999999301508 275891.40999999997438863, 455446.78999999997904524 275880.07000000000698492, 455459.89000000001396984 275855.66999999998370185, 455471.09000000002561137 275834.86999999999534339, 455482.48999999999068677 275813.57000000000698492, 455492.19000000000232831 275795.77000000001862645, 455497.35999999998603016 275786.39000000001396984, 455498.29999999998835847 275784.69000000000232831, 455494.64000000001396984 275780.90000000002328306, 455493.33000000001629815 275779.96999999997206032, 455492.92999999999301508 275779.66999999998370185, 455492.53000000002793968 275779.27000000001862645, 455492.22999999998137355 275778.86999999999534339, 455492.03000000002793968 275778.57000000000698492, 455464.44000000000232831 275751.20000000001164153, 455420.44000000000232831 275708.40000000002328306, 455346.57000000000698492 275638.21999999997206032, 455319.91300000000046566 275612.29899999999906868, 455314.15406684024492279 275606.69988499797182158, 455305.67999999999301508 275598.46000000002095476, 455295.86999999999534339 275588.91999999998370185, 455290.77000000001862645 275584.11999999999534339, 455268.13000000000465661 275562.03000000002793968, 455257.20616688951849937 275551.38014121225569397, 455252.6421043848968111 275555.41503704967908561, 455249.20252104807877913 275554.35670371528249234, 455249.46999999997206032 275552.32000000000698492, 455244.36999999999534339 275555.52000000001862645, 455236.27000000001862645 275560.41999999998370185, 455226.96999999997206032 275566.21999999997206032, 455219.36999999999534339 275571.02000000001862645, 455211.46999999997206032 275575.91999999998370185, 455205.27000000001862645 275579.61999999999534339, 455199.07000000000698492 275583.41999999998370185, 455190.77000000001862645 275588.61999999999534339, 455181.57000000000698492 275594.21999999997206032, 455171.96999999997206032 275600.21999999997206032, 455166.57000000000698492 275603.61999999999534339, 455163.16999999998370185 275605.82000000000698492, 455154.77000000001862645 275610.82000000000698492, 455144.95000000001164153 275617.10999999998603016, 455140.34999999997671694 275619.91999999998370185, 455136.75 275622.10999999998603016, 455136.45000000001164153 275622.30999999999767169, 455139.40000000002328306 275626.83000000001629815, 455145.10999999998603016 275632.15999999997438863, 455147.36999999999534339 275633.38000000000465661, 455149.59999999997671694 275636.14000000001396984, 455153.97999999998137355 275640.46999999997206032, 455208.95000000001164153 275694.91999999998370185, 455287.21999999997206032 275775.41999999998370185, 455295.82000000000698492 275783.91999999998370185, 455304.61999999999534339 275793.02000000001862645, 455313.82000000000698492 275802.32000000000698492, 455320.32000000000698492 275808.82000000000698492, 455331.61999999999534339 275820.41999999998370185, 455352.57000000000698492 275841.38000000000465661, 455353.61999999999534339 275842.41999999998370185, 455362.52000000001862645 275851.52000000001862645, 455369.82000000000698492 275858.82000000000698492, 455377.82000000000698492 275866.91999999998370185, 455378.40000000002328306 275867.5, 455387.52000000001862645 275876.61999999999534339, 455397.41999999998370185 275886.71999999997206032, 455409.82000000000698492 275899.32000000000698492, 455421.40999999997438863 275910.97999999998137355, 455427.09999999997671694 275916.46999999997206032, 455435.78999999997904524 275900.46999999997206032)))</t>
  </si>
  <si>
    <t>Meadows Farm, Watling Street, Clifton</t>
  </si>
  <si>
    <t>831.06m</t>
  </si>
  <si>
    <t>MultiPolygon (((447702.09999999997671694 287116.88000000000465661, 447692.95000000001164153 287123.02000000001862645, 447689.34999999997671694 287125.75, 447687.75 287127.17999999999301508, 447685.35999999998603016 287130.11999999999534339, 447681.95000000001164153 287138.03000000002793968, 447687.46000000002095476 287178.91999999998370185, 447688.23999999999068677 287185.09999999997671694, 447688.45000000001164153 287187, 447688.84999999997671694 287191.28000000002793968, 447690.03000000002793968 287201.44000000000232831, 447691.83000000001629815 287212.70000000001164153, 447691.96999999997206032 287214.13000000000465661, 447692.23999999999068677 287214.82000000000698492, 447694.34000000002561137 287224.03999999997904524, 447694.27000000001862645 287224.83000000001629815, 447694.83000000001629815 287227.53999999997904524, 447697.46000000002095476 287241.16999999998370185, 447697.78000000002793968 287242.86999999999534339, 447701.32000000000698492 287256.83000000001629815, 447704.27000000001862645 287267, 447712 287297.52000000001862645, 447714.83000000001629815 287307.01000000000931323, 447715.53999999997904524 287306.73999999999068677, 447716.17999999999301508 287306.5, 447719.71999999997206032 287305.15999999997438863, 447742.41999999998370185 287296.54999999998835847, 447740.97999999998137355 287292.09999999997671694, 447736.59000000002561137 287278.89000000001396984, 447726.80999999999767169 287250.08000000001629815, 447721.59999999997671694 287234.65000000002328306, 447720.16999999998370185 287230.44000000000232831, 447713.28000000002793968 287211.09999999997671694, 447710.77000000001862645 287204.52000000001862645, 447706.39000000001396984 287182.96000000002095476, 447705.15000000002328306 287177.66999999998370185, 447701.63000000000465661 287165.98999999999068677, 447700.76000000000931323 287161.38000000000465661, 447700.75 287160.67999999999301508, 447700.41999999998370185 287157.97999999998137355, 447700.30999999999767169 287157.39000000001396984, 447700.14000000001396984 287153, 447701.16999999998370185 287134.42999999999301508, 447702.09999999997671694 287116.88000000000465661)))</t>
  </si>
  <si>
    <t>Land at Manor Croft Nursery, Green Lane, Wibtoft</t>
  </si>
  <si>
    <t>535.17m</t>
  </si>
  <si>
    <t>MultiPolygon (((447769.38000000000465661 287539.65000000002328306, 447761.52000000001862645 287525.88000000000465661, 447761.38000000000465661 287525.64000000001396984, 447755.03999999997904524 287529.23999999999068677, 447750.42999999999301508 287521.19000000000232831, 447747.11999999999534339 287515.34999999997671694, 447746.28999999997904524 287515.83000000001629815, 447746.19000000000232831 287515.64000000001396984, 447746.09000000002561137 287515.46000000002095476, 447736.96999999997206032 287499.57000000000698492, 447732.86999999999534339 287492.41999999998370185, 447733.04999999998835847 287492.32000000000698492, 447743.41999999998370185 287486.29999999998835847, 447742.58397067920304835 287484.83401672210311517, 447742.48045120388269424 287484.65249459602637216, 447738.42999999999301508 287477.54999999998835847, 447724.27000000001862645 287486.78000000002793968, 447715.62400000001071021 287493.0590000000083819, 447700.85999999998603016 287500.75799999997252598, 447690.60416663158684969 287504.66562525037443265, 447726.05833333439659327 287573.06041698670014739, 447752.46000000002095476 287554.60999999998603016, 447765.98999999999068677 287546.60999999998603016, 447769.34999999997671694 287543.64000000001396984, 447770.23999999999068677 287542.26000000000931323, 447770.23999999999068677 287541.27000000001862645, 447769.38000000000465661 287539.65000000002328306)))</t>
  </si>
  <si>
    <t>Manor Barns, Wibtoft</t>
  </si>
  <si>
    <t>321.17m</t>
  </si>
  <si>
    <t>MultiPolygon (((443556.40142571780597791 290858.7143950923345983, 443835.88000000000465661 290689.16999999998370185, 443853.51000000000931323 290679.40999999997438863, 443857.91999999998370185 290677.07000000000698492, 443862.32000000000698492 290674.63000000000465661, 443866.72999999998137355 290672.29999999998835847, 443871.22999999998137355 290669.95000000001164153, 443880.04999999998835847 290665.28000000002793968, 443884.55999999999767169 290662.94000000000232831, 443893.35999999998603016 290658.27000000001862645, 443899.35999999998603016 290655.03000000002793968, 443902.96000000002095476 290653.10999999998603016, 443907.35999999998603016 290650.70000000001164153, 443911.75 290648.38000000000465661, 443916.15000000002328306 290645.96000000002095476, 443920.53999999997904524 290643.65000000002328306, 443924.92999999999301508 290641.22999999998137355, 443929.33000000001629815 290638.91999999998370185, 443933.82000000000698492 290636.5, 443938.21000000002095476 290634.19000000000232831, 443942.59999999997671694 290631.77000000001862645, 443947 290629.46000000002095476, 443951.39000000001396984 290627.03999999997904524, 443955.78999999997904524 290624.72999999998137355, 443964.57000000000698492 290619.89000000001396984, 443968.96999999997206032 290617.58000000001629815, 443971.35999999998603016 290616.27000000001862645, 443974.96000000002095476 290614.35999999998603016, 443992.53000000002793968 290604.70000000001164153, 443996.82000000000698492 290602.28000000002793968, 443999.41999999998370185 290601, 444000 290600.60999999998603016, 444012.97770440159365535 290591.94936869526281953, 444010.65999999997438863 290590.54999999998835847, 444007.02000000001862645 290588.38000000000465661, 444006.09999999997671694 290587.78000000002793968, 444001.76000000000931323 290585.21999999997206032, 444000 290584.04999999998835847, 443999.22999999998137355 290583.53999999997904524, 443994.89000000001396984 290581.57000000000698492, 443990.44000000000232831 290579.29999999998835847, 443989.13000000000465661 290578.71999999997206032, 443985.19000000000232831 290576.44000000000232831, 443981.15000000002328306 290574.66999999998370185, 443979.44000000000232831 290573.89000000001396984, 443976.30999999999767169 290572.30999999999767169, 443972.36999999999534339 290570.14000000001396984, 443968.02000000001862645 290568.16999999998370185, 443963.78000000002793968 290566.10999999998603016, 443961.15000000002328306 290564.63000000000465661, 443957.10999999998603016 290562.05999999999767169, 443956.5 290561.65999999997438863, 443952.96000000002095476 290559.09000000002561137, 443950.21999999997206032 290557.10999999998603016, 443947.09000000002561137 290555.53999999997904524, 443942.75 290553.66999999998370185, 443938.41999999998370185 290551.90999999997438863, 443937.14000000001396984 290551.27000000001862645, 443934.47999999998137355 290549.92999999999301508, 443925.78999999997904524 290545.70000000001164153, 443922.45000000001164153 290544.02000000001862645, 443918.82000000000698492 290542.15000000002328306, 443915.28999999997904524 290540.07000000000698492, 443912.97999999998137355 290538.89000000001396984, 443911.07000000000698492 290538.20000000001164153, 443910.05999999999767169 290537.90000000002328306, 443905.22999999998137355 290536.42999999999301508, 443901.59999999997671694 290535.35999999998603016, 443888.32000000000698492 290532.14000000001396984, 443888.01000000000931323 290532.15000000002328306, 443885.29999999998835847 290531.55999999999767169, 443880.46999999997206032 290530.39000000001396984, 443878.54999999998835847 290530.01000000000931323, 443874.42999999999301508 290528.83000000001629815, 443869.79999999998835847 290527.15999999997438863, 443869.39000000001396984 290527.07000000000698492, 443863.26000000000931323 290524.59999999997671694, 443858.83000000001629815 290522.92999999999301508, 443857.92999999999301508 290522.53999999997904524, 443855.71000000002095476 290522.15000000002328306, 443855.40999999997438863 290520.97999999998137355, 443851.38000000000465661 290519.57000000000698492, 443849.57000000000698492 290518.88000000000465661, 443845.25 290517.30999999999767169, 443844.03999999997904524 290516.91999999998370185, 443840.21000000002095476 290515.64000000001396984, 443837.40000000002328306 290514.76000000000931323, 443832.66999999998370185 290513.39000000001396984, 443832.35999999998603016 290513.28999999997904524, 443827.63000000000465661 290511.61999999999534339, 443822.90000000002328306 290510.04999999998835847, 443818.27000000001862645 290508.47999999998137355, 443817.57000000000698492 290508.28000000002793968, 443813.53999999997904524 290506.71000000002095476, 443811.63000000000465661 290506.02000000001862645, 443807 290504.23999999999068677, 443803.36999999999534339 290503.07000000000698492, 443798.73999999999068677 290501.5, 443798.44000000000232831 290501.29999999998835847, 443794.41999999998370185 290500.11999999999534339, 443791.90000000002328306 290499.34000000002561137, 443789.28999999997904524 290498.26000000000931323, 443784.55999999999767169 290496.38000000000465661, 443783.25 290495.78999999997904524, 443779.41999999998370185 290494.52000000001862645, 443776.59999999997671694 290493.64000000001396984, 443772.27000000001862645 290492.05999999999767169, 443771.16999999998370185 290491.77000000001862645, 443767.10999999998603016 290490.20000000001164153, 443753.63000000000465661 290484.89000000001396984, 443752.41999999998370185 290484.5, 443748.70000000001164153 290482.91999999998370185, 443746.19000000000232831 290481.84000000002561137, 443741.54999999998835847 290480.57000000000698492, 443726.00481363973813131 290522.50312832050258294, 443703.23411049152491614 290530.83750332897761837, 443699.26000000000931323 290528.25, 443697.46999999997206032 290527.42999999999301508, 443695.65999999997438863 290526.36999999999534339, 443693.23999999999068677 290524.98999999999068677, 443688.89000000001396984 290522.53000000002793968, 443687.46999999997206032 290521.64000000001396984, 443683.42999999999301508 290519.16999999998370185, 443682.08000000001629815 290518.268999999971129, 443680.53000000002793968 290521, 443672.90000000002328306 290546.48999999999068677, 443666.23999999999068677 290569.05999999999767169, 443662.44000000000232831 290582.97999999998137355, 443661.03999999997904524 290590.19000000000232831, 443645.33000000001629815 290586.66999999998370185, 443625.72999999998137355 290581.65000000002328306, 443611.51000000000931323 290586.03000000002793968, 443585.88000000000465661 290593.78000000002793968, 443580.36999999999534339 290595.26000000000931323, 443567.34000000002561137 290599.15000000002328306, 443565.34999999997671694 290599.72999999998137355, 443550.41999999998370185 290604.09000000002561137, 443523.95000000001164153 290611.90000000002328306, 443518.78000000002793968 290613.41999999998370185, 443500.89000000001396984 290619.04100000002654269, 443498.48999999999068677 290619.82000000000698492, 443484.96000000002095476 290624.20000000001164153, 443468.25 290629.54999999998835847, 443452.72999999998137355 290634.51000000000931323, 443421.64000000001396984 290644.90000000002328306, 443398.90999999997438863 290652.47999999998137355, 443371.19000000000232831 290661.66999999998370185, 443304.58299999998416752 290684.03499999997438863, 443127.21399999997811392 290735.33399999997345731, 443128.94000000000232831 290737.21999999997206032, 443131.07000000000698492 290739.35999999998603016, 443133.28999999997904524 290741.42999999999301508, 443138.66999999998370185 290746.05999999999767169, 443144.17999999999301508 290750.54999999998835847, 443149.09999999997671694 290754.57000000000698492, 443151.59999999997671694 290756.52000000001862645, 443154.20000000001164153 290758.30999999999767169, 443164.03000000002793968 290764.57000000000698492, 443170.40000000002328306 290768.64000000001396984, 443173.59000000002561137 290770.65999999997438863, 443185.22999999998137355 290776.58000000001629815, 443187.98999999999068677 290777.96000000002095476, 443190.75 290779.35999999998603016, 443193.52000000001862645 290780.72999999998137355, 443196.29999999998835847 290782.09999999997671694, 443202 290784.47999999998137355, 443207.85999999998603016 290786.51000000000931323, 443214.82000000000698492 290788.77000000001862645, 443221.83000000001629815 290790.89000000001396984, 443225.66999999998370185 290791.96000000002095476, 443229.53000000002793968 290792.94000000000232831, 443233.40999999997438863 290793.84000000002561137, 443240.25 290795.10999999998603016, 443247.15000000002328306 290796.08000000001629815, 443254.90999999997438863 290796.90999999997438863, 443262.69000000000232831 290797.57000000000698492, 443266.44000000000232831 290797.84999999997671694, 443270.17999999999301508 290798.08000000001629815, 443273.92999999999301508 290798.25, 443277.67999999999301508 290798.30999999999767169, 443280.51000000000931323 290798.29999999998835847, 443283.34999999997671694 290798.23999999999068677, 443286.17999999999301508 290798.09999999997671694, 443289.01000000000931323 290797.88000000000465661, 443291.82000000000698492 290797.53999999997904524, 443300.71999999997206032 290796.16999999998370185, 443315.89000000001396984 290794.08000000001629815, 443341.73999999999068677 290789.46000000002095476, 443343.80999999999767169 290789.10999999998603016, 443345.88000000000465661 290788.75, 443350.03999999997904524 290788.05999999999767169, 443352.13000000000465661 290787.75, 443354.21999999997206032 290787.46000000002095476, 443355.26000000000931323 290787.33000000001629815, 443356.32000000000698492 290787.21999999997206032, 443357.38000000000465661 290787.14000000001396984, 443358.42999999999301508 290787.07000000000698492, 443359.48999999999068677 290787.05999999999767169, 443360.54999999998835847 290787.07000000000698492, 443361.59000000002561137 290787.14000000001396984, 443362.64000000001396984 290787.25, 443365.14000000001396984 290787.63000000000465661, 443367.60999999998603016 290788.10999999998603016, 443370.04999999998835847 290788.70000000001164153, 443376.42999999999301508 290790.59000000002561137, 443379.61999999999534339 290791.66999999998370185, 443382.78000000002793968 290792.82000000000698492, 443385.90999999997438863 290794, 443387.48999999999068677 290794.61999999999534339, 443389.05999999999767169 290795.28000000002793968, 443390.61999999999534339 290795.96000000002095476, 443392.16999999998370185 290796.67999999999301508, 443393.70000000001164153 290797.40000000002328306, 443394.59999999997671694 290797.84000000002561137, 443395.47999999998137355 290798.29999999998835847, 443396.36999999999534339 290798.78000000002793968, 443397.22999999998137355 290799.28999999997904524, 443398.08000000001629815 290799.82000000000698492, 443398.90000000002328306 290800.39000000001396984, 443399.70000000001164153 290800.97999999998137355, 443401.79999999998835847 290802.72999999998137355, 443403.78000000002793968 290804.58000000001629815, 443405.65000000002328306 290806.54999999998835847, 443410.77000000001862645 290812.34999999997671694, 443411.76000000000931323 290813.42999999999301508, 443412.72999999998137355 290814.57000000000698492, 443413.65999999997438863 290815.72999999998137355, 443414.54999999998835847 290816.92999999999301508, 443415.40999999997438863 290818.15999999997438863, 443416.23999999999068677 290819.40000000002328306, 443417.03000000002793968 290820.67999999999301508, 443417.80999999999767169 290821.96000000002095476, 443418.55999999999767169 290823.27000000001862645, 443419.30999999999767169 290824.57000000000698492, 443420.02000000001862645 290825.90000000002328306, 443420.73999999999068677 290827.21000000002095476, 443421.44000000000232831 290828.53999999997904524, 443425.91999999998370185 290837.79999999998835847, 443426.32000000000698492 290838.90999999997438863, 443428.27000000001862645 290844.03000000002793968, 443429.35999999998603016 290846.76000000000931323, 443429.45000000001164153 290847.15999999997438863, 443431.09000000002561137 290851.78000000002793968, 443432.36999999999534339 290854.79999999998835847, 443433.84999999997671694 290857.60999999998603016, 443435.90000000002328306 290860.84000000002561137, 443437.67999999999301508 290863.34999999997671694, 443440.11999999999534339 290866.27000000001862645, 443441.83000000001629815 290867.97999999998137355, 443444.96000000002095476 290870.70000000001164153, 443446 290871.5, 443448.58000000001629815 290873.21000000002095476, 443450.10999999998603016 290873.91999999998370185, 443456.71999999997206032 290876.76000000000931323, 443463.78000000002793968 290879.59000000002561137, 443468.29999999998835847 290870.57000000000698492, 443470.59000000002561137 290871.70000000001164153, 443472.09000000002561137 290872.44000000000232831, 443467.94000000000232831 290881.61999999999534339, 443477.90999999997438863 290885.96000000002095476, 443482 290885.33000000001629815, 443485.70000000001164153 290884.59999999997671694, 443489.40000000002328306 290883.66999999998370185, 443492.90999999997438863 290882.44000000000232831, 443497.51000000000931323 290880.60999999998603016, 443499.21000000002095476 290879.97999999998137355, 443501.11999999999534339 290879.28000000002793968, 443502.82000000000698492 290878.55999999999767169, 443507.53000000002793968 290876.83000000001629815, 443511.63000000000465661 290875.39000000001396984, 443512.14000000001396984 290875.19000000000232831, 443516.84000000002561137 290873.34999999997671694, 443521.54999999998835847 290871.60999999998603016, 443526.05999999999767169 290869.88000000000465661, 443530.35999999998603016 290868.23999999999068677, 443535.07000000000698492 290866.51000000000931323, 443538.38000000000465661 290865.28000000002793968, 443540.17999999999301508 290864.57000000000698492, 443544.89000000001396984 290862.82000000000698492, 443549 290861.28999999997904524, 443549.5 290861.08000000001629815, 443554.30999999999767169 290859.45000000001164153, 443556.40142571768956259 290858.71439509239280596, 443556.40142571780597791 290858.7143950923345983)))</t>
  </si>
  <si>
    <t>M69 Junction 1</t>
  </si>
  <si>
    <t>575.69m</t>
  </si>
  <si>
    <t>MultiPolygon (((443069.83500000002095476 290799.68300000001909211, 443071.65000000002328306 290800.59999999997671694, 443076.21000000002095476 290802.59999999997671694, 443076.52000000001862645 290802.69000000000232831, 443080.58000000001629815 290804.59999999997671694, 443085.25 290806.70000000001164153, 443086.66999999998370185 290807.28999999997904524, 443091.13000000000465661 290809.28999999997904524, 443095.79999999998835847 290811.39000000001396984, 443100.36999999999534339 290813.59999999997671694, 443100.77000000001862645 290813.69000000000232831, 443103.90999999997438863 290815.29999999998835847, 443112.60999999998603016 290819.51000000000931323, 443115.94000000000232831 290821.11999999999534339, 443120.46999999997206032 290823.22999999998137355, 443125.09999999997671694 290825.44000000000232831, 443128.71999999997206032 290827.04999999998835847, 443132.22999999998137355 290828.55999999999767169, 443141.46000000002095476 290832.59000000002561137, 443144.78000000002793968 290834, 443147.19000000000232831 290835.01000000000931323, 443151.79999999998835847 290837.11999999999534339, 443156.41999999998370185 290839.14000000001396984, 443158.22999999998137355 290839.94000000000232831, 443161.64000000001396984 290841.26000000000931323, 443166.35999999998603016 290842.96999999997206032, 443170.96999999997206032 290844.78999999997904524, 443174.98999999999068677 290846.29999999998835847, 443175.86999999999534339 290846.65000000002328306, 443179.60999999998603016 290848.11999999999534339, 443184.21999999997206032 290850.03999999997904524, 443188.94000000000232831 290851.95000000001164153, 443191.95000000001164153 290852.96000000002095476, 443196.65999999997438863 290854.67999999999301508, 443206.28999999997904524 290857.71999999997206032, 443208.4409999999916181 290858.41399999998975545, 443211 290859.23999999999068677, 443211.70000000001164153 290859.44000000000232831, 443216.01000000000931323 290860.76000000000931323, 443220.83000000001629815 290862.17999999999301508, 443224.07000000000698492 290863.07000000000698492, 443225.64000000001396984 290863.5, 443227.03999999997904524 290863.90000000002328306, 443231.84999999997671694 290865.13000000000465661, 443236.76000000000931323 290866.36999999999534339, 443241.55999999999767169 290867.60999999998603016, 443241.77000000001862645 290867.60999999998603016, 443246.07000000000698492 290868.75, 443250.96000000002095476 290870, 443255.76000000000931323 290871.25, 443260.65999999997438863 290872.40000000002328306, 443262.15999999997438863 290872.80999999999767169, 443264.76000000000931323 290873.44000000000232831, 443274.54999999998835847 290875.73999999999068677, 443279.34999999997671694 290876.89000000001396984, 443289.15000000002328306 290879.19000000000232831, 443295.95000000001164153 290880.96000000002095476, 443300.84000000002561137 290882.10999999998603016, 443303.34999999997671694 290882.72999999998137355, 443308.27000000001862645 290883.76000000000931323, 443310.59000000002561137 290884.15999999997438863, 443313.92999999999301508 290884.95000000001164153, 443318.90000000002328306 290886.13000000000465661, 443323.46000000002095476 290886.90000000002328306, 443326.21000000002095476 290887.25, 443326.40999999997438863 290887.27000000001862645, 443331.48999999999068677 290887.55999999999767169, 443331.92999999999301508 290887.53000000002793968, 443344.05999999999767169 290886.39000000001396984, 443351.40000000002328306 290884.27000000001862645, 443360.44000000000232831 290880.59999999997671694, 443368.34999999997671694 290875.51000000000931323, 443374.5 290871.30999999999767169, 443375.60999999998603016 290870.27000000001862645, 443377.61999999999534339 290868.13000000000465661, 443380.44000000000232831 290864.89000000001396984, 443381.84000000002561137 290862.96000000002095476, 443383.84000000002561137 290859.52000000001862645, 443385.11999999999534339 290856.48999999999068677, 443385.51000000000931323 290854.88000000000465661, 443385.97999999998137355 290851.84999999997671694, 443386.07000000000698492 290850.64000000001396984, 443386.13000000000465661 290846.59999999997671694, 443385.90000000002328306 290844.47999999998137355, 443385.38000000000465661 290842.26000000000931323, 443384.23999999999068677 290838.92999999999301508, 443384.03999999997904524 290838.41999999998370185, 443382.60999999998603016 290835.69000000000232831, 443381.07000000000698492 290833.27000000001862645, 443379.23999999999068677 290831.15000000002328306, 443376.47999999998137355 290828.53000000002793968, 443373 290825.80999999999767169, 443371.16999999998370185 290824.71000000002095476, 443368.21000000002095476 290823.60999999998603016, 443365.04999999998835847 290822.80999999999767169, 443364.75 290822.71000000002095476, 443361.19000000000232831 290822.33000000001629815, 443357.11999999999534339 290822.14000000001396984, 443354.27000000001862645 290822.15000000002328306, 443344.11999999999534339 290822.40000000002328306, 443342.48999999999068677 290822.51000000000931323, 443329.08000000001629815 290822.57000000000698492, 443324.01000000000931323 290822.48999999999068677, 443320.17999999999301508 290822.5, 443305.07000000000698492 290822.26000000000931323, 443300.04999999998835847 290822.08000000001629815, 443299.84999999997671694 290822.08000000001629815, 443296.44000000000232831 290821.98999999999068677, 443291.44000000000232831 290821.90999999997438863, 443286.73999999999068677 290821.83000000001629815, 443282.53999999997904524 290821.94000000000232831, 443272.73999999999068677 290821.96999999997206032, 443267.73999999999068677 290821.69000000000232831, 443265.53999999997904524 290821.59999999997671694, 443261.53000000002793968 290821.40999999997438863, 443256.53000000002793968 290821.03000000002793968, 443253.61999999999534339 290820.83000000001629815, 443249.52000000001862645 290820.44000000000232831, 443244.51000000000931323 290819.85999999998603016, 443241.80999999999767169 290819.55999999999767169, 443238.40000000002328306 290819.07000000000698492, 443233.39000000001396984 290818.28000000002793968, 443228.89000000001396984 290817.48999999999068677, 443226.08000000001629815 290816.90000000002328306, 443221.16999999998370185 290815.70000000001164153, 443216.35999999998603016 290814.40000000002328306, 443215.15999999997438863 290814.01000000000931323, 443211.95000000001164153 290813, 443207.23999999999068677 290811.19000000000232831, 443202.72999999998137355 290809.46999999997206032, 443198.32000000000698492 290807.84999999997671694, 443197.31199999997625127 290807.49800000002142042, 443194.53399999998509884 290806.52899999998044223, 443194.35200000001350418 290806.46500000002561137, 443193.61999999999534339 290806.21000000002095476, 443188.90999999997438863 290804.38000000000465661, 443187.90999999997438863 290803.86999999999534339, 443186.43199999997159466 290803.16999999998370185, 443184.70000000001164153 290802.34999999997671694, 443180.98999999999068677 290800.41999999998370185, 443180.56199999997625127 290800.20400000002700835, 443178.59000000002561137 290799.21000000002095476, 443169.55999999999767169 290794.75, 443165.03999999997904524 290792.42999999999301508, 443163.33000000001629815 290791.53000000002793968, 443159.21000000002095476 290788.91999999998370185, 443154.98999999999068677 290786.10999999998603016, 443150.85999999998603016 290783.29999999998835847, 443150.46000000002095476 290783, 443147.03999999997904524 290780.5, 443143.01000000000931323 290777.39000000001396984, 443138.96000000002095476 290774.38000000000465661, 443133.79999999998835847 290770.15000000002328306, 443129.84000000002561137 290766.82000000000698492, 443126.08000000001629815 290763.48999999999068677, 443124.85999999998603016 290762.28000000002793968, 443122.91999999998370185 290760.46999999997206032, 443119.34999999997671694 290756.84000000002561137, 443112.40000000002328306 290749.38000000000465661, 443109.13000000000465661 290745.54999999998835847, 443099.78100000001722947 290751.22299999999813735, 443092.16100000002188608 290758.36700000002747402, 443078.98499999998603016 290776.62300000002142042, 443077.50500000000465661 290780.35200000001350418, 443069.83500000002095476 290799.68300000001909211)))</t>
  </si>
  <si>
    <t>Land between Hinckley Road and the M69, Hinckley</t>
  </si>
  <si>
    <t>603.84m</t>
  </si>
  <si>
    <t>MultiPolygon (((438903.59999999997671694 282259.40000000002328306, 438937.79999999998835847 282270.09999999997671694, 438956.5 282270.40000000002328306, 438961.79999999998835847 282270.29999999998835847, 438983.5 282270.70000000001164153, 439000 282270.90000000002328306, 439071.70000000001164153 282271.90000000002328306, 439084.01000000000931323 282271.29999999998835847, 439119.13000000000465661 282269.67999999999301508, 439218.53000000002793968 282257.83000000001629815, 439271.22999999998137355 282248.03000000002793968, 439274.79999999998835847 282205.97999999998137355, 439279.34000000002561137 282151.69000000000232831, 439281.92999999999301508 282106.19000000000232831, 439282.33000000001629815 282097.19000000000232831, 439282.83000000001629815 282077.78999999997904524, 439283.33000000001629815 282046.48999999999068677, 439283.33000000001629815 282043.19000000000232831, 439283.69000000000232831 282027.77000000001862645, 439283.59999999997671694 282020.09999999997671694, 439283.40000000002328306 282020.29999999998835847, 439279.79999999998835847 282021.70000000001164153, 439278.5 282022.20000000001164153, 439274.70000000001164153 282023.70000000001164153, 439266.20000000001164153 282027, 439260.90000000002328306 282029.90000000002328306, 439254.29999999998835847 282033.29999999998835847, 439253.70000000001164153 282033.59999999997671694, 439253.09999999997671694 282034, 439251.29999999998835847 282034.90000000002328306, 439250.70000000001164153 282035.29999999998835847, 439248.29999999998835847 282036.5, 439235.90000000002328306 282042.20000000001164153, 439223.40000000002328306 282048.40000000002328306, 439250.70000000001164153 282117.90000000002328306, 439158.79999999998835847 282154.20000000001164153, 439148.79999999998835847 282129.20000000001164153, 439131.20000000001164153 282084.5, 439123 282088.09999999997671694, 439087.20000000001164153 282102.09999999997671694, 439072 282108, 439069.70000000001164153 282112.90000000002328306, 439068.40000000002328306 282113.29999999998835847, 439064 282114.70000000001164153, 439062.20000000001164153 282115.20000000001164153, 439057.79999999998835847 282113.29999999998835847, 439043.29999999998835847 282119.29999999998835847, 439023.29999999998835847 282127.5, 439010.79999999998835847 282132.79999999998835847, 439000 282138, 438999.90000000002328306 282138.09999999997671694, 438997.5 282139.29999999998835847, 438996.90000000002328306 282139.5, 438996.20000000001164153 282139.90000000002328306, 438995.5 282140.20000000001164153, 438994.90000000002328306 282140.5, 438994.20000000001164153 282140.79999999998835847, 438993.59999999997671694 282141.09999999997671694, 438992.90000000002328306 282141.40000000002328306, 438991.09999999997671694 282142.29999999998835847, 438990.5 282142.5, 438988.70000000001164153 282143.40000000002328306, 438988 282143.79999999998835847, 438987.20000000001164153 282144.29999999998835847, 438969.40000000002328306 282155, 438963.90000000002328306 282158.70000000001164153, 438960 282161.5, 438940.90000000002328306 282179, 438917.70000000001164153 282210.70000000001164153, 438910.20000000001164153 282224.90000000002328306, 438907.59999999997671694 282232.20000000001164153, 438904.29999999998835847 282241.90000000002328306, 438903.59999999997671694 282250, 438903.59999999997671694 282259.40000000002328306)))</t>
  </si>
  <si>
    <t>Land south of M6 Jctn 2, Ansty</t>
  </si>
  <si>
    <t>291.84m</t>
  </si>
  <si>
    <t>MultiPolygon (((437734.73999999999068677 274902.79999999998835847, 437735.48999999999068677 274911.55999999999767169, 437735.73999999999068677 274914.5, 437735.95000000001164153 274916.74699999997392297, 437741.66999999998370185 274978.05999999999767169, 437755.53000000002793968 274970.19000000000232831, 437759.98599999997531995 274967.65799999999580905, 437772.71999999997206032 274960.41999999998370185, 437799.15999999997438863 274944.84000000002561137, 437832.09999999997671694 274925.94000000000232831, 437841.45236624148674309 274921.12982141744578257, 437841.97499999997671694 274930.48999999999068677, 437845.64000000001396984 274969.09999999997671694, 437847.44000000000232831 274989, 437848.53999999997904524 275000, 437848.73999999999068677 275003.59999999997671694, 437849.03000000002793968 275007.82000000000698492, 437849.03000000002793968 275008, 437849.61999999999534339 275016.20000000001164153, 437849.71000000002095476 275017.20000000001164153, 437850.21999999997206032 275024.5, 437851.03000000002793968 275037.59999999997671694, 437851.98999999999068677 275050.59999999997671694, 437852.77000000001862645 275062.86999999999534339, 437853.04079313250258565 275066.65802666015224531, 437853.65000000002328306 275075.17999999999301508, 437854.46000000002095476 275085.60999999998603016, 437911.61999999999534339 275067.94000000000232831, 437951.61999999999534339 275055.5, 437970.35999999998603016 275056.70000000001164153, 437971.90000000002328306 275056.53000000002793968, 438000 275047.90999999997438863, 438007.97999999998137355 275045.46000000002095476, 438009.73999999999068677 275044.79999999998835847, 438030.67999999999301508 275034.26000000000931323, 438045.27000000001862645 275027.77000000001862645, 438055.89000000001396984 275024.67999999999301508, 438070.34000000002561137 275021.28999999997904524, 438083.46000000002095476 275017.75, 438118.08664386696182191 274985.96307343657827005, 438144.20000000001164153 274994.80999999999767169, 438144.34000000002561137 274998.40999999997438863, 438292.57600000000093132 274976.69900000002235174, 438305.23801124503370374 275027.26287816616240889, 438315.95000000001164153 275031.63000000000465661, 438336.97999999998137355 275146.79999999998835847, 438318 275153.40999999997438863, 438317.29999999998835847 275153.60999999998603016, 438316.5 275153.90999999997438863, 438314.40000000002328306 275154.80999999999767169, 438309.28899999998975545 275157.13299999997252598, 438299 275161.80999999999767169, 438289.29999999998835847 275165.90999999997438863, 438287.5 275166.80999999999767169, 438285.79999999998835847 275167.60999999998603016, 438284.40000000002328306 275168.21000000002095476, 438283.09999999997671694 275168.71000000002095476, 438281.90000000002328306 275169.10999999998603016, 438275.40000000002328306 275171.10999999998603016, 438271.5 275172.21000000002095476, 438270.29999999998835847 275172.60999999998603016, 438269.09999999997671694 275172.90999999997438863, 438266.70000000001164153 275173.30999999999767169, 438265.70000000001164153 275173.40999999997438863, 438264.5 275173.40999999997438863, 438263.5 275173.30999999999767169, 438262.59999999997671694 275173.01000000000931323, 438257.20000000001164153 275171.01000000000931323, 438254.79999999998835847 275170.21000000002095476, 438253.59999999997671694 275170.01000000000931323, 438252.5 275169.71000000002095476, 438251.79999999998835847 275169.60999999998603016, 438251 275169.51000000000931323, 438248.29999999998835847 275169.30999999999767169, 438246.79999999998835847 275169.10999999998603016, 438246.59999999997671694 275169.10999999998603016, 438245.09999999997671694 275168.90999999997438863, 438243.90000000002328306 275168.60999999998603016, 438242.59999999997671694 275168.30999999999767169, 438241.40000000002328306 275168.01000000000931323, 438240.29999999998835847 275167.71000000002095476, 438238.79999999998835847 275167.10999999998603016, 438237.20000000001164153 275166.60999999998603016, 438235.5 275166.21000000002095476, 438233.70000000001164153 275165.90999999997438863, 438232.59999999997671694 275165.71000000002095476, 438231.29999999998835847 275165.60999999998603016, 438215.79999999998835847 275163.80999999999767169, 438211.70000000001164153 275163.40999999997438863, 438209.24387052224483341 275171.99822987604420632, 438245.20000000001164153 275175.71000000002095476, 438266.54269870562711731 275181.67205801088130102, 438390.90000000002328306 275126.78999999997904524, 438391.70000000001164153 275123.10999999998603016, 438392.09999999997671694 275119.80999999999767169, 438392.09999999997671694 275117.01000000000931323, 438392.20000000001164153 275116.71000000002095476, 438393 275114.80999999999767169, 438393.70000000001164153 275113.01000000000931323, 438394.20000000001164153 275111.10999999998603016, 438395.20000000001164153 275107.21000000002095476, 438395.40000000002328306 275106.10999999998603016, 438395.59999999997671694 275105.10999999998603016, 438396 275102.30999999999767169, 438396 275099.10999999998603016, 438395.5 275094.01000000000931323, 438395.29999999998835847 275089.80999999999767169, 438395.09999999997671694 275085.30999999999767169, 438395.20000000001164153 275083.60999999998603016, 438395.40000000002328306 275082.71000000002095476, 438395.90000000002328306 275081.40999999997438863, 438394.21000000002095476 275071.94000000000232831, 438391.55297672894084826 275056.40800490562105551, 438390.03499999997438863 275056.72800000000279397, 438390.01500000001396984 275056.62400000001071021, 438387.86999999999534339 275045.34000000002561137, 438384.11999999999534339 275024.29999999998835847, 438384.02000000001862645 275023.90000000002328306, 438384.02000000001862645 275023.59999999997671694, 438383.92999999999301508 275022.97999999998137355, 438383.96000000002095476 275020.97999999998137355, 438383.55999999999767169 275011.94000000000232831, 438383.57000000000698492 275011.53000000002793968, 438383.46999999997206032 275011.22999999998137355, 438383.48999999999068677 275009.41999999998370185, 438382.59000000002561137 275002.47299999999813735, 438382.27000000001862645 275000, 438382.14092270529363304 274999.04805495130131021, 438381.95000000001164153 274997.64000000001396984, 438381.65000000002328306 274996.73999999999068677, 438381.51000000000931323 274996.17999999999301508, 438381.45000000001164153 274995.94000000000232831, 438380.84600000001955777 274994.73300000000745058, 438380.25 274993.53999999997904524, 438379.45000000001164153 274992.53999999997904524, 438378.65000000002328306 274991.64000000001396984, 438377.95000000001164153 274990.64000000001396984, 438377.04999999998835847 274989.44000000000232831, 438376.04999999998835847 274988.23999999999068677, 438375.84999999997671694 274987.94000000000232831, 438375.15000000002328306 274986.94000000000232831, 438374.86999999999534339 274986.60999999998603016, 438370.90842146816430613 274979.73089569585863501, 438398.30999999999767169 274962.38000000000465661, 438401.71000000002095476 274962.64000000001396984, 438407.79999999998835847 274962.78000000002793968, 438408.22999999998137355 274959.75, 438409.15000000002328306 274959.38000000000465661, 438410.80999999999767169 274958.53000000002793968, 438415.01000000000931323 274956.85999999998603016, 438420.90000000002328306 274955.02000000001862645, 438425.11999999999534339 274953.85999999998603016, 438427.16999999998370185 274952.92999999999301508, 438433.17999999999301508 274951.90000000002328306, 438433.94000000000232831 274951.83000000001629815, 438434.64000000001396984 274951.76000000000931323, 438435.40000000002328306 274951.66999999998370185, 438436.44000000000232831 274951.51000000000931323, 438437.39000000001396984 274951.19000000000232831, 438438.41999999998370185 274950.95000000001164153, 438439.26000000000931323 274950.70000000001164153, 438440.14000000001396984 274950.34999999997671694, 438441.08000000001629815 274950.13000000000465661, 438441.54999999998835847 274950.01000000000931323, 438442.66999999998370185 274949.78999999997904524, 438444.30999999999767169 274949.64000000001396984, 438445.61999999999534339 274935.23999999999068677, 438445.73999999999068677 274924, 438445.84999999997671694 274913.76000000000931323, 438445.79999999998835847 274907.33000000001629815, 438446.22999999998137355 274895.72999999998137355, 438447.17999999999301508 274884.16999999998370185, 438448.10999999998603016 274872.48999999999068677, 438449.15000000002328306 274859.01000000000931323, 438450.27000000001862645 274844.45000000001164153, 438452.42999999999301508 274812.55999999999767169, 438454.71000000002095476 274812.53000000002793968, 438454.77000000001862645 274801.03000000002793968, 438457.25 274780.33000000001629815, 438458.58000000001629815 274778.70000000001164153, 438460.04999999998835847 274761.69000000000232831, 438460.33100000000558794 274757.90000000002328306, 438461.07900000002700835 274752.07099999999627471, 438462.49300000001676381 274741.04499999998370185, 438463.64299999998183921 274732.0779999999795109, 438465.40999999997438863 274718.29999999998835847, 438467.97999999998137355 274702.79999999998835847, 438468.08000000001629815 274701.5, 438468.28000000002793968 274700.29999999998835847, 438468.29999999998835847 274700.09999999997671694, 438468.47999999998137355 274697.70000000001164153, 438469.08000000001629815 274692.70000000001164153, 438469.10999999998603016 274692.48999999999068677, 438469.38000000000465661 274690.59999999997671694, 438469.58000000001629815 274688.59999999997671694, 438469.97999999998137355 274686.59999999997671694, 438470.47999999998137355 274684.40000000002328306, 438471.17999999999301508 274682.20000000001164153, 438471.78000000002793968 274680.09999999997671694, 438471.85999999998603016 274679.67999999999301508, 438469.83199999999487773 274679.5129999999771826, 438472.9940000000060536 274669.98499999998603016, 438474.96000000002095476 274664.05999999999767169, 438475.03000000002793968 274663.55999999999767169, 438475.63000000000465661 274660.85999999998603016, 438476.22999999998137355 274658.26000000000931323, 438476.83000000001629815 274655.55999999999767169, 438477.33000000001629815 274653.65999999997438863, 438477.72999999998137355 274651.76000000000931323, 438478.15999999997438863 274650.03999999997904524, 438478.22999999998137355 274649.76000000000931323, 438479.21000000002095476 274630.75, 438479.22999999998137355 274630.46000000002095476, 438475.33000000001629815 274627.55999999999767169, 438474.44000000000232831 274627.51000000000931323, 438398.60999999998603016 274623.40999999997438863, 438397.91999999998370185 274623.39000000001396984, 438396.94000000000232831 274623.60999999998603016, 438395.58000000001629815 274624.03000000002793968, 438394.79999999998835847 274624.15000000002328306, 438394.11999999999534339 274624.27000000001862645, 438393.33000000001629815 274624.28999999997904524, 438392.54999999998835847 274624.40000000002328306, 438389.21000000002095476 274624.28999999997904524, 438387.64000000001396984 274624.22999999998137355, 438384.78999999997904524 274624.01000000000931323, 438383.46999999997206032 274623.90000000002328306, 438381.55999999999767169 274623.69000000000232831, 438379.57000000000698492 274623.39000000001396984, 438377.47999999998137355 274623.08000000001629815, 438375.90999999997438863 274622.65000000002328306, 438372.57000000000698492 274621.78000000002793968, 438370.70000000001164153 274621.15999999997438863, 438368.71000000002095476 274620.60999999998603016, 438366.72999999998137355 274620.20000000001164153, 438363.78999999997904524 274619.76000000000931323, 438362.34999999997671694 274619.64000000001396984, 438361.19000000000232831 274619.65000000002328306, 438360.13000000000465661 274619.75, 438356.61999999999534339 274620.28000000002793968, 438355.44000000000232831 274620.57000000000698492, 438352.42999999999301508 274621.11999999999534339, 438331.41999999998370185 274625.46999999997206032, 438299.96000000002095476 274627.28000000002793968, 438270.72999999998137355 274567.21999999997206032, 438259.5 274549.61999999999534339, 438240.31174164765980095 274516.03826827049488202, 438209.09999999997671694 274508.86999999999534339, 438162.29999999998835847 274535.66999999998370185, 438158.40000000002328306 274538.57000000000698492, 438154.70000000001164153 274541.57000000000698492, 438147.59999999997671694 274547.86999999999534339, 438134.09999999997671694 274558.96999999997206032, 438118.29999999998835847 274571.77000000001862645, 438115 274574.36999999999534339, 438111.79999999998835847 274576.96999999997206032, 438108.09999999997671694 274580.07000000000698492, 438104.39000000001396984 274583.21000000002095476, 438098.05999999999767169 274588.89000000001396984, 438095.45000000001164153 274591.45000000001164153, 438090.92999999999301508 274596.05999999999767169, 438089.11999999999534339 274598.03000000002793968, 438082.08000000001629815 274605.90000000002328306, 438076.84000000002561137 274611.59999999997671694, 438071.73999999999068677 274617.40000000002328306, 438067.34000000002561137 274622.09999999997671694, 438058.73999999999068677 274631.70000000001164153, 438053.94000000000232831 274637.20000000001164153, 438049.03999999997904524 274642.70000000001164153, 438044.23999999999068677 274648.20000000001164153, 438040.14000000001396984 274652.79999999998835847, 438036.03999999997904524 274657.5, 438020.84000000002561137 274674.20000000001164153, 438000 274696.90999999997438863, 437989.84000000002561137 274708.09999999997671694, 437980.34000000002561137 274718.79999999998835847, 437967.94000000000232831 274732.90000000002328306, 437958.84000000002561137 274742.79999999998835847, 437949.44000000000232831 274753.20000000001164153, 437939.34000000002561137 274764.20000000001164153, 437937.64000000001396984 274766.09999999997671694, 437925.64000000001396984 274780.29999999998835847, 437922.53999999997904524 274784.40000000002328306, 437918.03999999997904524 274790.09999999997671694, 437916.64000000001396984 274792, 437915.73999999999068677 274793, 437914.03999999997904524 274794.70000000001164153, 437913.53999999997904524 274795.09999999997671694, 437911.23999999999068677 274797.29999999998835847, 437907.34000000002561137 274800.40000000002328306, 437898.14000000001396984 274806.29999999998835847, 437894.23999999999068677 274808.5, 437889.23999999999068677 274811, 437885.44000000000232831 274813.20000000001164153, 437882.23999999999068677 274815.09999999997671694, 437878.64000000001396984 274817.59999999997671694, 437874.23999999999068677 274820.40000000002328306, 437870.23999999999068677 274823.09999999997671694, 437864.64000000001396984 274827, 437857.94000000000232831 274831.40000000002328306, 437852.34000000002561137 274835.20000000001164153, 437847.53999999997904524 274838.40000000002328306, 437840.53999999997904524 274842.70000000001164153, 437840.03999999997904524 274843.09999999997671694, 437835.34000000002561137 274845.70000000001164153, 437831.03999999997904524 274847.70000000001164153, 437828.14000000001396984 274849.5, 437825.34000000002561137 274851, 437822.44000000000232831 274852.5, 437820.44000000000232831 274853.20000000001164153, 437818.44000000000232831 274854.20000000001164153, 437815.73999999999068677 274855.5, 437809.14000000001396984 274858.90000000002328306, 437804.94000000000232831 274861.09999999997671694, 437801.14000000001396984 274863.29999999998835847, 437797.44000000000232831 274865.70000000001164153, 437790.23999999999068677 274870.29999999998835847, 437782.23999999999068677 274875.20000000001164153, 437773.44000000000232831 274880.79999999998835847, 437766.34000000002561137 274884.70000000001164153, 437759.53999999997904524 274888.5, 437750.94000000000232831 274893.40000000002328306, 437743.84000000002561137 274897.40000000002328306, 437734.73999999999068677 274902.79999999998835847)))</t>
  </si>
  <si>
    <t>London Road, Ryton on Dunsmore</t>
  </si>
  <si>
    <t>201.66m</t>
  </si>
  <si>
    <t>MultiPolygon (((437616.38000000000465661 274981.90999999997438863, 437618.88599999999860302 274990.70400000002700835, 437625.33500000002095476 275027.84499999997206032, 437627.8159999999916181 275042.1379999999771826, 437634.25 275079.09999999997671694, 437635.25 275079.07000000000698492, 437647.46999999997206032 275079.58000000001629815, 437649.45500000001629815 275079.52000000001862645, 437674.34999999997671694 275078.77000000001862645, 437737.78000000002793968 275079.53000000002793968, 437739.38000000000465661 275079.53000000002793968, 437738.97999999998137355 275077.51000000000931323, 437737.45393440627958626 275061.52510954323224723, 437730.64000000001396984 275000, 437729.23999999999068677 274983.09999999997671694, 437724.08000000001629815 274914.79999999998835847, 437723.69211221567820758 274910.29327355488203466, 437721.04999999998835847 274912.02199999999720603, 437706.64000000001396984 274921.59999999997671694, 437677.23999999999068677 274941.40000000002328306, 437662 274951.60999999998603016, 437656.64000000001396984 274955.20000000001164153, 437636.23999999999068677 274968.79999999998835847, 437617.14000000001396984 274981.40000000002328306, 437616.38000000000465661 274981.90999999997438863)))</t>
  </si>
  <si>
    <t>Land north of London Road, Ryton on Dunsmore</t>
  </si>
  <si>
    <t>278.02m</t>
  </si>
  <si>
    <t>MultiPolygon (((451515.29999999998835847 268494.48999999999068677, 451462.05999999999767169 268489.34999999997671694, 451463.34999999997671694 268480.88000000000465661, 451522.40000000002328306 268486.86999999999534339, 451565.46000000002095476 268430.16999999998370185, 451342.34782863431610167 268428.63937839673599228, 451110.75 268426.76000000000931323, 451000 268378.08000000001629815, 450952.41999999998370185 268356.09000000002561137, 450919.58000000001629815 268337.67999999999301508, 450892.23999999999068677 268320.65000000002328306, 450855.70000000001164153 268291.69000000000232831, 450819.36999999999534339 268256.73999999999068677, 450663.16999999998370185 268128.73999999999068677, 450599.38801630493253469 268181.68713247292907909, 450576.32000000000698492 268202.28999999997904524, 450528.41999999998370185 268259.89000000001396984, 450466.32000000000698492 268323.19000000000232831, 450530.11999999999534339 268387.39000000001396984, 450560.82000000000698492 268418.48999999999068677, 450620.02000000001862645 268422.09000000002561137, 450632.11999999999534339 268413.79999999998835847, 450637.10999999998603016 268413.28000000002793968, 450638.44000000000232831 268413.95000000001164153, 450640.35999999998603016 268416.90999999997438863, 450647.52000000001862645 268506.89000000001396984, 450658.32000000000698492 268592.78999999997904524, 450447.61999999999534339 268655.09000000002561137, 450433.21999999997206032 268507.39000000001396984, 450430.40000000002328306 268424.88000000000465661, 450368.65999999997438863 268404.16999999998370185, 450373.28000000002793968 268393.85999999998603016, 450325.52000000001862645 268353.09000000002561137, 450246.82000000000698492 268293.09000000002561137, 450198.44000000000232831 268250.94000000000232831, 450136.41999999998370185 268198.28999999997904524, 450129.48275135917356238 268201.00257540785241872, 450099.09000000002561137 268233.46999999997206032, 450156.43300000001909211 268280.04200000001583248, 450131.78000000002793968 268302.76000000000931323, 450017.46999999997206032 268447.41999999998370185, 450045.11999999999534339 268471.98999999999068677, 450203.60999999998603016 268577.47999999998137355, 450201.52000000001862645 268597.48999999999068677, 450200.32000000000698492 268603.19000000000232831, 450198.41999999998370185 268608.78999999997904524, 450195.41999999998370185 268615.89000000001396984, 450193.15999999997438863 268619.34000000002561137, 450188.38000000000465661 268627.03999999997904524, 450188.11999999999534339 268627.39000000001396984, 450186.71999999997206032 268629.48999999999068677, 450185.11999999999534339 268631.59000000002561137, 450183.71999999997206032 268633.59000000002561137, 450181.91999999998370185 268635.98999999999068677, 450180.02000000001862645 268638.39000000001396984, 450178.71999999997206032 268640.19000000000232831, 450177.32000000000698492 268641.98999999999068677, 450175.61999999999534339 268644.09000000002561137, 450173.91999999998370185 268645.98999999999068677, 450151.41999999998370185 268672.69000000000232831, 450150.41999999998370185 268673.89000000001396984, 450149.61999999999534339 268675.09000000002561137, 450148.52000000001862645 268676.48999999999068677, 450147.52000000001862645 268677.78999999997904524, 450145.52000000001862645 268680.48999999999068677, 450143.41999999998370185 268683.09000000002561137, 450141.82000000000698492 268685.28999999997904524, 450140.21999999997206032 268687.39000000001396984, 450138.82000000000698492 268689.28999999997904524, 450137.52000000001862645 268691.09000000002561137, 450136.41999999998370185 268692.48999999999068677, 450135.41999999998370185 268693.78999999997904524, 450122.02000000001862645 268711.89000000001396984, 450121.11999999999534339 268713.09000000002561137, 450120.21999999997206032 268714.39000000001396984, 450119.82000000000698492 268714.98999999999068677, 450119.32000000000698492 268715.59000000002561137, 450118.82000000000698492 268716.28999999997904524, 450118.41999999998370185 268716.98999999999068677, 450096.82000000000698492 268752.28999999997904524, 450096.21999999997206032 268753.28999999997904524, 450095.61999999999534339 268754.48999999999068677, 450095.02000000001862645 268755.39000000001396984, 450094.52000000001862645 268756.39000000001396984, 450093.91999999998370185 268757.39000000001396984, 450093.41999999998370185 268758.39000000001396984, 450092.82000000000698492 268759.48999999999068677, 450092.11999999999534339 268760.59000000002561137, 450091.91999999998370185 268761.28999999997904524, 450091.61999999999534339 268761.98999999999068677, 450090.82000000000698492 268763.59000000002561137, 450087.46000000002095476 268771.94000000000232831, 450070.13000000000465661 268758.30999999999767169, 450066.91999999998370185 268755.78999999997904524, 450065.91999999998370185 268754.98999999999068677, 450064.82000000000698492 268754.19000000000232831, 450063.41999999998370185 268753.09000000002561137, 450062.11999999999534339 268752.19000000000232831, 450058.76000000000931323 268749.71000000002095476, 450053.73999999999068677 268763.30999999999767169, 450053.14000000001396984 268765.21000000002095476, 450052.14000000001396984 268768.01000000000931323, 450051.53999999997904524 268769.51000000000931323, 450051.03999999997904524 268771.10999999998603016, 450050.03999999997904524 268774.10999999998603016, 450049.03999999997904524 268777.51000000000931323, 450047.64000000001396984 268781.90999999997438863, 450040.94000000000232831 268806.60999999998603016, 450040.44000000000232831 268808.21000000002095476, 450039.84000000002561137 268809.80999999999767169, 450039.34000000002561137 268810.60999999998603016, 450038.84000000002561137 268811.51000000000931323, 450038.44000000000232831 268812.30999999999767169, 450037.94000000000232831 268813.01000000000931323, 450032.23999999999068677 268821.10999999998603016, 450031.53999999997904524 268821.80999999999767169, 450031.03999999997904524 268822.40999999997438863, 450030.64000000001396984 268823.01000000000931323, 450030.34000000002561137 268823.60999999998603016, 450030.03999999997904524 268824.51000000000931323, 450029.64000000001396984 268825.40999999997438863, 450028.34000000002561137 268828.30999999999767169, 450027.84000000002561137 268829.51000000000931323, 450027.23999999999068677 268830.80999999999767169, 450026.53999999997904524 268831.90999999997438863, 450025.94000000000232831 268833.10999999998603016, 450025.14000000001396984 268834.60999999998603016, 450024.23999999999068677 268835.90999999997438863, 450023.44000000000232831 268837.51000000000931323, 450022.44000000000232831 268839.01000000000931323, 450021.64000000001396984 268840.10999999998603016, 450020.73999999999068677 268841.21000000002095476, 450019.44000000000232831 268843.21000000002095476, 450019.03999999997904524 268843.71000000002095476, 450018.53999999997904524 268844.40999999997438863, 450017.84000000002561137 268845.40999999997438863, 450017.14000000001396984 268846.51000000000931323, 450016.64000000001396984 268847.40999999997438863, 450016.03999999997904524 268848.21000000002095476, 450015.73999999999068677 268849.10999999998603016, 450015.34000000002561137 268850.01000000000931323, 450014.94000000000232831 268851.30999999999767169, 450014.53999999997904524 268852.51000000000931323, 450014.23999999999068677 268853.21000000002095476, 450013.84000000002561137 268854.60999999998603016, 450013.53999999997904524 268855.30999999999767169, 450013.23999999999068677 268855.80999999999767169, 450013.03999999997904524 268856.21000000002095476, 450012.73999999999068677 268856.90999999997438863, 450012.44000000000232831 268857.51000000000931323, 450012.03999999997904524 268858.71000000002095476, 450011.64000000001396984 268859.80999999999767169, 450011.14000000001396984 268860.80999999999767169, 450010.73999999999068677 268861.30999999999767169, 450010.34000000002561137 268861.90999999997438863, 450010.03999999997904524 268862.30999999999767169, 450008.64000000001396984 268863.71000000002095476, 450008.23999999999068677 268864.21000000002095476, 450007.84000000002561137 268864.51000000000931323, 450004.03999999997904524 268868.90999999997438863, 450003.53999999997904524 268869.30999999999767169, 450002.64000000001396984 268870.51000000000931323, 450002.34000000002561137 268871.01000000000931323, 450001.14000000001396984 268872.80999999999767169, 450000 268874.47999999998137355, 449998.79999999998835847 268876.23999999999068677, 449997.20000000001164153 268878.84000000002561137, 449994.20000000001164153 268883.84000000002561137, 449993.09999999997671694 268885.73999999999068677, 449992.09999999997671694 268887.73999999999068677, 449990.79999999998835847 268890.94000000000232831, 449989.59999999997671694 268894.23999999999068677, 449988.34299999999348074 268898.45600000000558794, 449987.90000000002328306 268899.94000000000232831, 449987.20000000001164153 268902.44000000000232831, 449986.40000000002328306 268904.84000000002561137, 449985.5 268907.14000000001396984, 449984.69000000000232831 268908.91999999998370185, 449984.5 268909.34000000002561137, 449982.29999999998835847 268913.34000000002561137, 449981.20000000001164153 268915.53999999997904524, 449980 268917.64000000001396984, 449979.5 268918.44000000000232831, 449979 268919.14000000001396984, 449978.40000000002328306 268919.64000000001396984, 449979.78999999997904524 268939.55999999999767169, 449981.39000000001396984 268954.47999999998137355, 449982.60999999998603016 268987.15000000002328306, 449982.59999999997671694 268998.84000000002561137, 449982.64000000001396984 269000, 449983.07000000000698492 269034.14000000001396984, 449983.32000000000698492 269052.92999999999301508, 449984.21999999997206032 269090.92999999999301508, 449985.41999999998370185 269123.72999999998137355, 449987.02000000001862645 269164.22999999998137355, 449988.02000000001862645 269176.42999999999301508, 449989.52000000001862645 269191.03000000002793968, 449990.02000000001862645 269196.13000000000465661, 449990.71999999997206032 269201.22999999998137355, 449993.32000000000698492 269213.72999999998137355, 449995.61999999999534339 269223.22999999998137355, 449998.21999999997206032 269232.33000000001629815, 449999.91999999998370185 269238.63000000000465661, 450000 269238.82000000000698492, 450002.64000000001396984 269247.14000000001396984, 450004.23999999999068677 269251.44000000000232831, 450005.94000000000232831 269255.73999999999068677, 450007.53999999997904524 269260.03999999997904524, 450010.53999999997904524 269268.23999999999068677, 450015.5 269282.90000000002328306, 450017.09999999997671694 269287.09999999997671694, 450019.20000000001164153 269293, 450021.40000000002328306 269298.70000000001164153, 450024.40000000002328306 269306.90000000002328306, 450025.59999999997671694 269310.09999999997671694, 450026.79999999998835847 269313.20000000001164153, 450027.79999999998835847 269315.79999999998835847, 450028.79999999998835847 269318.5, 450029.90000000002328306 269321.20000000001164153, 450030.90000000002328306 269323.90000000002328306, 450032.20000000001164153 269327.79999999998835847, 450033.70000000001164153 269331.70000000001164153, 450035.20000000001164153 269335.5, 450036.59999999997671694 269339.40000000002328306, 450037.79999999998835847 269342.79999999998835847, 450039.20000000001164153 269346.29999999998835847, 450040.09999999997671694 269348.79999999998835847, 450041.20000000001164153 269351.40000000002328306, 450043.20000000001164153 269356.40000000002328306, 450043.79999999998835847 269358.09999999997671694, 450044.5 269359.79999999998835847, 450045.20000000001164153 269361.40000000002328306, 450046.09999999997671694 269363.09999999997671694, 450046.90000000002328306 269364.79999999998835847, 450047.79999999998835847 269366.59999999997671694, 450049.09999999997671694 269369.29999999998835847, 450050.40000000002328306 269372.09999999997671694, 450051.79999999998835847 269374.79999999998835847, 450053.09999999997671694 269377.40000000002328306, 450055 269381.29999999998835847, 450058.59999999997671694 269388.90000000002328306, 450060.40000000002328306 269392.59999999997671694, 450061.79999999998835847 269395.29999999998835847, 450063.29999999998835847 269398, 450064.59999999997671694 269400.79999999998835847, 450068.85999999998603016 269408.60999999998603016, 450069.96000000002095476 269411.10999999998603016, 450075.15999999997438863 269419.79999999998835847, 450076.65999999997438863 269422.59999999997671694, 450078.15999999997438863 269425.29999999998835847, 450080.26000000000931323 269429.70000000001164153, 450082.55999999999767169 269434.09999999997671694, 450084.46000000002095476 269437.79999999998835847, 450086.46000000002095476 269441.59999999997671694, 450090.46000000002095476 269448.40000000002328306, 450091.96000000002095476 269451.5, 450093.46000000002095476 269454.5, 450094.85999999998603016 269457, 450096.05999999999767169 269459.59999999997671694, 450097.46000000002095476 269462.29999999998835847, 450098.85999999998603016 269465.09999999997671694, 450100.05999999999767169 269468, 450101.35999999998603016 269470.79999999998835847, 450102.55999999999767169 269473.5, 450103.65999999997438863 269476.29999999998835847, 450104.96000000002095476 269479.09999999997671694, 450106.35999999998603016 269481.90000000002328306, 450107.65999999997438863 269484.90000000002328306, 450109.15999999997438863 269487.70000000001164153, 450110.26000000000931323 269490.29999999998835847, 450111.46000000002095476 269493, 450112.65999999997438863 269496.09999999997671694, 450114.05999999999767169 269499.09999999997671694, 450115.05999999999767169 269501.59999999997671694, 450115.96000000002095476 269504, 450117.26000000000931323 269507, 450118.46000000002095476 269510.09999999997671694, 450119.55999999999767169 269513, 450121.46000000002095476 269518.70000000001164153, 450122.46000000002095476 269521.40000000002328306, 450123.35999999998603016 269523.90000000002328306, 450124.26000000000931323 269526.59999999997671694, 450126.65999999997438863 269532.20000000001164153, 450127.85999999998603016 269535.20000000001164153, 450128.85999999998603016 269538.20000000001164153, 450131.05999999999767169 269543.79999999998835847, 450132.15999999997438863 269546.70000000001164153, 450133.15999999997438863 269549.5, 450134.26000000000931323 269552.40000000002328306, 450135.35999999998603016 269555.5, 450136.76000000000931323 269559.5, 450138.15999999997438863 269563.40000000002328306, 450139.35999999998603016 269565.90000000002328306, 450140.46000000002095476 269568.5, 450141.85999999998603016 269572.29999999998835847, 450143.35999999998603016 269576, 450146.55999999999767169 269584.40000000002328306, 450148.05999999999767169 269588.09999999997671694, 450149.35999999998603016 269591.79999999998835847, 450150.46000000002095476 269594.59999999997671694, 450151.55999999999767169 269597.5, 450152.85999999998603016 269600.59999999997671694, 450153.96000000002095476 269603.70000000001164153, 450155.15999999997438863 269606.40000000002328306, 450159.11999999999534339 269617.47999999998137355, 450161.28999999997904524 269623.58000000001629815, 450162.38000000000465661 269626.57000000000698492, 450163.35999999998603016 269629.25, 450164.36999999999534339 269632.02000000001862645, 450166.59999999997671694 269638.09999999997671694, 450170.20000000001164153 269646.29999999998835847, 450171.59999999997671694 269649.5, 450172.90000000002328306 269652.70000000001164153, 450174.09999999997671694 269655.5, 450175.40000000002328306 269658.29999999998835847, 450176.90000000002328306 269661.29999999998835847, 450178.29999999998835847 269664.40000000002328306, 450179.59999999997671694 269667.09999999997671694, 450181 269669.79999999998835847, 450182.79999999998835847 269673.90000000002328306, 450184.70000000001164153 269677.90000000002328306, 450186.40000000002328306 269681.70000000001164153, 450188.29999999998835847 269685.5, 450190.40000000002328306 269690, 450192.59999999997671694 269694.59999999997671694, 450194.5 269698.79999999998835847, 450196.59999999997671694 269703.09999999997671694, 450198.09999999997671694 269706.79999999998835847, 450199.79999999998835847 269710.40000000002328306, 450201.20000000001164153 269713.20000000001164153, 450202.5 269715.90000000002328306, 450204.29999999998835847 269719.5, 450206.09999999997671694 269723.20000000001164153, 450208 269727.40000000002328306, 450210.09999999997671694 269731.59999999997671694, 450211.20000000001164153 269734.29999999998835847, 450212.5 269736.90000000002328306, 450214.09999999997671694 269739.90000000002328306, 450215.59999999997671694 269743.09999999997671694, 450217.5 269746.90000000002328306, 450219.29999999998835847 269750.79999999998835847, 450221 269754.40000000002328306, 450222.79999999998835847 269758, 450224.09999999997671694 269760.70000000001164153, 450240.04999999998835847 269767.02000000001862645, 450242.70000000001164153 269767.84999999997671694, 450244.95000000001164153 269768.23999999999068677, 450247.52000000001862645 269768.34000000002561137, 450249 269768, 450254 269766, 450263.40000000002328306 269762.29999999998835847, 450268.59999999997671694 269760.29999999998835847, 450273.66999999998370185 269757.97999999998137355, 450279.39000000001396984 269755.08000000001629815, 450285.19000000000232831 269752.67999999999301508, 450290.28999999997904524 269750.78000000002793968, 450295.28999999997904524 269748.78000000002793968, 450301.19000000000232831 269746.47999999998137355, 450306.89000000001396984 269744.08000000001629815, 450310.98999999999068677 269742.58000000001629815, 450315.09000000002561137 269740.97999999998137355, 450323.69000000000232831 269737.58000000001629815, 450327.09000000002561137 269736.17999999999301508, 450330.59000000002561137 269734.58000000001629815, 450332.98999999999068677 269733.67999999999301508, 450339.89000000001396984 269730.67999999999301508, 450342 269729.57000000000698492, 450343.95000000001164153 269728.54999999998835847, 450346.21999999997206032 269727.36999999999534339, 450348.33000000001629815 269726.26000000000931323, 450351.97999999998137355 269724.35999999998603016, 450355.58000000001629815 269722.47999999998137355, 450357.82000000000698492 269721.32000000000698492, 450361.90000000002328306 269719.20000000001164153, 450365.29999999998835847 269717.20000000001164153, 450367.09999999997671694 269716.20000000001164153, 450369.09999999997671694 269714.79999999998835847, 450371.09999999997671694 269713.59999999997671694, 450373.79999999998835847 269711.59999999997671694, 450376.5 269709.79999999998835847, 450380.09999999997671694 269707.59999999997671694, 450383.59999999997671694 269705.5, 450385.90000000002328306 269703.90000000002328306, 450388.29999999998835847 269702.20000000001164153, 450394.29999999998835847 269698.20000000001164153, 450396.90000000002328306 269696.59999999997671694, 450399.40000000002328306 269695, 450401.59999999997671694 269693.5, 450403.70000000001164153 269691.79999999998835847, 450406 269690.29999999998835847, 450408.20000000001164153 269688.79999999998835847, 450410.90000000002328306 269686.79999999998835847, 450413.79999999998835847 269684.90000000002328306, 450415.79999999998835847 269683.29999999998835847, 450417.90000000002328306 269681.70000000001164153, 450420.40000000002328306 269679.79999999998835847, 450423 269677.79999999998835847, 450424.86999999999534339 269676.40000000002328306, 450425 269676.29999999998835847, 450426.77000000001862645 269674.89000000001396984, 450427 269674.70000000001164153, 450428.90000000002328306 269673.09999999997671694, 450429.58000000001629815 269672.61999999999534339, 450430.90000000002328306 269671.70000000001164153, 450432.79999999998835847 269670.20000000001164153, 450434.90000000002328306 269668.70000000001164153, 450436.29999999998835847 269667.59999999997671694, 450437.79999999998835847 269666.5, 450441.20000000001164153 269663.70000000001164153, 450443.79999999998835847 269661.29999999998835847, 450445.5 269659.90000000002328306, 450447.29999999998835847 269658.29999999998835847, 450449.20000000001164153 269656.59999999997671694, 450451.20000000001164153 269654.90000000002328306, 450452.90000000002328306 269653.29999999998835847, 450454.79999999998835847 269651.79999999998835847, 450456.5 269650.29999999998835847, 450458.40000000002328306 269648.90000000002328306, 450460.5 269647.20000000001164153, 450462.70000000001164153 269645.40000000002328306, 450464.29999999998835847 269644.09999999997671694, 450467.90000000002328306 269641.40000000002328306, 450469.79999999998835847 269639.79999999998835847, 450471.29999999998835847 269638.59999999997671694, 450472.79999999998835847 269637.29999999998835847, 450476 269634.70000000001164153, 450477.59999999997671694 269633.09999999997671694, 450479.40000000002328306 269631.59999999997671694, 450481 269630.40000000002328306, 450482.5 269629.09999999997671694, 450484.20000000001164153 269627.59999999997671694, 450485.79999999998835847 269626.29999999998835847, 450488.20000000001164153 269624.20000000001164153, 450490.5 269622.29999999998835847, 450493.90000000002328306 269619.40000000002328306, 450497.5 269616.59999999997671694, 450503.70000000001164153 269611, 450507.09999999997671694 269608.20000000001164153, 450510.70000000001164153 269605.29999999998835847, 450514.5 269602.20000000001164153, 450518.20000000001164153 269599.20000000001164153, 450521.70000000001164153 269596.29999999998835847, 450525.09999999997671694 269593.29999999998835847, 450528.40000000002328306 269590.5, 450531.70000000001164153 269587.79999999998835847, 450535.40000000002328306 269584.70000000001164153, 450539.09999999997671694 269581.5, 450542.5 269578.59999999997671694, 450545.90000000002328306 269575.59999999997671694, 450548.5 269573.29999999998835847, 450551.20000000001164153 269571, 450556.14000000001396984 269566.33000000001629815, 450559.34000000002561137 269563.11999999999534339, 450562.14000000001396984 269560.52000000001862645, 450564.64000000001396984 269558.21999999997206032, 450567.34000000002561137 269556.02000000001862645, 450569.64000000001396984 269554.21999999997206032, 450571.94000000000232831 269552.32000000000698492, 450574.73999999999068677 269549.82000000000698492, 450577.34000000002561137 269547.21999999997206032, 450579.64000000001396984 269545.02000000001862645, 450581.84000000002561137 269542.82000000000698492, 450583.94000000000232831 269541.11999999999534339, 450585.94000000000232831 269539.32000000000698492, 450588.34000000002561137 269537.21999999997206032, 450590.64000000001396984 269534.91999999998370185, 450592.84000000002561137 269532.91999999998370185, 450594.94000000000232831 269530.82000000000698492, 450597.03999999997904524 269529.11999999999534339, 450599.03999999997904524 269527.21999999997206032, 450601.44000000000232831 269525.02000000001862645, 450603.73999999999068677 269522.71999999997206032, 450606.64000000001396984 269520.02000000001862645, 450609.64000000001396984 269517.32000000000698492, 450612.03999999997904524 269515.02000000001862645, 450614.53999999997904524 269512.91999999998370185, 450617.44000000000232831 269510.21999999997206032, 450620.34000000002561137 269507.61999999999534339, 450622.34000000002561137 269505.82000000000698492, 450624.23999999999068677 269504.11999999999534339, 450626.64000000001396984 269501.82000000000698492, 450628.94000000000232831 269499.71999999997206032, 450631.44000000000232831 269497.21999999997206032, 450634.03999999997904524 269494.82000000000698492, 450636.84000000002561137 269492.41999999998370185, 450639.64000000001396984 269489.82000000000698492, 450645.44000000000232831 269484.41999999998370185, 450648.34000000002561137 269481.61999999999534339, 450651.34000000002561137 269478.91999999998370185, 450653.53999999997904524 269476.61999999999534339, 450655.94000000000232831 269474.52000000001862645, 450657.94000000000232831 269472.61999999999534339, 450660.03999999997904524 269470.82000000000698492, 450661.94000000000232831 269469.02000000001862645, 450664.03999999997904524 269467.32000000000698492, 450666.14000000001396984 269465.32000000000698492, 450668.34000000002561137 269463.52000000001862645, 450671.23999999999068677 269460.91999999998370185, 450674.14000000001396984 269458.41999999998370185, 450683.59999999997671694 269450.90000000002328306, 450686.20000000001164153 269448.59999999997671694, 450689 269446.40000000002328306, 450691.20000000001164153 269444.40000000002328306, 450693.59999999997671694 269442.5, 450695.5 269440.90000000002328306, 450697.59999999997671694 269439.5, 450699.5 269437.79999999998835847, 450701.5 269436.09999999997671694, 450705.25 269434.03999999997904524, 450712.04999999998835847 269429.03999999997904524, 450715.54999999998835847 269426.64000000001396984, 450723.34999999997671694 269420.84000000002561137, 450727.04999999998835847 269418.23999999999068677, 450730.54999999998835847 269415.53999999997904524, 450741.70000000001164153 269406.09999999997671694, 450743.79999999998835847 269404.40000000002328306, 450746 269402.79999999998835847, 450748.59999999997671694 269401, 450751.29999999998835847 269399.09999999997671694, 450754.5 269396.79999999998835847, 450757.70000000001164153 269394.40000000002328306, 450760.40000000002328306 269392.5, 450763.20000000001164153 269390.5, 450766.29999999998835847 269388.29999999998835847, 450769.5 269385.90000000002328306, 450772.40000000002328306 269384, 450775.20000000001164153 269382, 450778.20000000001164153 269379.79999999998835847, 450781.29999999998835847 269377.59999999997671694, 450783.79999999998835847 269376.09999999997671694, 450786.29999999998835847 269374.5, 450788 269373.29999999998835847, 450789.70000000001164153 269372.20000000001164153, 450792.90000000002328306 269370.09999999997671694, 450794.02000000001862645 269369.32000000000698492, 450797.41999999998370185 269366.91999999998370185, 450798.71999999997206032 269366.11999999999534339, 450800.02000000001862645 269365.41999999998370185, 450801.02000000001862645 269364.71999999997206032, 450802.11999999999534339 269363.91999999998370185, 450802.82000000000698492 269363.32000000000698492, 450803.41999999998370185 269362.71999999997206032, 450805.21999999997206032 269361.11999999999534339, 450806.03000000002793968 269360.44000000000232831, 450805.52000000001862645 269359.41999999998370185, 450805.11999999999534339 269358.71999999997206032, 450808.71999999997206032 269357.71999999997206032, 450812.96999999997206032 269354.95000000001164153, 450813.57000000000698492 269354.48999999999068677, 450814.09999999997671694 269354.09999999997671694, 450815.20000000001164153 269353.29999999998835847, 450816.09999999997671694 269352.70000000001164153, 450816.90000000002328306 269352.09999999997671694, 450817.59999999997671694 269351.70000000001164153, 450818.29999999998835847 269351.20000000001164153, 450818.40000000002328306 269351.09999999997671694, 450818.5 269350.90000000002328306, 450818.90000000002328306 269351.09999999997671694, 450821.59999999997671694 269349.29999999998835847, 450826.5 269345.90000000002328306, 450830.59999999997671694 269342.79999999998835847, 450834.59999999997671694 269339.59999999997671694, 450839.20000000001164153 269336.20000000001164153, 450843.70000000001164153 269333, 450845.20000000001164153 269331.90000000002328306, 450848.09999999997671694 269329.79999999998835847, 450850.20000000001164153 269328.29999999998835847, 450850.98999999999068677 269327.71999999997206032, 450852.09999999997671694 269326.90000000002328306, 450853.70000000001164153 269325.79999999998835847, 450853.98999999999068677 269325.59999999997671694, 450855.40000000002328306 269324.59999999997671694, 450857.09999999997671694 269323.20000000001164153, 450858.90000000002328306 269321.90000000002328306, 450861.40000000002328306 269320.09999999997671694, 450864.09999999997671694 269318.29999999998835847, 450866.79999999998835847 269316.20000000001164153, 450869.40000000002328306 269314.20000000001164153, 450874.79999999998835847 269310.40000000002328306, 450877.09999999997671694 269308.79999999998835847, 450879.40000000002328306 269307, 450882.20000000001164153 269304.79999999998835847, 450885.09999999997671694 269302.5, 450891.5 269297.70000000001164153, 450894.5 269295.29999999998835847, 450897.59999999997671694 269292.90000000002328306, 450900.70000000001164153 269290.29999999998835847, 450903.70000000001164153 269287.79999999998835847, 450905.90000000002328306 269285.79999999998835847, 450908 269283.90000000002328306, 450909.90000000002328306 269282.29999999998835847, 450911.59999999997671694 269280.70000000001164153, 450914 269278.59999999997671694, 450916.20000000001164153 269276.70000000001164153, 450918.29999999998835847 269274.79999999998835847, 450920.29999999998835847 269272.90000000002328306, 450921.79999999998835847 269271.59999999997671694, 450923.20000000001164153 269270.20000000001164153, 450924.70000000001164153 269268.90000000002328306, 450926.20000000001164153 269267.70000000001164153, 450927.90000000002328306 269266.09999999997671694, 450929.70000000001164153 269264.59999999997671694, 450931.20000000001164153 269263.40000000002328306, 450932.59999999997671694 269262.20000000001164153, 450934.59999999997671694 269260.40000000002328306, 450936.59999999997671694 269258.5, 450938.90000000002328306 269256.59999999997671694, 450939.76000000000931323 269255.82000000000698492, 450943.09999999997671694 269252.79999999998835847, 450945 269251, 450947.40000000002328306 269248.90000000002328306, 450949.70000000001164153 269246.90000000002328306, 450952.5 269244.29999999998835847, 450955.29999999998835847 269241.90000000002328306, 450958.09999999997671694 269239.40000000002328306, 450960.79999999998835847 269236.70000000001164153, 450963.5 269234.40000000002328306, 450966.20000000001164153 269231.90000000002328306, 450968.40000000002328306 269230, 450970.5 269228, 450975.61999999999534339 269223.76000000000931323, 450978.11999999999534339 269221.46000000002095476, 450980.82000000000698492 269219.15999999997438863, 450982.82000000000698492 269217.35999999998603016, 450984.82000000000698492 269215.46000000002095476, 450988.45000000001164153 269212.15000000002328306, 450990.05999999999767169 269210.67999999999301508, 450991.72999999998137355 269209.15999999997438863, 450993.85999999998603016 269207.21999999997206032, 450995.83000000001629815 269205.40999999997438863, 450997.48999999999068677 269203.90000000002328306, 451000 269201.60999999998603016, 451000.26000000000931323 269201.35999999998603016, 451005.96000000002095476 269196.40999999997438863, 451018.65999999997438863 269184.21000000002095476, 451040.26000000000931323 269166.01000000000931323, 451049.55999999999767169 269158.80999999999767169, 451063.96000000002095476 269146.40999999997438863, 451090.35999999998603016 269124.40999999997438863, 451096.92999999999301508 269118.15000000002328306, 451101.80999999999767169 269113.23999999999068677, 451105.20000000001164153 269109.5, 451113.34000000002561137 269100.14000000001396984, 451117.63000000000465661 269094.86999999999534339, 451126.64000000001396984 269083.51000000000931323, 451128.73999999999068677 269080.90999999997438863, 451130.73999999999068677 269078.10999999998603016, 451133.73999999999068677 269073.60999999998603016, 451136.73999999999068677 269069.21000000002095476, 451139.14000000001396984 269065.40999999997438863, 451141.64000000001396984 269061.60999999998603016, 451147.34000000002561137 269052.10999999998603016, 451150.84000000002561137 269045.90999999997438863, 451151.64000000001396984 269044.60999999998603016, 451152.44000000000232831 269043.40999999997438863, 451153.23999999999068677 269042.01000000000931323, 451153.84000000002561137 269040.60999999998603016, 451161.94000000000232831 269024.10999999998603016, 451166.53999999997904524 269014.90999999997438863, 451170.14000000001396984 269007.10999999998603016, 451171.44000000000232831 269004.01000000000931323, 451172.98999999999068677 269000.01000000000931323, 451172.98999999999068677 269000, 451196.45000000001164153 268945.28000000002793968, 451196.75 268944.28000000002793968, 451197.15000000002328306 268943.38000000000465661, 451197.75 268942.28000000002793968, 451198.34999999997671694 268941.28000000002793968, 451198.95000000001164153 268939.97999999998137355, 451199.54999999998835847 268938.58000000001629815, 451208.34999999997671694 268920.17999999999301508, 451227.15000000002328306 268887.08000000001629815, 451228.95000000001164153 268884.08000000001629815, 451230.75 268880.97999999998137355, 451232.45000000001164153 268877.88000000000465661, 451234.04999999998835847 268874.97999999998137355, 451236.25 268871.47999999998137355, 451238.45000000001164153 268868.08000000001629815, 451241.04999999998835847 268863.67999999999301508, 451243.54999999998835847 268859.28000000002793968, 451276.900000000023283</t>
  </si>
  <si>
    <t>Lodge Farm, off Daventry Road, Rugby (strategic Residential)</t>
  </si>
  <si>
    <t>1.58m</t>
  </si>
  <si>
    <t>E01031166</t>
  </si>
  <si>
    <t>Rugby 012E</t>
  </si>
  <si>
    <t>MultiPolygon (((449006.77000000001862645 271970.22999999998137355, 449025.90000000002328306 271998.09999999997671694, 449023.66999999998370185 272000, 449020.84999999997671694 272002.25, 449019.15000000002328306 272003.45000000001164153, 449015.70000000001164153 272005.84999999997671694, 449014.65000000002328306 272006.59999999997671694, 449012.29999999998835847 272008.34999999997671694, 449008.04999999998835847 272011.29999999998835847, 449007.59999999997671694 272011.65000000002328306, 449003.45000000001164153 272014.54999999998835847, 449000.75 272016.5, 449000.40000000002328306 272016.75, 449000 272016.13000000000465661, 448998.84999999997671694 272014.65000000002328306, 448988.59999999997671694 272023.95000000001164153, 448985.90000000002328306 272026.40000000002328306, 448979.61999999999534339 272032.32000000000698492, 448973.70000000001164153 272037.90000000002328306, 448972.15000000002328306 272039.29999999998835847, 448978.04999999998835847 272045.90000000002328306, 448974.86999999999534339 272048.82000000000698492, 448979.79999999998835847 272054.5, 448972.92999999999301508 272060.65999999997438863, 448977.25 272063.75, 448979 272065.04999999998835847, 448986.79999999998835847 272070.65000000002328306, 448988.75 272072, 448994.34999999997671694 272075.90000000002328306, 449000 272079.95000000001164153, 449014.95000000001164153 272090.54999999998835847, 449014.40000000002328306 272091.29999999998835847, 449017.5 272093.70000000001164153, 449020.98599999997531995 272089.19799999997485429, 449018.10507853300077841 272086.96706081472802907, 449018.10499999998137355 272086.96700000000419095, 449019.84999999997671694 272084.90000000002328306, 449023.5 272080.70000000001164153, 449030.84999999997671694 272072.34999999997671694, 449032 272070.95000000001164153, 449033.5 272069.20000000001164153, 449034.59999999997671694 272067.95000000001164153, 449036.15000000002328306 272066.25, 449038.79999999998835847 272063.5, 449041.25 272061, 449041.54999999998835847 272060.65000000002328306, 449043.25 272059, 449045.54999999998835847 272056.90000000002328306, 449049.34999999997671694 272053.54999999998835847, 449050.5 272052.54999999998835847, 449054.79999999998835847 272048.79999999998835847, 449055.59999999997671694 272048.09999999997671694, 449059.20000000001164153 272044.90000000002328306, 449059.79999999998835847 272044.40000000002328306, 449063.90000000002328306 272040.84999999997671694, 449065.90000000002328306 272039.09999999997671694, 449070.5 272035, 449071.20000000001164153 272034.40000000002328306, 449074.70000000001164153 272031.25, 449078.95000000001164153 272027.45000000001164153, 449082.95000000001164153 272023.84999999997671694, 449085.09999999997671694 272022, 449084.5 272020.65000000002328306, 449084.04999999998835847 272019.75, 449081.75 272015.29999999998835847, 449079.15000000002328306 272010.29999999998835847, 449078.70000000001164153 272009.45000000001164153, 449076.79999999998835847 272005.70000000001164153, 449076.15000000002328306 272004.45000000001164153, 449074.34999999997671694 272000.95000000001164153, 449073.88000000000465661 272000, 449063.29999999998835847 271980.29999999998835847, 449054.79999999998835847 271964.20000000001164153, 449045.63000000000465661 271947.26000000000931323, 449006.77000000001862645 271970.22999999998137355)))</t>
  </si>
  <si>
    <t>Lions Field, Bilton Grange School, Dunchurch</t>
  </si>
  <si>
    <t>24.6m</t>
  </si>
  <si>
    <t>MultiPolygon (((448806.25 276447.90000000002328306, 448807.09999999997671694 276449.65000000002328306, 448810.25 276456.04999999998835847, 448810.54999999998835847 276456.70000000001164153, 448814.34999999997671694 276464.20000000001164153, 448817.90000000002328306 276471.25, 448819.04999999998835847 276473.5, 448821.5 276478.20000000001164153, 448821.75 276478.75, 448823.65000000002328306 276482.65000000002328306, 448825.54999999998835847 276486.5, 448826.25 276487.95000000001164153, 448829.04999999998835847 276493.40000000002328306, 448831.20000000001164153 276497.75, 448831.78000000002793968 276500, 448832.40000000002328306 276502.34999999997671694, 448834.79999999998835847 276509.40000000002328306, 448837.20000000001164153 276516.5, 448837.29999999998835847 276516.75, 448840.25 276525.90000000002328306, 448843.15000000002328306 276535.04999999998835847, 448847.28645825298735872 276547.95521293143974617, 448866.53489577258005738 276571.17240045516518876, 448868.09999999997671694 276555.95000000001164153, 448869.09999999997671694 276545.29999999998835847, 448869.75 276538.59999999997671694, 448870.79999999998835847 276528.84999999997671694, 448871.45000000001164153 276522.70000000001164153, 448872.35999999998603016 276513.03000000002793968, 448872.40000000002328306 276512.59999999997671694, 448872.45000000001164153 276511.84999999997671694, 448873.14000000001396984 276505.46000000002095476, 448873.72999999998137355 276500, 448874.04999999998835847 276496.95000000001164153, 448874.45000000001164153 276491.70000000001164153, 448875.29999999998835847 276482.29999999998835847, 448875.40000000002328306 276481.40000000002328306, 448876.04999999998835847 276474.09999999997671694, 448876.79999999998835847 276466.95000000001164153, 448877.09999999997671694 276464.20000000001164153, 448877.65000000002328306 276459, 448877.75 276458.09999999997671694, 448878.34999999997671694 276451.95000000001164153, 448878.75 276447.45000000001164153, 448878.90000000002328306 276445.5, 448878.95000000001164153 276445.15000000002328306, 448879.53255203587468714 276437.77279094414552674, 448884.20000000001164153 276406.79999999998835847, 448846.25 276394.70000000001164153, 448813.79999999998835847 276425.54999999998835847, 448799.11575507867382839 276436.63177531800465658, 448806.25 276447.90000000002328306)))</t>
  </si>
  <si>
    <t>Lea Crescent, Newbold</t>
  </si>
  <si>
    <t>0m</t>
  </si>
  <si>
    <t>MultiPolygon (((452994.21000000002095476 278615.65999999997438863, 452993.90999999997438863 278618.26000000000931323, 452993.01000000000931323 278623.35999999998603016, 452992.80999999999767169 278626.46000000002095476, 452992.60999999998603016 278627.35999999998603016, 452993.01000000000931323 278629.96000000002095476, 452993.60999999998603016 278638.35999999998603016, 452994.90999999997438863 278649.05999999999767169, 452995.60999999998603016 278658.35999999998603016, 452996.21000000002095476 278668.55999999999767169, 452996.90999999997438863 278678.96000000002095476, 452997.10999999998603016 278682.05999999999767169, 452997.80999999999767169 278687.85999999998603016, 452998.30999999999767169 278692.05999999999767169, 453000 278704.39000000001396984, 453001.65950693853665143 278714.28526815073564649, 453003.03999999997904524 278726.52000000001862645, 453004.03999999997904524 278734.52000000001862645, 453004.64000000001396984 278737.52000000001862645, 453006.23999999999068677 278748.91999999998370185, 453007.84000000002561137 278758.71999999997206032, 453008.44000000000232831 278765.52000000001862645, 453008.44000000000232831 278768.02000000001862645, 453009.03999999997904524 278775.71999999997206032, 453009.53999999997904524 278787.41999999998370185, 453010.14000000001396984 278795.61999999999534339, 453011.23999999999068677 278806.91999999998370185, 453012.64000000001396984 278822.91999999998370185, 453014.44000000000232831 278842.91999999998370185, 453015.44000000000232831 278853.71999999997206032, 453018.14000000001396984 278859.82000000000698492, 453023.84000000002561137 278873.61999999999534339, 453029.84000000002561137 278886.41999999998370185, 453030.03999999997904524 278890.71999999997206032, 453030.94000000000232831 278903.02000000001862645, 453032.34000000002561137 278920.32000000000698492, 453035.40999999997438863 278966.21999999997206032, 453035.77000000001862645 278971.51000000000931323, 453049.03999999997904524 278973.32000000000698492, 453076.64000000001396984 278977.41999999998370185, 453077.73999999999068677 278977.61999999999534339, 453093.84000000002561137 278976.21999999997206032, 453113.23999999999068677 278974.02000000001862645, 453117.14000000001396984 278973.61999999999534339, 453121.84000000002561137 278972.82000000000698492, 453133.84000000002561137 278971.02000000001862645, 453144.03999999997904524 278969.52000000001862645, 453147.14000000001396984 278968.82000000000698492, 453149.94000000000232831 278968.52000000001862645, 453152.64000000001396984 278968.11999999999534339, 453154.94000000000232831 278968.02000000001862645, 453161.14000000001396984 278967.61999999999534339, 453173.23999999999068677 278966.71999999997206032, 453183.03999999997904524 278965.91999999998370185, 453190.03999999997904524 278965.41999999998370185, 453191.53999999997904524 278965.21999999997206032, 453196.84000000002561137 278964.52000000001862645, 453214.71000000002095476 278962.05999999999767169, 453238.30999999999767169 278957.55999999999767169, 453257.90999999997438863 278954.05999999999767169, 453266.51000000000931323 278952.46000000002095476, 453267.90999999997438863 278952.15999999997438863, 453268.40000000002328306 278952, 453263.71000000002095476 278944.96000000002095476, 453261.30999999999767169 278941.15999999997438863, 453260.01000000000931323 278939.15999999997438863, 453258.21000000002095476 278936.85999999998603016, 453255.21000000002095476 278933.65999999997438863, 453253.51000000000931323 278931.85999999998603016, 453248.05999999999767169 278926.28999999997904524, 453248.10999999998603016 278926.26000000000931323, 453246.90999999997438863 278924.85999999998603016, 453245.40999999997438863 278922.05999999999767169, 453243.80999999999767169 278919.46000000002095476, 453241.01000000000931323 278913.76000000000931323, 453237.40999999997438863 278906.85999999998603016, 453235.60999999998603016 278903.76000000000931323, 453227.10999999998603016 278895.55999999999767169, 453219.21000000002095476 278887.85999999998603016, 453212.21000000002095476 278881.15999999997438863, 453210.30999999999767169 278879.35999999998603016, 453204.30999999999767169 278873.85999999998603016, 453199.71000000002095476 278869.85999999998603016, 453195.51000000000931323 278865.35999999998603016, 453188.01000000000931323 278857.96000000002095476, 453182.30999999999767169 278852.55999999999767169, 453176.40999999997438863 278846.65999999997438863, 453174.60999999998603016 278844.35999999998603016, 453170.10999999998603016 278839.26000000000931323, 453166.71000000002095476 278835.35999999998603016, 453163.10999999998603016 278831.35999999998603016, 453160.51000000000931323 278828.46000000002095476, 453158.71000000002095476 278826.35999999998603016, 453154.01000000000931323 278820.05999999999767169, 453145.01000000000931323 278809.05999999999767169, 453138.21000000002095476 278800.65999999997438863, 453131.51000000000931323 278792.05999999999767169, 453125.60999999998603016 278784.76000000000931323, 453121.10999999998603016 278778.55999999999767169, 453113.60999999998603016 278769.15999999997438863, 453107.51000000000931323 278760.96000000002095476, 453102.21000000002095476 278753.76000000000931323, 453092.10999999998603016 278741.46000000002095476, 453085.80999999999767169 278732.85999999998603016, 453074.71000000002095476 278718.55999999999767169, 453063.40999999997438863 278704.15999999997438863, 453056.60999999998603016 278695.76000000000931323, 453044.51000000000931323 278680.05999999999767169, 453040.73999999999068677 278675.34700000000884756, 453035.71000000002095476 278669.05999999999767169, 453026.60399999999208376 278656.99900000001071021, 453026.31300000002374873 278656.61300000001210719, 453024.30999999999767169 278653.96000000002095476, 453017.01400000002468005 278644.75300000002607703, 453015.15000000002328306 278642.40000000002328306, 453008.71999999997206032 278634.23999999999068677, 453005.84999999997671694 278630.59999999997671694, 453000.51000000000931323 278623.76000000000931323, 453000 278623.08000000001629815, 452998.30999999999767169 278620.85999999998603016, 452994.21000000002095476 278615.65999999997438863)))</t>
  </si>
  <si>
    <t>Lane east of Newton Lane, Newton</t>
  </si>
  <si>
    <t>276.49m</t>
  </si>
  <si>
    <t>MultiPolygon (((446073.65999999997438863 272325.84000000002561137, 446064.28000000002793968 272337.28999999997904524, 446057.09000000002561137 272331.11999999999534339, 446038.03000000002793968 272308.97999999998137355, 446019.15999999997438863 272290.10999999998603016, 446009 272279.40999999997438863, 446000 272269.53000000002793968, 445990.21999999997206032 272258.80999999999767169, 445969.16999999998370185 272239.21000000002095476, 445948.30999999999767169 272217.26000000000931323, 445934.86999999999534339 272199.97999999998137355, 445908.20000000001164153 272220.09999999997671694, 445907.59999999997671694 272220.57000000000698492, 445886.90000000002328306 272237, 445848.40000000002328306 272270.70000000001164153, 445811.84000000002561137 272299.05999999999767169, 445811.20000000001164153 272298.5, 445810.5 272298, 445809.90000000002328306 272297.59999999997671694, 445809.20000000001164153 272297.29999999998835847, 445808.59999999997671694 272296.90000000002328306, 445807.40000000002328306 272296.5, 445806.59999999997671694 272296.40000000002328306, 445805.70000000001164153 272296.5, 445804.90000000002328306 272296.59999999997671694, 445804.20000000001164153 272296.70000000001164153, 445803.40000000002328306 272296.90000000002328306, 445802.70000000001164153 272297.09999999997671694, 445801.09999999997671694 272297.70000000001164153, 445800 272298.09999999997671694, 445799.29999999998835847 272298.5, 445798.70000000001164153 272298.90000000002328306, 445798.09999999997671694 272299.40000000002328306, 445797.5 272300, 445796.79999999998835847 272300.59999999997671694, 445796.29999999998835847 272301.29999999998835847, 445795.59999999997671694 272302.5, 445795.20000000001164153 272303.70000000001164153, 445795 272305, 445795 272306.29999999998835847, 445795.09999999997671694 272307.59999999997671694, 445795.29999999998835847 272308.79999999998835847, 445795.5 272310.09999999997671694, 445795.79999999998835847 272311.29999999998835847, 445795.85999999998603016 272311.47999999998137355, 445730.59999999997671694 272361.5, 445739.55999999999767169 272368.78999999997904524, 445734.38000000000465661 272377.10999999998603016, 445745.96999999997206032 272384.71999999997206032, 445788.78999999997904524 272408.84000000002561137, 445858.40999999997438863 272452, 445894.07000000000698492 272473.52000000001862645, 445921.16999999998370185 272491.71999999997206032, 445948.36999999999534339 272513.02000000001862645, 445998.66999999998370185 272555.77000000001862645, 446000 272556.85999999998603016, 446027.05999999999767169 272578.84000000002561137, 446034.35999999998603016 272581.07000000000698492, 446034.89000000001396984 272581.22999999998137355, 446039.28999999997904524 272585.53000000002793968, 446040.69000000000232831 272586.72999999998137355, 446043.69000000000232831 272589.13000000000465661, 446045.59000000002561137 272590.42999999999301508, 446047.48999999999068677 272591.83000000001629815, 446049.48999999999068677 272593.13000000000465661, 446051.69000000000232831 272594.72999999998137355, 446053.89000000001396984 272596.13000000000465661, 446056.09000000002561137 272597.63000000000465661, 446057.98999999999068677 272598.72999999998137355, 446059.89000000001396984 272599.72999999998137355, 446061.89000000001396984 272600.83000000001629815, 446062.98999999999068677 272601.42999999999301508, 446063.98999999999068677 272602.03000000002793968, 446079.46000000002095476 272610.59999999997671694, 446096.38000000000465661 272618.53999999997904524, 446111.67999999999301508 272626.53999999997904524, 446123.17999999999301508 272633.03999999997904524, 446134.97999999998137355 272639.14000000001396984, 446148.88000000000465661 272645.73999999999068677, 446173.28999999997904524 272657.03000000002793968, 446187.59000000002561137 272663.72999999998137355, 446193.48999999999068677 272666.92999999999301508, 446194.98999999999068677 272667.63000000000465661, 446196.48999999999068677 272668.42999999999301508, 446197.98999999999068677 272669.33000000001629815, 446198.98999999999068677 272670.03000000002793968, 446199.89000000001396984 272670.72999999998137355, 446202.48999999999068677 272672.42999999999301508, 446203.78999999997904524 272673.33000000001629815, 446205.09000000002561137 272674.42999999999301508, 446207.19000000000232831 272676.22999999998137355, 446209.28999999997904524 272678.22999999998137355, 446211.28999999997904524 272680.22999999998137355, 446213.28999999997904524 272682.33000000001629815, 446215.28999999997904524 272684.33000000001629815, 446217.19000000000232831 272686.53000000002793968, 446218.98999999999068677 272688.83000000001629815, 446220.78999999997904524 272691.22999999998137355, 446225.89000000001396984 272698.72999999998137355, 446227.59000000002561137 272701.33000000001629815, 446229.09000000002561137 272703.83000000001629815, 446230.48999999999068677 272706.33000000001629815, 446231.98999999999068677 272708.72999999998137355, 446237.69000000000232831 272719.63000000000465661, 446245.59000000002561137 272733.92999999999301508, 446257.28999999997904524 272753.53000000002793968, 446258.09000000002561137 272754.72999999998137355, 446258.59000000002561137 272755.33000000001629815, 446259.39000000001396984 272756.33000000001629815, 446260.09000000002561137 272757.42999999999301508, 446260.89000000001396984 272758.53000000002793968, 446261.78999999997904524 272759.92999999999301508, 446262.78999999997904524 272761.22999999998137355, 446263.69000000000232831 272762.63000000000465661, 446265.28999999997904524 272765.22999999998137355, 446265.98999999999068677 272766.53000000002793968, 446266.98999999999068677 272769.53000000002793968, 446278.59000000002561137 272787.22999999998137355, 446303.19000000000232831 272824.22999999998137355, 446307.39000000001396984 272831.33000000001629815, 446308.39000000001396984 272833.42999999999301508, 446309.48999999999068677 272835.53000000002793968, 446310.59000000002561137 272837.53000000002793968, 446311.15000000002328306 272838.71000000002095476, 446317.46000000002095476 272844.04999999998835847, 446320.17999999999301508 272846.28000000002793968, 446327.63000000000465661 272851.14000000001396984, 446330.51000000000931323 272853.22999999998137355, 446333.33000000001629815 272855.5, 446335.27000000001862645 272857.17999999999301508, 446338.96000000002095476 272860.03000000002793968, 446339.95000000001164153 272860.73999999999068677, 446340.95000000001164153 272861.42999999999301508, 446341.96999999997206032 272862.09999999997671694, 446343.42999999999301508 272862.95000000001164153, 446350.15000000002328306 272865.54999999998835847, 446357.02000000001862645 272867.61999999999534339, 446363.96000000002095476 272869.42999999999301508, 446381.61999999999534339 272873.29999999998835847, 446388.35999999998603016 272879.01000000000931323, 446396.65999999997438863 272882.23999999999068677, 446401.78000000002793968 272884.01000000000931323, 446409.53999999997904524 272886.67999999999301508, 446397.33000000001629815 272858.95000000001164153, 446390.32000000000698492 272848, 446380.34000000002561137 272829.34999999997671694, 446368.79999999998835847 272805.63000000000465661, 446366.42999999999301508 272800.75, 446326.84000000002561137 272719.34999999997671694, 446291.47999999998137355 272657.23999999999068677, 446233.35999999998603016 272563.98999999999068677, 446215.73999999999068677 272535.75, 446198.03999999997904524 272510.79999999998835847, 446182.53999999997904524 272488.95000000001164153, 446157.64000000001396984 272453.54999999998835847, 446136.44000000000232831 272421.95000000001164153, 446091.94000000000232831 272352.64000000001396984, 446073.65999999997438863 272325.84000000002561137)))</t>
  </si>
  <si>
    <t>Land west of Symmetry Park, Rugby</t>
  </si>
  <si>
    <t>648.37m</t>
  </si>
  <si>
    <t>MultiPolygon (((452614.20000000001164153 279077.29999999998835847, 452583.20000000001164153 279098.90000000002328306, 452562.90000000002328306 279113.29999999998835847, 452569.09999999997671694 279123.5, 452579.20000000001164153 279139.90000000002328306, 452591.79999999998835847 279160.09999999997671694, 452603.40000000002328306 279178.29999999998835847, 452617.20000000001164153 279200.59999999997671694, 452625.66999999998370185 279213.60999999998603016, 452635.41999999998370185 279228.97999999998137355, 452648.82000000000698492 279250.15000000002328306, 452659.41999999998370185 279268.25, 452667.02000000001862645 279281.84999999997671694, 452674.32000000000698492 279295.25, 452677.32000000000698492 279302.15000000002328306, 452679.41999999998370185 279307.15000000002328306, 452680.11999999999534339 279308.84999999997671694, 452680.91999999998370185 279311.04999999998835847, 452681.21999999997206032 279311.95000000001164153, 452681.91999999998370185 279315.15000000002328306, 452685.91999999998370185 279326.65000000002328306, 452687.52000000001862645 279333.04999999998835847, 452687.52000000001862645 279340.75, 452705.09999999997671694 279320.09999999997671694, 452723.59999999997671694 279299.40000000002328306, 452735.40000000002328306 279286.40000000002328306, 452753.59999999997671694 279265.70000000001164153, 452784.79999999998835847 279231.29999999998835847, 452798.20000000001164153 279216.79999999998835847, 452817.59999999997671694 279195.5, 452863 279145.79999999998835847, 452894 279142.29999999998835847, 452935.20000000001164153 279139.5, 452999.30999999999767169 279135.89000000001396984, 452999.25 279125.32000000000698492, 453000 279118.5, 453000.53999999997904524 279114.21999999997206032, 453000.73999999999068677 279102.94000000000232831, 453000.94000000000232831 279091.32000000000698492, 453000.67999999999301508 279084.75, 453000.44000000000232831 279078.91999999998370185, 453000.06800000002840534 279070.07000000000698492, 453000 279068.45000000001164153, 452999.8879999999771826 279065.78899999998975545, 452999.73499999998603016 279062.16600000002654269, 452999.65000000002328306 279060.15000000002328306, 452993.25799999997252598 279060.74099999997997656, 452958.53000000002793968 279063.95000000001164153, 452936.59999999997671694 279066, 452911.5 279068.09999999997671694, 452908.90000000002328306 279068.20000000001164153, 452901.20000000001164153 279068.59999999997671694, 452893.70000000001164153 279068.90000000002328306, 452893.09999999997671694 279068.90000000002328306, 452883 279069.20000000001164153, 452873 279069.70000000001164153, 452863.90000000002328306 279070.09999999997671694, 452855.59999999997671694 279070.40000000002328306, 452846.29999999998835847 279070.90000000002328306, 452834.20000000001164153 279071.29999999998835847, 452819 279072, 452806.40000000002328306 279072.59999999997671694, 452795 279073, 452787 279073, 452776.29999999998835847 279072.90000000002328306, 452748.5 279072, 452730.90000000002328306 279071.5, 452714.09999999997671694 279071.20000000001164153, 452697.40000000002328306 279072.09999999997671694, 452682.20000000001164153 279073, 452659.59999999997671694 279074.59999999997671694, 452640.20000000001164153 279075.59999999997671694, 452628.20000000001164153 279076.40000000002328306, 452614.20000000001164153 279077.29999999998835847)))</t>
  </si>
  <si>
    <t>Land West of Newton Lane and north of M6</t>
  </si>
  <si>
    <t>719.63m</t>
  </si>
  <si>
    <t>MultiPolygon (((446681.71000000002095476 271600.96000000002095476, 446677.48999999999068677 271615.35999999998603016, 446676.19000000000232831 271621.96000000002095476, 446674.69000000000232831 271636.15999999997438863, 446674.39000000001396984 271644.35999999998603016, 446674.39000000001396984 271658.85999999998603016, 446675.19000000000232831 271680.96000000002095476, 446676.19000000000232831 271718.05999999999767169, 446676.09000000002561137 271733.46000000002095476, 446676.19000000000232831 271775.05999999999767169, 446676.09000000002561137 271776.65999999997438863, 446675.69000000000232831 271779.85999999998603016, 446675.48999999999068677 271781.05999999999767169, 446675.39000000001396984 271782.15999999997438863, 446675.19000000000232831 271783.26000000000931323, 446674.78999999997904524 271785.26000000000931323, 446673.78999999997904524 271789.05999999999767169, 446673.28999999997904524 271790.55999999999767169, 446672.78999999997904524 271791.96000000002095476, 446672.28999999997904524 271793.46000000002095476, 446670.69000000000232831 271796.96000000002095476, 446670.78999999997904524 271797.65999999997438863, 446669.39000000001396984 271800.55999999999767169, 446667.48999999999068677 271805.76000000000931323, 446663.98999999999068677 271814.76000000000931323, 446663.69000000000232831 271815.65999999997438863, 446663.48999999999068677 271816.46000000002095476, 446663.19000000000232831 271817.35999999998603016, 446662.89000000001396984 271818.55999999999767169, 446662.48999999999068677 271819.65999999997438863, 446662.19000000000232831 271820.76000000000931323, 446661.28999999997904524 271824.15999999997438863, 446660.89000000001396984 271827.57000000000698492, 446702.89000000001396984 271831.96000000002095476, 446730.98999999999068677 271834.46000000002095476, 446737.28999999997904524 271835.46000000002095476, 446752.39000000001396984 271837.26000000000931323, 446767.19000000000232831 271838.65999999997438863, 446793.39000000001396984 271840.85999999998603016, 446805.11499999999068677 271841.61099999997531995, 446811.56300000002374873 271842.02399999997578561, 446821.48999999999068677 271842.65999999997438863, 446823.6780000000144355 271842.68300000001909211, 446831.09000000002561137 271842.76000000000931323, 446841.98999999999068677 271764.96000000002095476, 446847.72999999998137355 271724.84799999999813735, 446858.28999999997904524 271651.05999999999767169, 446857.78000000002793968 271650.98999999999068677, 446857.39000000001396984 271650.94000000000232831, 446853.09000000002561137 271650.34999999997671694, 446811.28999999997904524 271644.55999999999767169, 446813.26000000000931323 271572.53000000002793968, 446811.34999999997671694 271573.16999999998370185, 446808.85999999998603016 271573.96999999997206032, 446796.86400000000139698 271576.75799999997252598, 446790.35999999998603016 271578.27000000001862645, 446789.85999999998603016 271578.07000000000698492, 446789.85999999998603016 271578.07000000000698492, 446789.35999999998603016 271577.66999999998370185, 446781.5779999999795109 271579.49499999999534339, 446762.14199999999254942 271584.28600000002188608, 446758.19000000000232831 271585.26000000000931323, 446757.90000000002328306 271585.32000000000698492, 446732.78999999997904524 271590.96000000002095476, 446706.78999999997904524 271596.76000000000931323, 446690.48999999999068677 271599.65999999997438863, 446681.71000000002095476 271600.96000000002095476)))</t>
  </si>
  <si>
    <t>Land west of Medda Place, Thurlaston</t>
  </si>
  <si>
    <t>10.64m</t>
  </si>
  <si>
    <t>MultiPolygon (((454393.48999999999068677 272938.78999999997904524, 454392.59999999997671694 272938.90000000002328306, 454391.5 272939, 454390 272939.09999999997671694, 454385.29999999998835847 272938.90000000002328306, 454379.09999999997671694 272938.5, 454374.20000000001164153 272938.09999999997671694, 454368.09999999997671694 272937.79999999998835847, 454367.09999999997671694 272937.70000000001164153, 454366.79999999998835847 272937.40000000002328306, 454365.79999999998835847 272936.70000000001164153, 454364.59999999997671694 272935.79999999998835847, 454363.35999999998603016 272935.09999999997671694, 454363 272934.90000000002328306, 454359.90000000002328306 272933, 454357.29999999998835847 272931.79999999998835847, 454354.15999999997438863 272930.54999999998835847, 454349.85999999998603016 272926.84999999997671694, 454346.65999999997438863 272923.45000000001164153, 454345.35999999998603016 272922.45000000001164153, 454343.96000000002095476 272920.95000000001164153, 454343.65999999997438863 272920.65000000002328306, 454343.65999999997438863 272918.04999999998835847, 454343.55999999999767169 272916.95000000001164153, 454343.35999999998603016 272916.34999999997671694, 454343.26000000000931323 272915.65000000002328306, 454342.46000000042840838 272913.95000000082654878, 454341.85999999998603016 272913.15000000002328306, 454341.35999999998603016 272912.75, 454339.85999999998603016 272910.95000000001164153, 454336.91789473633980379 272908.23421052587218583, 454334.65999999997438863 272906.15000000002328306, 454333.78916666680015624 272904.8041666669305414, 454333.55999999999767169 272904.45000000001164153, 454333.35999999998603016 272903.65000000002328306, 454329.10000000183936208 272895.40000000357395038, 454328.70000000001164153 272894.70000000001164153, 454328.36666666698874906 272894.23333333374466747, 454328.09999999997671694 272893.90000000002328306, 454327.59999999997671694 272893.5, 454327.3142857140628621 272893.32857142848661169, 454326.79999999998835847 272893.09999999997671694, 454319.96000000031199306 272890.91500000009546056, 454319.59999999997671694 272890.79999999998835847, 454319.09999999997671694 272890.29999999998835847, 454318.85000000009313226 272889.75000000023283064, 454318.72499999986030161 272889.47499999980209395, 454318.5 272889.09999999997671694, 454318.20000000001164153 272888.70000000001164153, 454316.59999999997671694 272886.5, 454316.09999999997671694 272885.79999999998835847, 454314.5 272884.20000000001164153, 454313 272883.90000000002328306, 454310.50467289739754051 272882.55420560762286186, 454304.09999999997671694 272879.09999999997671694, 454300.40000000002328306 272877.09999999997671694, 454298.09999999997671694 272876, 454294.5 272874, 454292.69548872188897803 272872.9624060150817968, 454288.5 272871, 454285.09999999997671694 272869.29999999998835847, 454281.85555555543396622 272867.67777777771698311, 454281.10370370442979038 272867.18518518563359976, 454279.40000000002328306 272866, 454276.29999999998835847 272863.59999999997671694, 454275.59999999997671694 272862.40000000002328306, 454275.21263157855719328 272862.13052631553728133, 454269.80327868805034086 272858.72786885214736685, 454269.4352941180113703 272858.50980392174096778, 454266.44999999972060323 272856.87499999982537702, 454264.16666666715173051 272855.73333333357004449, 454262.93333333160262555 272855.16666666587116197, 454258 272852.90000000002328306, 454254.73333333287155256 272851.36666666646488011, 454253 272850.5, 454252.5 272850.09999999997671694, 454252.33733333327108994 272850.02799999993294477, 454252.19500000012340024 272849.96500000002561137, 454251.40000000002328306 272849.70000000001164153, 454250.70000000001164153 272849.59999999997671694, 454250.09999999997671694 272849.70000000001164153, 454249.5 272850.09999999997671694, 454249.29999999998835847 272850.29999999998835847, 454249.09999999997671694 272850.59999999997671694, 454246.90000000002328306 272852.79999999998835847, 454246.40000000002328306 272853.20000000001164153, 454246 272853.5, 454245.5 272853.70000000001164153, 454245 272853.70000000001164153, 454244.40000000002328306 272853.59999999997671694, 454243.5 272853.59999999997671694, 454243.09999999997671694 272853.29999999998835847, 454242.79999999998835847 272853, 454242.40000000002328306 272852.40000000002328306, 454242.20000000001164153 272851.70000000001164153, 454240.59999999997671694 272847.20000000001164153, 454240 272844.70000000001164153, 454239.59999999997671694 272842.90000000002328306, 454238.40000000002328306 272840.90000000002328306, 454238 272840.09999999997671694, 454237.40000000002328306 272839.40000000002328306, 454236.59999999997671694 272838.70000000001164153, 454235.70000000001164153 272838.09999999997671694, 454234.40000000002328306 272837.29999999998835847, 454233 272836.70000000001164153, 454231.5 272836.5, 454230.09999999997671694 272836.40000000002328306, 454228.5 272836.59999999997671694, 454224.79999999998835847 272837.40000000002328306, 454223.90000000002328306 272837.59999999997671694, 454223 272837.70000000001164153, 454221.59999999997671694 272837.90000000002328306, 454220.90000000002328306 272837.79999999998835847, 454220.29999999998835847 272837.59999999997671694, 454217.59999999997671694 272836.59999999997671694, 454214.5 272835.20000000001164153, 454211.90000000002328306 272834.29999999998835847, 454208 272832.59999999997671694, 454203.59999999997671694 272829, 454201.5 272826.59999999997671694, 454201.09999999997671694 272826.40000000002328306, 454200.79999999998835847 272826.20000000001164153, 454200 272826, 454199.59999999997671694 272826.09999999997671694, 454199.29999999998835847 272826.20000000001164153, 454199 272826.40000000002328306, 454198.5 272826.90000000002328306, 454198.29999999998835847 272827.20000000001164153, 454197.79999999998835847 272827.90000000002328306, 454195.40000000002328306 272830.5, 454195.09999999997671694 272830.90000000002328306, 454194.79999999998835847 272831, 454194.29999999998835847 272831.20000000001164153, 454193.79999999998835847 272831.29999999998835847, 454193.59999999997671694 272831.40000000002328306, 454193.40000000002328306 272831.29999999998835847, 454193 272831, 454192.59999999997671694 272830.40000000002328306, 454192 272829.79999999998835847, 454189.20000000001164153 272826.5, 454188.5 272826.09999999997671694, 454188.20000000001164153 272826, 454187.70000000001164153 272826.09999999997671694, 454186.70000000001164153 272826.59999999997671694, 454183.90000000002328306 272828.70000000001164153, 454183 272829.29999999998835847, 454182.40000000002328306 272829.79999999998835847, 454181.79999999998835847 272830, 454181.5 272830.20000000001164153, 454180.90000000002328306 272830.20000000001164153, 454180.20000000001164153 272829.90000000002328306, 454180 272829.59999999997671694, 454179.20000000001164153 272827.79999999998835847, 454179.09999999997671694 272827.09999999997671694, 454178.5 272825.5, 454176.90000000002328306 272823.40000000002328306, 454174.90000000002328306 272821.29999999998835847, 454174 272820.59999999997671694, 454172.09999999997671694 272822.20000000001164153, 454170.09999999997671694 272823.5, 454167.70000000001164153 272824.79999999998835847, 454167 272825.20000000001164153, 454166.29999999998835847 272825.40000000002328306, 454165.29999999998835847 272825.40000000002328306, 454164.59999999997671694 272825.09999999997671694, 454163.59999999997671694 272824.59999999997671694, 454162.90000000002328306 272824.29999999998835847, 454162.29999999998835847 272823.90000000002328306, 454161.79999999998835847 272823.29999999998835847, 454161.5 272822.90000000002328306, 454161.20000000001164153 272822, 454160.90000000002328306 272821, 454160.5 272820.09999999997671694, 454160.09999999997671694 272819.09999999997671694, 454159.90000000002328306 272818.09999999997671694, 454159.90000000002328306 272816.90000000002328306, 454160.20000000001164153 272814.79999999998835847, 454160.70000000001164153 272812, 454161.70000000001164153 272808.59999999997671694, 454162 272807.59999999997671694, 454162.09999999997671694 272806.70000000001164153, 454162.20000000001164153 272806, 454162.20000000001164153 272805.29999999998835847, 454162 272804.5, 454161.59999999997671694 272803.79999999998835847, 454160.29999999998835847 272800.40000000002328306, 454158.09999999997671694 272792.79999999998835847, 454156.5 272787.59999999997671694, 454156.5 272787.40000000002328306, 454156.29999999998835847 272786.29999999998835847, 454155.90000000002328306 272785.40000000002328306, 454155.5 272784.90000000002328306, 454155 272784.29999999998835847, 454153.20000000001164153 272782.5, 454152.09999999997671694 272781.70000000001164153, 454148.09999999997671694 272779.40000000002328306, 454145.20000000001164153 272777.59999999997671694, 454140.29999999998835847 272775.20000000001164153, 454137.90000000002328306 272774.29999999998835847, 454133.79999999998835847 272773.20000000001164153, 454125.6670588236884214 272771.45098039222648367, 454125.06363636354217306 272771.32121212122729048, 454125.06363636336755008 272771.32121212116908282, 454124.5 272771.20000000001164153, 454123.40000000002328306 272771, 454122.5 272771, 454121.20000000001164153 272771.09999999997671694, 454120 272771.40000000002328306, 454119.29999999998835847 272771.5, 454118.70000000001164153 272771.70000000001164153, 454116.59999999997671694 272772.90000000002328306, 454106.40000000002328306 272779.20000000001164153, 454105.90000000002328306 272779.40000000002328306, 454104.79999999998835847 272779.5, 454103.70000000001164153 272779.40000000002328306, 454103.5 272779.40000000002328306, 454102.40000000002328306 272779, 454101.59999999997671694 272778.40000000002328306, 454100.79999999998835847 272777.70000000001164153, 454100.09999999997671694 272776.90000000002328306, 454098.79999999998835847 272772.90000000002328306, 454098.70000000001164153 272769, 454098.70000000001164153 272766.40000000002328306, 454099.79999999998835847 272759.20000000001164153, 454100.40000000002328306 272752, 454100.5 272746.90000000002328306, 454100.5 272746.79999999998835847, 454100.5 272746.70000000001164153, 454100.70000000001164153 272746.20000000001164153, 454100.70000000001164153 272745.5, 454100.5 272745, 454100.09999999997671694 272744.59999999997671694, 454099.5 272744.40000000002328306, 454098.90000000002328306 272744.29999999998835847, 454098.20000000001164153 272744.09999999997671694, 454094.70000000001164153 272744.59999999997671694, 454092.79999999998835847 272745.20000000001164153, 454091.09999999997671694 272745.59999999997671694, 454090.20000000001164153 272745.79999999998835847, 454089.5 272745.79999999998835847, 454088.59999999997671694 272745.70000000001164153, 454087.90000000002328306 272745.59999999997671694, 454087 272745.40000000002328306, 454086.29999999998835847 272745.09999999997671694, 454085.79999999998835847 272744.70000000001164153, 454085.40000000002328306 272744.40000000002328306, 454085.09999999997671694 272744, 454083.90000000002328306 272742.70000000001164153, 454079.70000000001164153 272739.40000000002328306, 454079.29999999998835847 272738.90000000002328306, 454078.70000000001164153 272738.5, 454078.20000000001164153 272738.20000000001164153, 454077.79999999998835847 272738.09999999997671694, 454077.09999999997671694 272738, 454076.59999999997671694 272738, 454074.59999999997671694 272739.09999999997671694, 454071 272740.59999999997671694, 454066.40000000002328306 272742.09999999997671694, 454062 272743.70000000001164153, 454058.79999999998835847 272744.59999999997671694, 454056.59999999997671694 272744.5, 454055.79999999998835847 272744.70000000001164153, 454053.79999999998835847 272744.70000000001164153, 454053.20000000001164153 272744.5, 454052.59999999997671694 272744.20000000001164153, 454052.1384615384740755 272743.83076923078624532, 454052.09999999997671694 272743.79999999998835847, 454049.40000000002328306 272740.40000000002328306, 454045.42773333337390795 272736.103466666652821, 454044.5 272735.09999999997671694, 454041.59999999997671694 272732.70000000001164153, 454040.70000000001164153 272732.09999999997671694, 454038.90000000002328306 272730.59999999997671694, 454037.40000000002328306 272729.20000000001164153, 454036 272728, 454033.59999999997671694 272725.5, 454031.5 272722.70000000001164153, 454030.90000000002328306 272721.29999999998835847, 454030.5 272720.20000000001164153, 454030.09999999997671694 272719, 454030.29999999998835847 272718.09999999997671694, 454030.90000000002328306 272717.29999999998835847, 454032.40000000002328306 272716.29999999998835847, 454034.09999999997671694 272715.59999999997671694, 454036.77999999991152436 272714.45142857142491266, 454037.59999999997671694 272714.09999999997671694, 454038.29999999998835847 272713.59999999997671694, 454038.90000000002328306 272712.90000000002328306, 454039.29999999998835847 272711.5, 454039.29999999998835847 272710.20000000001164153, 454037.90000000002328306 272706.5, 454037.45555555558530614 272705.63888888893416151, 454036.29999999998835847 272703.40000000002328306, 454034.70000000001164153 272700.20000000001164153, 454034 272699.59999999997671694, 454033.5 272698, 454033.29999999998835847 272696.59999999997671694, 454033.09999999997671694 272694.70000000001164153, 454033.20000000001164153 272692.79999999998835847, 454033.5 272690.09999999997671694, 454033.59999999997671694 272688.90000000002328306, 454033.59999999997671694 272686.40000000002328306, 454033.40000000002328306 272685.29999999998835847, 454033.29999999998835847 272684.79999999998835847, 454033.20000000001164153 272684.40000000002328306, 454033.09999999997671694 272683.90000000002328306, 454032.90000000002328306 272683.5, 454032.40000000002328306 272682.79999999998835847, 454031.90000000002328306 272682.40000000002328306, 454031.40000000002328306 272682.20000000001164153, 454030.29999999998835847 272681.90000000002328306, 454029.70000000001164153 272681.79999999998835847, 454029.09999999997671694 272681.79999999998835847, 454028 272681.59999999997671694, 454024.79999999998835847 272681.40000000002328306, 454019.29999999998835847 272680.70000000001164153, 454014.79999999998835847 272680.20000000001164153, 454012.70000000001164153 272679.79999999998835847, 454008.40000000002328306 272679, 454005.09999999997671694 272678.29999999998835847, 454002.79999999998835847 272677.79999999998835847, 454001.03079944819910452 272677.4317714823409915, 454000.34999999997671694 272678.69000000000232831, 454000 272679.45000000001164153, 453999.70000000001164153 272681.29999999998835847, 453997.29999999998835847 272697.20000000001164153, 453992.20000000001164153 272729.79999999998835847, 453987.79999999998835847 272757.20000000001164153, 453983.04999999998835847 272787.33000000001629815, 453995.5 272792.79999999998835847, 454000 272794.40000000002328306, 454012.90000000002328306 272799.5, 454024.90000000002328306 272804.59999999997671694, 454035.09999999997671694 272808.79999999998835847, 454047.40000000002328306 272813.70000000001164153, 454056.29999999998835847 272817.59999999997671694, 454062.09999999997671694 272820.20000000001164153, 454064.90000000002328306 272821.79999999998835847, 454067.59999999997671694 272823.5, 454074.5 272828.09999999997671694, 454081.79999999998835847 272832.70000000001164153, 454091.09999999997671694 272838.59999999997671694, 454096.40000000002328306 272842.20000000001164153, 454104.59999999997671694 272847.09999999997671694, 454112.40000000002328306 272851.29999999998835847, 454120.59999999997671694 272855.79999999998835847, 454128.09999999997671694 272859.40000000002328306, 454137.5 272864, 454144.29999999998835847 272867.29999999998835847, 454154.29999999998835847 272872.09999999997671694, 454157.29999999998835847 272873.70000000001164153, 454153.59999999997671694 272883.09999999997671694, 454149.79999999998835847 272892.5, 454144.70000000001164153 272905.20000000001164153, 454140.79999999998835847 272914.70000000001164153, 454134.79999999998835847 272930, 454126 272952, 454121.11999999999534339 272967.30999999999767169, 454120.36999999999534339 272969.65999999997438863, 454118.01000000000931323 272977.03999999997904524, 454115.21999999997206032 272985.80999999999767169, 454113.47999999998137355 272991.26000000000931323, 454112.70000000001164153 272993.70000000001164153, 454110.90000000002328306 272999.09999999997671694, 454110.67999999999301508 273000, 454108.15000000002328306 273008.20000000001164153, 454099.45000000001164153 273018.34000000002561137, 454109 273025.15000000002328306, 454111.75 273027.15000000002328306, 454123.34999999997671694 273035.54999999998835847, 454129.20000000001164153 273039.79999999998835847, 454146.5 273052.40000000002328306, 454147.25 273052.95000000001164153, 454157.09999999997671694 273060.04999999998835847, 454172.29999999998835847 273071.04999999998835847, 454176.79999999998835847 273074.29999999998835847, 454181.59999999997671694 273077.79999999998835847, 454185.79999999998835847 273083.70000000001164153, 454190 273089.54999999998835847, 454193.54999999998835847 273094.40000000002328306, 454197.25 273099.40000000002328306, 454200.95000000001164153 273104.34999999997671694, 454201.59999999997671694 273105.20000000001164153, 454204.65000000002328306 273109.45000000001164153, 454210.75 273118.04999999998835847, 454213 273121.25, 454216.70000000001164153 273126.25, 454220.34999999997671694 273131.20000000001164153, 454222.5 273134.09999999997671694, 454232 273147.20000000001164153, 454232.59999999997671694 273148, 454238.15000000002328306 273155.59999999997671694, 454241.04999999998835847 273159.54999999998835847, 454245.95000000001164153 273166.40000000002328306, 454250.84999999997671694 273173.20000000001164153, 454252.29999999998835847 273175.20000000001164153, 454256.04999999998835847 273180.15000000002328306, 454259.04999999998835847 273184.25, 454261.54999999998835847 273187.75, 454264 273191.25, 454264.09999999997671694 273191.45000000001164153, 454266.84999999997671694 273195.15000000002328306, 454268.54999999998835847 273195.45000000001164153, 454273.15000000002328306 273189.90000000002328306, 454275.29999999998835847 273187.84999999997671694, 454277.75 273185.15000000002328306, 454284.59999999997671694 273175.25, 454285.25 273174.04999999998835847, 454286.79999999998835847 273171.04999999998835847, 454290.04999999998835847 273165.25, 454290.54999999998835847 273164.34999999997671694, 454296.15000000002328306 273154.20000000001164153, 454296.90000000002328306 273152.79999999998835847, 454300.65000000002328306 273146.09999999997671694, 454303.20000000001164153 273141.65000000002328306, 454306.20000000001164153 273136.40000000002328306, 454309.29999999998835847 273131.15000000002328306, 454313.04999999998835847 273124.95000000001164153, 454320 273113.54999999998835847, 454323.84999999997671694 273107.09999999997671694, 454332.20000000001164153 273093.59999999997671694, 454334.09999999997671694 273090.79999999998835847, 454336.54999999998835847 273087.40000000002328306, 454339 273083.95000000001164153, 454339.79999999998835847 273082.75, 454342.25 273079.15000000002328306, 454344.65000000002328306 273075.5, 454344.95000000001164153 273075.04999999998835847, 454349.65000000002328306 273067.54999999998835847, 454350.15000000002328306 273066.79999999998835847, 454354.75 273059.09999999997671694, 454359.95000000001164153 273050.29999999998835847, 454363 273044.79999999998835847, 454367.09999999997671694 273037.15000000002328306, 454368.20000000001164153 273035.20000000001164153, 454370.34999999997671694 273031.45000000001164153, 454372.40000000002328306 273027.59999999997671694, 454373.54999999998835847 273025.25, 454374.70000000001164153 273022.79999999998835847, 454375.15000000002328306 273021.95000000001164153, 454375.79999999998835847 273020.65000000002328306, 454376.04999999998835847 273019.95000000001164153, 454376.5 273018.70000000001164153, 454376.75 273017.90000000002328306, 454377.29999999998835847 273015.84999999997671694, 454377.54999999998835847 273014.95000000001164153, 454378.54999999998835847 273010.79999999998835847, 454379.04999999998835847 273008.65000000002328306, 454379.75 273005.54999999998835847, 454380.29999999998835847 273002.75, 454381.03000000002793968 273000, 454381.90000000002328306 272995.70000000001164153, 454385.40000000002328306 272978.59999999997671694, 454388.90000000002328306 272961.79999999998835847, 454391 272950.79999999998835847, 454392.70000000001164153 272942.09999999997671694, 454393.48999999999068677 272938.78999999997904524)))</t>
  </si>
  <si>
    <t>Land west of Kilsby Lane, Rugby</t>
  </si>
  <si>
    <t>297.72m</t>
  </si>
  <si>
    <t>MultiPolygon (((441080.53000000002793968 272801.60100000002421439, 441090.59000000002561137 272861.66999999998370185, 441091.39000000001396984 272866.57000000000698492, 441091.48999999999068677 272867.77000000001862645, 441091.78999999997904524 272868.96999999997206032, 441094.91999999998370185 272887.07000000000698492, 441094.84000000002561137 272889.88000000000465661, 441094.30999999999767169 272895.04999999998835847, 441098.19000000000232831 272895.76000000000931323, 441098.19000000000232831 272908.66999999998370185, 441098.09000000002561137 272909.77000000001862645, 441098.09000000002561137 272916.57000000000698492, 441097.28999999997904524 272928.57000000000698492, 441095.98999999999068677 272947.07000000000698492, 441095.78999999997904524 272961.27000000001862645, 441095.89000000001396984 272971.66999999998370185, 441095.78999999997904524 272972.46999999997206032, 441095.69000000000232831 272973.36999999999534339, 441095.39000000001396984 272974.27000000001862645, 441095.28999999997904524 272974.86999999999534339, 441094.98999999999068677 272975.36999999999534339, 441094.94000000000232831 272975.52000000001862645, 441094.78999999997904524 272975.96999999997206032, 441083.34999999997671694 273000, 441083.11999999999534339 273000.46999999997206032, 441080.09000000002561137 273011.16999999998370185, 441081.69000000000232831 273034.36999999999534339, 441082.39000000001396984 273034.36999999999534339, 441088.19000000000232831 273034.96999999997206032, 441118.89000000001396984 273037.36999999999534339, 441121.78999999997904524 273037.66999999998370185, 441124.78999999997904524 273037.96999999997206032, 441127.69000000000232831 273038.27000000001862645, 441131.69000000000232831 273038.86999999999534339, 441135.59000000002561137 273039.36999999999534339, 441139.48999999999068677 273039.96999999997206032, 441144.89000000001396984 273040.77000000001862645, 441150.19000000000232831 273041.57000000000698492, 441155.59000000002561137 273042.27000000001862645, 441161.19000000000232831 273042.96999999997206032, 441166.89000000001396984 273043.66999999998370185, 441172.48999999999068677 273044.36999999999534339, 441183.02000000001862645 273045.66999999998370185, 441186.30999999999767169 273027.46000000002095476, 441186.17999999999301508 273027.35999999998603016, 441185.47999999998137355 273026.05999999999767169, 441184.97999999998137355 273024.65999999997438863, 441184.78000000002793968 273023.15999999997438863, 441184.82000000000698492 273022.55999999999767169, 441184.88000000000465661 273021.55999999999767169, 441185.17999999999301508 273019.96000000002095476, 441185.88000000000465661 273018.46000000002095476, 441188.28000000002793968 273014.26000000000931323, 441190.57000000000698492 273013.04999999998835847, 441197.65999999997438863 273009.32000000000698492, 441203.47499999997671694 273011.28299999999580905, 441205.46000000002095476 273010.09999999997671694, 441207.76000000000931323 273009, 441210.05999999999767169 273008.20000000001164153, 441212.46000000002095476 273007.5, 441221.55999999999767169 273005.5, 441232.76000000000931323 273002.90000000002328306, 441236.46000000002095476 273001.90000000002328306, 441238.26000000000931323 273001.29999999998835847, 441239.35999999998603016 273000.90000000002328306, 441240.35999999998603016 273000.5, 441241.19000000000232831 273000, 441243.85999999998603016 272999.09999999997671694, 441249.46000000002095476 272997.5, 441256.65999999997438863 272995.70000000001164153, 441258.28999999997904524 272995.27000000001862645, 441260.39000000001396984 272994.77000000001862645, 441264.78999999997904524 272993.77000000001862645, 441269.28999999997904524 272992.86999999999534339, 441273.89000000001396984 272992.36999999999534339, 441276.39000000001396984 272992.07000000000698492, 441281.39000000001396984 272980.96999999997206032, 441287.89000000001396984 272981.36999999999534339, 441289.39000000001396984 272981.66999999998370185, 441290.89000000001396984 272981.77000000001862645, 441292.48999999999068677 272981.66999999998370185, 441294.09000000002561137 272981.46999999997206032, 441295.59000000002561137 272981.07000000000698492, 441297.19000000000232831 272980.57000000000698492, 441299.59000000002561137 272979.36999999999534339, 441300.69000000000232831 272978.66999999998370185, 441308.09000000002561137 272974.66999999998370185, 441320.90999999997438863 272967.55999999999767169, 441320.35999999998603016 272967.13000000000465661, 441317.21999999997206032 272964.15999999997438863, 441315.51000000000931323 272965.33000000001629815, 441311.28000000002793968 272962.35999999998603016, 441311.64000000001396984 272959.47999999998137355, 441305.21000000002095476 272954.71000000002095476, 441295.90999999997438863 272947.21000000002095476, 441292.90999999997438863 272946.01000000000931323, 441291.30999999999767169 272945.40999999997438863, 441289.80999999999767169 272945.01000000000931323, 441288.21000000002095476 272944.51000000000931323, 441286.60999999998603016 272944.10999999998603016, 441285.01000000000931323 272943.80999999999767169, 441283.40999999997438863 272943.40999999997438863, 441280.60999999998603016 272942.60999999998603016, 441279.30999999999767169 272942.01000000000931323, 441278.30999999999767169 272941.51000000000931323, 441277.30999999999767169 272940.80999999999767169, 441276.51000000000931323 272940.10999999998603016, 441272.71000000002095476 272936.51000000000931323, 441261.28999999997904524 272926.86999999999534339, 441259.09000000002561137 272924.66999999998370185, 441256.78999999997904524 272922.57000000000698492, 441254.39000000001396984 272920.36999999999534339, 441251.98999999999068677 272918.27000000001862645, 441246.98999999999068677 272914.07000000000698492, 441245.09000000002561137 272912.27000000001862645, 441243.09000000002561137 272910.46999999997206032, 441241.19000000000232831 272908.77000000001862645, 441226.59000000002561137 272896.66999999998370185, 441208.78999999997904524 272881.96999999997206032, 441205.09000000002561137 272878.77000000001862645, 441199.89000000001396984 272874.46999999997206032, 441198.48999999999068677 272873.46999999997206032, 441197.48999999999068677 272872.46999999997206032, 441197.09000000002561137 272872.16999999998370185, 441193.89000000001396984 272868.57000000000698492, 441192.28999999997904524 272866.57000000000698492, 441190.69000000000232831 272864.66999999998370185, 441189.09000000002561137 272862.66999999998370185, 441184.89000000001396984 272857.27000000001862645, 441181.28999999997904524 272852.36999999999534339, 441176.39000000001396984 272845.36999999999534339, 441175.39000000001396984 272843.77000000001862645, 441174.28999999997904524 272842.16999999998370185, 441173.28999999997904524 272840.46999999997206032, 441172.19000000000232831 272838.57000000000698492, 441171.19000000000232831 272836.57000000000698492, 441170.09000000002561137 272834.57000000000698492, 441169.09000000002561137 272832.66999999998370185, 441168.09000000002561137 272830.66999999998370185, 441167.19000000000232831 272828.66999999998370185, 441166.59000000002561137 272826.86999999999534339, 441166.39000000001396984 272825.96999999997206032, 441164.69000000000232831 272819.66999999998370185, 441162.28999999997904524 272805.66999999998370185, 441159.28999999997904524 272785.27000000001862645, 441154.09000000002561137 272751.66999999998370185, 441139.48999999999068677 272735.36999999999534339, 441137.32000000000698492 272734.84999999997671694, 441134.48999999999068677 272734.16999999998370185, 441134.32000000000698492 272734.79999999998835847, 441130.78999999997904524 272735.07000000000698492, 441125.09000000002561137 272735.77000000001862645, 441124.66999999998370185 272734.67999999999301508, 441123.24200000002747402 272735.06400000001303852, 441120.98999999999068677 272735.66999999998370185, 441117.59000000002561137 272736.66999999998370185, 441112.51000000000931323 272737.94000000000232831, 441123.19000000000232831 272775.66999999998370185, 441118.98999999999068677 272778.86999999999534339, 441117.78999999997904524 272779.77000000001862645, 441116.39000000001396984 272780.66999999998370185, 441115.09000000002561137 272781.46999999997206032, 441114.09000000002561137 272781.96999999997206032, 441112.09000000002561137 272782.77000000001862645, 441111.88000000000465661 272782.84999999997671694, 441108.48999999999068677 272784.16999999998370185, 441104.19000000000232831 272786.27000000001862645, 441101.78999999997904524 272787.66999999998370185, 441099.69000000000232831 272789.07000000000698492, 441098.69000000000232831 272789.77000000001862645, 441097.95000000001164153 272790.26000000000931323, 441097.78999999997904524 272790.36999999999534339, 441090.09000000002561137 272796.07000000000698492, 441087.98999999999068677 272797.27000000001862645, 441083.58899999997811392 272799.82500000001164153, 441080.53000000002793968 272801.60100000002421439)))</t>
  </si>
  <si>
    <t>Land west of Fosse Way, Stretton</t>
  </si>
  <si>
    <t>219.64m</t>
  </si>
  <si>
    <t>MultiPolygon (((443491.98999999999068677 279181.46999999997206032, 443494.38000000000465661 279180.35999999998603016, 443497.58000000001629815 279179.15999999997438863, 443502.47999999998137355 279177.55999999999767169, 443507.88000000000465661 279175.46000000002095476, 443509.97999999998137355 279174.65999999997438863, 443512.28000000002793968 279174.05999999999767169, 443515.47999999998137355 279172.65999999997438863, 443517.17999999999301508 279171.76000000000931323, 443517.78000000002793968 279171.46000000002095476, 443518.15000000002328306 279171.29999999998835847, 443518.47999999998137355 279171.15999999997438863, 443520.69000000000232831 279170.15000000002328306, 443521.16999999998370185 279169.72999999998137355, 443521.39000000001396984 279169.54999999998835847, 443521.98999999999068677 279168.84999999997671694, 443523.78999999997904524 279167.15000000002328306, 443525.28999999997904524 279165.45000000001164153, 443527.34999999997671694 279162.01000000000931323, 443527.28999999997904524 279160.95000000001164153, 443527.39000000001396984 279160.54999999998835847, 443527.39000000001396984 279160.25, 443527.28999999997904524 279159.84999999997671694, 443527.17999999999301508 279159.45000000001164153, 443527.09000000002561137 279159.15000000002328306, 443526.89000000001396984 279158.45000000001164153, 443526.39000000001396984 279154.65000000002328306, 443525.78999999997904524 279150.04999999998835847, 443524.98999999999068677 279145.34999999997671694, 443524.39000000001396984 279139.34999999997671694, 443523.78999999997904524 279134.65000000002328306, 443523.28999999997904524 279131.75, 443522.69000000000232831 279128.95000000001164153, 443522.09000000002561137 279126.45000000001164153, 443521.59000000002561137 279124.34999999997671694, 443520.98999999999068677 279122.04999999998835847, 443520.48999999999068677 279120.15000000002328306, 443520.19000000000232831 279119.34999999997671694, 443520.39000000001396984 279118.84999999997671694, 443520.59000000002561137 279117.84999999997671694, 443520.98999999999068677 279115.65000000002328306, 443521.78999999997904524 279112.25, 443522.39000000001396984 279109.04999999998835847, 443522.78999999997904524 279106.04999999998835847, 443522.65000000002328306 279104.48999999999068677, 443522.59000000002561137 279103.84999999997671694, 443522.28999999997904524 279102.54999999998835847, 443521.98999999999068677 279100.84999999997671694, 443521.19000000000232831 279097.34999999997671694, 443520.69000000000232831 279095.45000000001164153, 443518.89000000001396984 279088.75, 443516.89000000001396984 279081.65000000002328306, 443515.59000000002561137 279076.65000000002328306, 443513.28999999997904524 279068.25, 443511.59000000002561137 279061.65000000002328306, 443509.98999999999068677 279055.75, 443508.98999999999068677 279051.84999999997671694, 443507.98999999999068677 279048.15000000002328306, 443507.28999999997904524 279045.84999999997671694, 443506.89000000001396984 279044.34999999997671694, 443506.78999999997904524 279042.15000000002328306, 443507.09000000002561137 279041.04999999998835847, 443507.48999999999068677 279039.95000000001164153, 443508.28999999997904524 279038.15000000002328306, 443508.78999999997904524 279037.75, 443509.39000000001396984 279037.54999999998835847, 443510.09000000002561137 279037.34999999997671694, 443510.78999999997904524 279037.25, 443512.48999999999068677 279036.75, 443516.09000000002561137 279036.04999999998835847, 443518.39000000001396984 279035.65000000002328306, 443518.59999999997671694 279035.59999999997671694, 443538.78999999997904524 279031.15000000002328306, 443538.95000000001164153 279031.10999999998603016, 443537.89000000001396984 279024.34999999997671694, 443537.65299999999115244 279023.2370000000228174, 443536.89000000001396984 279019.65000000002328306, 443536.09000000002561137 279016.34999999997671694, 443535.19000000000232831 279012.34999999997671694, 443533.98999999999068677 279008.04999999998835847, 443532.98999999999068677 279004.25, 443531.60999999998603016 279000, 443530.44000000000232831 278996.65000000002328306, 443528.73999999999068677 278991.34999999997671694, 443526.64000000001396984 278985.84999999997671694, 443522.53999999997904524 278976.45000000001164153, 443517.34000000002561137 278964.15000000002328306, 443510.53999999997904524 278950.75, 443504.73999999999068677 278939.45000000001164153, 443499.14000000001396984 278929.45000000001164153, 443497.77000000001862645 278927.16999999998370185, 443496.91165130521403626 278925.73914968280587345, 443494.25473452178994194 278921.31012189324246719, 443487.14000000001396984 278909.45000000001164153, 443482.94000000000232831 278902.34999999997671694, 443477.14000000001396984 278892.65000000002328306, 443472.64000000001396984 278884.45000000001164153, 443469.84000000002561137 278879.25, 443466.94000000000232831 278872.75, 443450.29999999998835847 278832.90000000002328306, 443395.43822202179580927 278854.63144154497422278, 443390.61999999999534339 278856.53999999997904524, 443391.14000000001396984 278857.25, 443391.34999999997671694 278858.82000000000698492, 443391.09999999997671694 278859.98999999999068677, 443390.53000000002793968 278860.65000000002328306, 443389.30999999999767169 278860.95000000001164153, 443388.34000000002561137 278861.13000000000465661, 443387.41999999998370185 278861.28999999997904524, 443386.97999999998137355 278861.36999999999534339, 443386.58000000001629815 278861.45000000001164153, 443386.28999999997904524 278861.48999999999068677, 443385.21999999997206032 278861.52000000001862645, 443384.34999999997671694 278861.53999999997904524, 443383.03999999997904524 278861.58000000001629815, 443381.52000000001862645 278861.55999999999767169, 443379.03999999997904524 278860.95000000001164153, 443377.94000000000232831 278860.45000000001164153, 443376.34000000002561137 278859.34999999997671694, 443372.64000000001396984 278857.34999999997671694, 443369.44000000000232831 278855.95000000001164153, 443368.23999999999068677 278856.15000000002328306, 443366.53999999997904524 278856.54999999998835847, 443365.84000000002561137 278857.04999999998835847, 443365.44000000000232831 278857.65000000002328306, 443362.53999999997904524 278866.15000000002328306, 443344.03999999997904524 278922.75, 443361.44000000000232831 278931.75, 443362.34000000002561137 278932.54999999998835847, 443363.14000000001396984 278933.54999999998835847, 443363.53999999997904524 278934.34999999997671694, 443363.73999999999068677 278935.15000000002328306, 443363.64000000001396984 278936.04999999998835847, 443363.34000000002561137 278936.84999999997671694, 443362.94000000000232831 278937.75, 443362.44000000000232831 278938.54999999998835847, 443358.14000000001396984 278947.54999999998835847, 443351.84000000002561137 278961.04999999998835847, 443345.44000000000232831 278975.45000000001164153, 443339.53999999997904524 278990.04999999998835847, 443335.78000000002793968 279000, 443317.85999999998603016 279049.13000000000465661, 443313.65999999997438863 279059.72999999998137355, 443310.35999999998603016 279071.03000000002793968, 443301.52000000001862645 279109.65000000002328306, 443309.47999999998137355 279112.35999999998603016, 443315.67999999999301508 279114.46000000002095476, 443325.17999999999301508 279117.76000000000931323, 443334.17999999999301508 279120.85999999998603016, 443341.97999999998137355 279123.35999999998603016, 443351.88000000000465661 279126.65999999997438863, 443362.38000000000465661 279130.05999999999767169, 443377.58000000001629815 279135.15999999997438863, 443384.67999999999301508 279137.55999999999767169, 443393.78000000002793968 279140.35999999998603016, 443400.61999999999534339 279142.58000000001629815, 443403.57000000000698492 279143.5, 443403.63000000000465661 279143.27000000001862645, 443407.83000000001629815 279144.46999999997206032, 443413.72999999998137355 279146.07000000000698492, 443417.51000000000931323 279147.05999999999767169, 443420.22999999998137355 279147.77000000001862645, 443425.42999999999301508 279149.07000000000698492, 443431.33000000001629815 279150.66999999998370185, 443438.63000000000465661 279152.46999999997206032, 443445.42999999999301508 279154.27000000001862645, 443450.33000000001629815 279156.07000000000698492, 443455.53000000002793968 279157.96999999997206032, 443457.60999999998603016 279158.76000000000931323, 443460.53000000002793968 279159.86999999999534339, 443463.33000000001629815 279161.16999999998370185, 443466.13000000000465661 279162.66999999998370185, 443468.63000000000465661 279164.16999999998370185, 443471.13000000000465661 279165.57000000000698492, 443473.72999999998137355 279167.57000000000698492, 443476.53000000002793968 279169.46999999997206032, 443479.83000000001629815 279171.96999999997206032, 443489.03000000002793968 279179.16999999998370185, 443491.98999999999068677 279181.46999999997206032)))</t>
  </si>
  <si>
    <t>Land south of Rugby Rd, Brinklow</t>
  </si>
  <si>
    <t>103.52m</t>
  </si>
  <si>
    <t>MultiPolygon (((453440.16999999998370185 276188.90000000002328306, 453412.21999999997206032 276193.09000000002561137, 453412.28000000002793968 276195.73999999999068677, 453412.32000000000698492 276198.33000000001629815, 453412.34999999997671694 276200.36999999999534339, 453412.34999999997671694 276202.27000000001862645, 453412.65000000002328306 276210.46999999997206032, 453413.45000000001164153 276219.66999999998370185, 453414.04999999998835847 276228.07000000000698492, 453414.84999999997671694 276236.07000000000698492, 453415.65000000002328306 276244.27000000001862645, 453416.54999999998835847 276253.86999999999534339, 453417.84999999997671694 276264.66999999998370185, 453418.34999999997671694 276268.36999999999534339, 453419.04999999998835847 276272.36999999999534339, 453420.04999999998835847 276275.77000000001862645, 453421.25 276280.16999999998370185, 453422.65000000002328306 276284.86999999999534339, 453424.34999999997671694 276290.96999999997206032, 453425.04999999998835847 276293.96999999997206032, 453426.45000000001164153 276303.66999999998370185, 453427.15000000002328306 276309.16999999998370185, 453428.04999999998835847 276313.96999999997206032, 453429.34999999997671694 276320.77000000001862645, 453430.65000000002328306 276326.46999999997206032, 453434.45000000001164153 276327.77000000001862645, 453441.54999999998835847 276329.46999999997206032, 453450.95000000001164153 276331.57000000000698492, 453463.65000000002328306 276333.66999999998370185, 453469.54999999998835847 276334.57000000000698492, 453483.45000000001164153 276337.16999999998370185, 453492.45000000001164153 276338.66999999998370185, 453502.04999999998835847 276340.16999999998370185, 453503.15000000002328306 276340.38000000000465661, 453511.34999999997671694 276341.96999999997206032, 453521.34999999997671694 276343.36999999999534339, 453530.04999999998835847 276344.66999999998370185, 453540.34999999997671694 276346.36999999999534339, 453551.95000000001164153 276348.57000000000698492, 453557.34999999997671694 276349.86999999999534339, 453566.25 276352.07000000000698492, 453572.65000000002328306 276353.77000000001862645, 453582.54999999998835847 276357.07000000000698492, 453591.15000000002328306 276360.07000000000698492, 453596.67999999999301508 276361.72999999998137355, 453601.09000000002561137 276362.65000000002328306, 453606.38000000000465661 276363.40999999997438863, 453609.97999999998137355 276363.76000000000931323, 453615.19000000000232831 276363.78999999997904524, 453619.78999999997904524 276363.48999999999068677, 453626.89000000001396984 276363.09000000002561137, 453641.39000000001396984 276361.48999999999068677, 453654.19000000000232831 276359.59000000002561137, 453663.48999999999068677 276357.78999999997904524, 453676.78999999997904524 276355.78999999997904524, 453684.90999999997438863 276354.75, 453704.32000000000698492 276304.76000000000931323, 453701.03499999997438863 276299.71999999997206032, 453699.11700000002747402 276296.01600000000325963, 453698.65399999998044223 276294.16399999998975545, 453689.8158409307943657 276198.15678229654440656, 453681.28869806474540383 276020.53821068693650886, 453676.51000000000931323 275995.59000000002561137, 453640.17999999999301508 275935.80999999999767169, 453622.90000000002328306 275948.79999999998835847, 453607.29999999998835847 275960.5, 453555.75 275997.90000000002328306, 453553.04999999998835847 276000, 453544.11999999999534339 276006.40999999997438863, 453532.21999999997206032 276015.21000000002095476, 453521.07000000000698492 276023.20000000001164153, 453508.77000000001862645 276032.20000000001164153, 453497.36999999999534339 276040.59999999997671694, 453482.27000000001862645 276051.70000000001164153, 453471.86999999999534339 276059.70000000001164153, 453467.91999999998370185 276062.46999999997206032, 453478.84000000002561137 276081.90999999997438863, 453480.41999999998370185 276085.28000000002793968, 453481.80999999999767169 276091.60999999998603016, 453483.41999999998370185 276106.77000000001862645, 453484.17999999999301508 276113.96999999997206032, 453485.96000000002095476 276133.35999999998603016, 453487.15000000002328306 276155.21000000002095476, 453484.75 276155.15000000002328306, 453478.47999999998137355 276154.98999999999068677, 453443.84999999997671694 276154.10999999998603016, 453443.27000000001862645 276160.70000000001164153, 453442.16999999998370185 276170.59999999997671694, 453440.77000000001862645 276182.79999999998835847, 453440.16999999998370185 276188.90000000002328306)))</t>
  </si>
  <si>
    <t>Land south of Lilbourne Road, Clifton on Dunsmore</t>
  </si>
  <si>
    <t>148.68m</t>
  </si>
  <si>
    <t>MultiPolygon (((443142.25199999997857958 288103.06800000002840534, 443142.54999999998835847 288110.73999999999068677, 443143.46000000002095476 288113.25, 443153.59999999997671694 288155.71000000002095476, 443155.2559999999939464 288158.56099999998696148, 443157.41999999998370185 288158.05999999999767169, 443166.44000000000232831 288163.88000000000465661, 443196.27100000000791624 288157.62699999997857958, 443200.35999999998603016 288156.77000000001862645, 443203.35999999998603016 288156.09000000002561137, 443208.28000000002793968 288155.40999999997438863, 443237.92999999999301508 288150.15999999997438863, 443242.45000000001164153 288149.47999999998137355, 443246.67999999999301508 288148.71000000002095476, 443251.20000000001164153 288147.63000000000465661, 443255.21999999997206032 288146.54999999998835847, 443256.92999999999301508 288146.05999999999767169, 443258.73999999999068677 288145.57000000000698492, 443261.96000000002095476 288143.88000000000465661, 443266.17999999999301508 288141.79999999998835847, 443270.09999999997671694 288139.41999999998370185, 443270.59399999998277053 288139.06900000001769513, 443273.72999999998137355 288136.84000000002561137, 443276.53999999997904524 288134.54999999998835847, 443281.66999999998370185 288130.78000000002793968, 443284.98999999999068677 288127.98999999999068677, 443288.10999999998603016 288125.21000000002095476, 443291.32000000000698492 288122.32000000000698492, 443294.72999999998137355 288119.23999999999068677, 443305.73999999999068677 288104.89000000001396984, 443309.83000000001629815 288099.78999999997904524, 443312.90999999997438863 288095.78000000002793968, 443343.15999999997438863 288056.19000000000232831, 443340.84000000002561137 288051.15000000002328306, 443378.39000000001396984 288049.78000000002793968, 443405.21999999997206032 288096.53000000002793968, 443408.10999999998603016 288095.75, 443417.65000000002328306 288116.63000000000465661, 443416.65000000002328306 288117.14000000001396984, 443419.53000000002793968 288123.22999999998137355, 443420.35999999998603016 288125.03000000002793968, 443421.47999999998137355 288126.83000000001629815, 443432.63000000000465661 288147.5, 443452.41999999998370185 288139.01000000000931323, 443469.92999999999301508 288183.32000000000698492, 443470.48999999999068677 288183.04999999998835847, 443498.11999999999534339 288169.08000000001629815, 443500.82000000000698492 288167.67999999999301508, 443505.21000000002095476 288165.78000000002793968, 443520.28000000002793968 288159.20000000001164153, 443524.16999999998370185 288157.40999999997438863, 443571.8620000000228174 288138.67300000000977889, 443580.78000000002793968 288135.16999999998370185, 443588.20000000001164153 288132.23999999999068677, 443578.11999999999534339 288102.27000000001862645, 443576.57000000000698492 288097.35999999998603016, 443575.03000000002793968 288093.34999999997671694, 443554.01000000000931323 288040.91999999998370185, 443551.55999999999767169 288034.90000000002328306, 443535.29999999998835847 288000, 443534.70000000001164153 287998.71999999997206032, 443508.02000000001862645 287950.46000000002095476, 443476.29999999998835847 287897.53999999997904524, 443469.53000000002793968 287885.03999999997904524, 443472.82000000000698492 287877.45000000001164153, 443485.38000000000465661 287850.01000000000931323, 443496.78999999997904524 287824.04999999998835847, 443432.02000000001862645 287830.78000000002793968, 443421.15000000002328306 287831.92999999999301508, 443419.96000000002095476 287832.59999999997671694, 443417.57000000000698492 287834.08000000001629815, 443416.59000000002561137 287834.88000000000465661, 443416.19000000000232831 287835.57000000000698492, 443415.78999999997904524 287836.36999999999534339, 443413.40999999997438863 287841.66999999998370185, 443411.82000000000698492 287846.27000000001862645, 443409.73999999999068677 287852.17999999999301508, 443409.44000000000232831 287853.17999999999301508, 443408.94000000000232831 287854.07000000000698492, 443408.34000000002561137 287854.96999999997206032, 443407.84000000002561137 287855.46000000002095476, 443407.13000000000465661 287856.53999999997904524, 443403.01000000000931323 287859.94000000000232831, 443402.21000000002095476 287860.33000000001629815, 443401.82000000000698492 287860.41999999998370185, 443401.21000000002095476 287860.60999999998603016, 443397.42999999999301508 287860.34000000002561137, 443393.46000000002095476 287859.77000000001862645, 443386.61999999999534339 287858.91999999998370185, 443385.40000000002328306 287856.59000000002561137, 443385.15999999997438863 287856.14000000001396984, 443382.07000000000698492 287854.70000000001164153, 443377.84000000002561137 287852.72999999998137355, 443370.41999999998370185 287849.60999999998603016, 443342 287847.39000000001396984, 443334.03999999997904524 287846.71999999997206032, 443332.34999999997671694 287868.05999999999767169, 443308.08000000001629815 287865.77000000001862645, 443293.14000000001396984 287864.07000000000698492, 443287.71999999997206032 287863.83000000001629815, 443241.27000000001862645 287863.64000000001396984, 443241.27000000001862645 287864.03000000002793968, 443240.71000000002095476 287865.54999999998835847, 443240.34999999997671694 287867.16999999998370185, 443240.15000000002328306 287867.78000000002793968, 443238.85999999998603016 287881.21999999997206032, 443237.79999999998835847 287889.21000000002095476, 443237.59000000002561137 287891.44000000000232831, 443239.09999999997671694 287900.82000000000698492, 443239.20000000001164153 287901.30999999999767169, 443244.59000000002561137 287931.20000000001164153, 443256.48999999999068677 287996.78000000002793968, 443256.73999999999068677 287998.16999999998370185, 443256.83000000001629815 287998.69000000000232831, 443260.94000000000232831 288000, 443271.34999999997671694 288003.30999999999767169, 443273.77000000001862645 288004.28000000002793968, 443273.11999999999534339 288004.91999999998370185, 443270.63000000000465661 288006.79999999998835847, 443268.57000000000698492 288007.78000000002793968, 443266.51000000000931323 288008.86999999999534339, 443262.79999999998835847 288011.03999999997904524, 443259.98999999999068677 288013.21999999997206032, 443259.47999999998137355 288013.83000000001629815, 443257.70000000001164153 288015.22999999998137355, 443255.44000000000232831 288016.20000000001164153, 443254.20000000001164153 288016.90999999997438863, 443253.17999999999301508 288017.09000000002561137, 443252.15999999997438863 288017.17999999999301508, 443249.40999999997438863 288018.15000000002328306, 443246.78000000002793968 288019.51000000000931323, 443244.34999999997671694 288021.28000000002793968, 443242.44000000000232831 288023.22999999998137355, 443240.65000000002328306 288024.98999999999068677, 443236.95000000001164153 288034.38000000000465661, 443236.26000000000931323 288034.96000000002095476, 443234.38000000000465661 288036.02000000001862645, 443230.21999999997206032 288038.11999999999534339, 443228.64000000001396984 288038.96999999997206032, 443227.05999999999767169 288039.64000000001396984, 443225.67999999999301508 288040, 443219.52000000001862645 288045.08000000001629815, 443219.15999999997438863 288045.78000000002793968, 443218.90000000002328306 288046.22999999998137355, 443218.61999999999534339 288046.66999999998370185, 443218.01000000000931323 288047.5, 443217.67999999999301508 288047.90000000002328306, 443217.34000000002561137 288048.28000000002793968, 443216.97999999998137355 288048.65000000002328306, 443216.60999999998603016 288049, 443215.82000000000698492 288049.66999999998370185, 443215.40000000002328306 288049.96999999997206032, 443214.53000000002793968 288050.53000000002793968, 443214.08000000001629815 288050.78000000002793968, 443213.60999999998603016 288051.02000000001862645, 443213.14000000001396984 288051.22999999998137355, 443212.16999999998370185 288051.59000000002561137, 443211.16999999998370185 288051.88000000000465661, 443209.65000000002328306 288052.15000000002328306, 443203.09999999997671694 288054.08000000001629815, 443200.21999999997206032 288055.71000000002095476, 443194.74749690305907279 288060.98488962312694639, 443196.46299999998882413 288064.02600000001257285, 443196.46314269094727933 288064.02629321144195274, 443201.72999999998137355 288074.84899999998742715, 443169.22600000002421439 288102.55099999997764826, 443142.25199999997857958 288103.06800000002840534)))</t>
  </si>
  <si>
    <t>Land South of Leicester Road, Wolvey</t>
  </si>
  <si>
    <t>308.69m</t>
  </si>
  <si>
    <t>MultiPolygon (((453023.41727437049848959 280505.84097667166497558, 453039.42999999999301508 280476.54999999998835847, 453128.38000000000465661 280313.78000000002793968, 453232.64000000001396984 280116.58000000001629815, 453259.40000000002328306 280067.94000000000232831, 453285.02810655900975689 280023.69116471230518073, 453275.10999999998603016 280000.34999999997671694, 453274.92999999999301508 280000, 453270.59999999997671694 279991.52000000001862645, 453262.59999999997671694 279975.21000000002095476, 453259.53000000002793968 279968.88000000000465661, 453253.84999999997671694 279978.02000000001862645, 453239.55999999999767169 279999.95000000001164153, 453239.53000000002793968 280000, 453213.45000000001164153 280041.70000000001164153, 453202.28999999997904524 280058.78000000002793968, 453186.29999999998835847 280085.57000000000698492, 453185.70000000001164153 280086.46999999997206032, 453180.73999999999068677 280095.63000000000465661, 453179.96999999997206032 280097.29999999998835847, 453174.85999999998603016 280107.01000000000931323, 453161.27000000001862645 280131.88000000000465661, 453147.45000000001164153 280156.07000000000698492, 453135.32000000000698492 280178.19000000000232831, 453130.19000000000232831 280187.41999999998370185, 453126.72999999998137355 280193.70000000001164153, 453121.46999999997206032 280202.92999999999301508, 453110.19000000000232831 280223.34000000002561137, 453110.15000000002328306 280225.88000000000465661, 453093.53000000002793968 280258.33000000001629815, 453076.46999999997206032 280293.03000000002793968, 453064.28999999997904524 280316.65999999997438863, 453046.53000000002793968 280348.86999999999534339, 453033.47999999998137355 280371.32000000000698492, 453021.69000000000232831 280391.71000000002095476, 453019.33000000001629815 280392.88000000000465661, 453017.15000000002328306 280396.59999999997671694, 453017.14000000001396984 280399.25, 453011.01000000000931323 280410.01000000000931323, 453000.63000000000465661 280428.54999999998835847, 453000 280429.65000000002328306, 452978.46000000002095476 280467.38000000000465661, 453000 280485.75, 453000.38000000000465661 280486.08000000001629815, 453023.41727437049848959 280505.84097667166497558)))</t>
  </si>
  <si>
    <t>Land South of Gibbet Lane, Shawell</t>
  </si>
  <si>
    <t>384.05m</t>
  </si>
  <si>
    <t>E01035026</t>
  </si>
  <si>
    <t>Rugby 013D</t>
  </si>
  <si>
    <t>MultiPolygon (((439911.90000000002328306 273968.15999999997438863, 439916.40000000002328306 273966.28000000002793968, 439943.02000000001862645 273954.75, 439953.77000000001862645 273950.29999999998835847, 440000 273931.23999999999068677, 440000.39000000001396984 273931.08000000001629815, 440004.78999999997904524 273928.97999999998137355, 440008.67999999999301508 273922.01000000000931323, 440009.69000000000232831 273927.08000000001629815, 440019 273924.70000000001164153, 440021.29999999998835847 273924, 440041.09999999997671694 273915.20000000001164153, 440097.90000000002328306 273890.40000000002328306, 440149.29999999998835847 273867.70000000001164153, 440153.09999999997671694 273865.90000000002328306, 440156.90000000002328306 273863.90000000002328306, 440160.70000000001164153 273862, 440170.90000000002328306 273856.20000000001164153, 440175.90000000002328306 273853.20000000001164153, 440189.59999999997671694 273845, 440196.20000000001164153 273840.70000000001164153, 440196.79999999998835847 273839.09999999997671694, 440197.40000000002328306 273837.40000000002328306, 440197.40000000002328306 273837.09999999997671694, 440197.70000000001164153 273835.70000000001164153, 440197.90000000002328306 273832.70000000001164153, 440197.59999999997671694 273829.70000000001164153, 440196.29999999998835847 273823, 440195.70000000001164153 273820.79999999998835847, 440197.26684966159518808 273820.06191390875028446, 440199.99536528938915581 273818.62324203230673447, 440202.45102935441536829 273817.37473942682845518, 440203.24477935524191707 273816.96132796810707077, 440206.74224029632750899 273815.43170557072153315, 440214.33247467910405248 273812.17402327567106113, 440218.81385489203967154 273810.25579410704085603, 440220.89744864421663806 273809.34628889773739502, 440227.59471427608514205 273807.01464827038580552, 440227.83000000001629815 273806.96999999997206032, 440227.92999999999301508 273806.86999999999534339, 440231.79497469699708745 273804.68300764297600836, 440235.46606845076894388 273802.56634097412461415, 440239.23638095462229103 273800.41660138859879225, 440250.74575596634531394 273793.81855450681177899, 440253.52388096920913085 273792.24759096349589527, 440256.71541743079433218 273790.41204408660996705, 440260.35343826789176092 273788.3449867928866297, 440264.97999999998137355 273785.67999999999301508, 440267.66399999998975545 273787.93699999997625127, 440271.43800000002374873 273787.90500000002793968, 440285.72999999998137355 273780.07000000000698492, 440292.71000000002095476 273775.38000000000465661, 440348.92999999999301508 273737.66999999998370185, 440359.92999999999301508 273730.27000000001862645, 440365.33000000001629815 273726.46999999997206032, 440371.53000000002793968 273722.16999999998370185, 440377.63000000000465661 273717.77000000001862645, 440383.83000000001629815 273713.36999999999534339, 440389.22999999998137355 273709.46999999997206032, 440394.63000000000465661 273705.46999999997206032, 440424.30999999999767169 273684.05999999999767169, 440443.83000000001629815 273669.96999999997206032, 440477.63000000000465661 273645.46999999997206032, 440485.51000000000931323 273638.46000000002095476, 440500.71999999997206032 273593.26000000000931323, 440500.38000000000465661 273592.34000000002561137, 440499.28000000002793968 273589.73999999999068677, 440498.38000000000465661 273587.53999999997904524, 440497.47999999998137355 273585.23999999999068677, 440493.65000000002328306 273574.63000000000465661, 440492.84000000002561137 273569.40999999997438863, 440492.73999999999068677 273568.71000000002095476, 440492.44000000000232831 273567.60999999998603016, 440491.73999999999068677 273564.90999999997438863, 440491.23999999999068677 273563.01000000000931323, 440490.53999999997904524 273560.60999999998603016, 440490.23999999999068677 273559.60999999998603016, 440489.53999999997904524 273557.21000000002095476, 440488.64000000001396984 273554.90999999997438863, 440486.14000000001396984 273548.60999999998603016, 440483.34000000002561137 273542.51000000000931323, 440478.84000000002561137 273533.40999999997438863, 440477.53999999997904524 273530.80999999999767169, 440474.23999999999068677 273524.60999999998603016, 440472.73999999999068677 273521.60999999998603016, 440471.23999999999068677 273518.51000000000931323, 440469.84000000002561137 273515.40999999997438863, 440468.53999999997904524 273512.40999999997438863, 440458.97999999998137355 273492.14000000001396984, 440457.38000000000465661 273488.34000000002561137, 440455.78000000002793968 273484.44000000000232831, 440454.47999999998137355 273481.23999999999068677, 440453.08000000001629815 273478.14000000001396984, 440451.67999999999301508 273474.94000000000232831, 440449.58000000001629815 273470.44000000000232831, 440423.57000000000698492 273418.26000000000931323, 440407.63000000000465661 273388.96999999997206032, 440406.42900000000372529 273386.57400000002235174, 440401.11499999999068677 273384.58299999998416752, 440401.1148615357815288 273384.58294811763335019, 440397.79499999998370185 273383.33899999997811392, 440397.79490019427612424 273383.3387905330164358, 440396.43810837721684948 273380.49122745631029829, 440396.43800000002374873 273380.49099999997997656, 440396.10399999999208376 273379.78999999997904524, 440398.83500000002095476 273372.6840000000083819, 440397.53000000002793968 273370.57000000000698492, 440395.72999999998137355 273367.57000000000698492, 440392.13000000000465661 273361.77000000001862645, 440390.13000000000465661 273358.57000000000698492, 440388.03000000002793968 273355.46999999997206032, 440386.03000000002793968 273352.27000000001862645, 440384.33000000001629815 273349.77000000001862645, 440382.72999999998137355 273347.27000000001862645, 440381.03000000002793968 273344.77000000001862645, 440377.33000000001629815 273338.57000000000698492, 440368.83000000001629815 273325.66999999998370185, 440367.33000000001629815 273323.57000000000698492, 440365.72999999998137355 273321.36999999999534339, 440364.03000000002793968 273319.16999999998370185, 440361.03000000002793968 273315.16999999998370185, 440356.72999999998137355 273310.07000000000698492, 440347.59999999997671694 273298.29999999998835847, 440344.09999999997671694 273294.09999999997671694, 440340.70000000001164153 273290, 440337.70000000001164153 273286.5, 440334.70000000001164153 273282.90000000002328306, 440331.79999999998835847 273279.40000000002328306, 440324.90000000002328306 273270.09999999997671694, 440323.40000000002328306 273267.90000000002328306, 440321.90000000002328306 273265.59999999997671694, 440320.29999999998835847 273263.40000000002328306, 440318.09999999997671694 273260.40000000002328306, 440315.90000000002328306 273257.29999999998835847, 440313.59999999997671694 273254.29999999998835847, 440311.40000000002328306 273251.40000000002328306, 440306.79999999998835847 273245.79999999998835847, 440304.90000000002328306 273243.70000000001164153, 440303.09999999997671694 273241.70000000001164153, 440301.20000000001164153 273239.59999999997671694, 440299.90000000002328306 273238.40000000002328306, 440298.70000000001164153 273237.09999999997671694, 440297.40000000002328306 273235.90000000002328306, 440292.59999999997671694 273231.5, 440285 273224.40000000002328306, 440282.29999999998835847 273222, 440279.70000000001164153 273219.5, 440277.20000000001164153 273217, 440274.5 273214.20000000001164153, 440271.79999999998835847 273211.29999999998835847, 440269.20000000001164153 273208.40000000002328306, 440264.79999999998835847 273202.79999999998835847, 440258.09999999997671694 273194.20000000001164153, 440256 273192.09999999997671694, 440253.79999999998835847 273190.29999999998835847, 440251.5 273188.59999999997671694, 440248.59999999997671694 273187, 440245.59999999997671694 273185.59999999997671694, 440242.40000000002328306 273184.59999999997671694, 440236.70000000001164153 273183, 440232.5 273182.09999999997671694, 440231.90000000002328306 273181.90000000002328306, 440231.29999999998835847 273181.79999999998835847, 440230.70000000001164153 273181.59999999997671694, 440230.09999999997671694 273181.29999999998835847, 440229.09999999997671694 273180.70000000001164153, 440224.20000000001164153 273178.09999999997671694, 440217.29999999998835847 273173.59999999997671694, 440213.90000000002328306 273171.5, 440210.5 273169.29999999998835847, 440207 273167.09999999997671694, 440203 273164.5, 440201.09999999997671694 273163.20000000001164153, 440187.70000000001164153 273154.5, 440179 273147.70000000001164153, 440173.20000000001164153 273143.09999999997671694, 440171.80999999999767169 273141.98999999999068677, 440082.55999999999767169 273232.67999999999301508, 440052.48999999999068677 273261.96000000002095476, 440028.32000000000698492 273286.28000000002793968, 440000.09999999997671694 273314.29999999998835847, 440000 273314.40000000002328306, 439979.79999999998835847 273334.5, 439978.90000000002328306 273335.5, 439976.42999999999301508 273337.89000000001396984, 439862.77000000001862645 273452.71999999997206032, 439828.92999999999301508 273487.71999999997206032, 439828.89000000001396984 273487.76000000000931323, 439828.47999999998137355 273488.21999999997206032, 439825.28999999997904524 273491.65000000002328306, 439821.28000000002793968 273496.55999999999767169, 439818.47999999998137355 273499.71999999997206032, 439812.46999999997206032 273507.16999999998370185, 439810.05999999999767169 273509.92999999999301508, 439806.54999999998835847 273513.60999999998603016, 439802.84000000002561137 273517.28999999997904524, 439801.03000000002793968 273519.03000000002793968, 439797.61999999999534339 273522.09999999997671694, 439781.33000000001629815 273535.22999999998137355, 439771.98999999999068677 273543.01000000000931323, 439763.94000000000232831 273549.36999999999534339, 439757.44000000000232831 273553.66999999998370185, 439750.34000000002561137 273557.36999999999534339, 439748.64000000001396984 273558.70000000001164153, 439747.08000000001629815 273559.88000000000465661, 439740.83000000001629815 273564.90000000002328306, 439715.60999999998603016 273587.05999999999767169, 439693.84999999997671694 273610.07000000000698492, 439678.21999999997206032 273626.96000000002095476, 439676.09999999997671694 273629.19000000000232831, 439668.90000000002328306 273636.89000000001396984, 439665.26000000000931323 273641.54999999998835847, 439662.65999999997438863 273644.75, 439661.38000000000465661 273646.48999999999068677, 439689.67999999999301508 273676.5, 439713.25 273702.10999999998603016, 439715.21000000002095476 273704.33000000001629815, 439727.66999999998370185 273718.15999999997438863, 439738.79399999999441206 273730.35700000001816079, 439761.34000000002561137 273755.08000000001629815, 439768.29999999998835847 273762.38000000000465661, 439769 273763.14000000001396984, 439776.67999999999301508 273771.71000000002095476, 439792.84999999997671694 273790.08000000001629815, 439804.33000000001629815 273801.95000000001164153, 439816.3030000000144355 273815.77500000002328306, 439819.13000000000465661 273819.03999999997904524, 439832.35999999998603016 273834.35999999998603016, 439835.96999999997206032 273839.03000000002793968, 439837.85999999998603016 273841.34999999997671694, 439839.46000000002095476 273843.40000000002328306, 439839.72999999998137355 273843.72999999998137355, 439840.92999999999301508 273845.41999999998370185, 439842.34999999997671694 273847.54999999998835847, 439843.59999999997671694 273849.48999999999068677, 439845.96000000002095476 273853.26000000000931323, 439850.04899999999906868 273859.55200000002514571, 439852.64000000001396984 273863.53999999997904524, 439857.45000000001164153 273870.91999999998370185, 439862.55999999999767169 273879.21999999997206032, 439871.69000000000232831 273893.71999999997206032, 439882.63000000000465661 273911.46999999997206032, 439888.69000000000232831 273921.63000000000465661, 439888.75 273921.72999999998137355, 439893.25 273929.53999999997904524, 439898.41999999998370185 273938.15000000002328306, 439899.25 273939.42999999999301508, 439911.90000000002328306 273968.15999999997438863)))</t>
  </si>
  <si>
    <t>Grange Farm, Ryton</t>
  </si>
  <si>
    <t>640.09m</t>
  </si>
  <si>
    <t>MultiPolygon (((452989.61300000001210719 278249.143999999971129, 452989.61393533775117248 278249.16551276773680001, 452991.34000000002561137 278245.65999999997438863, 452992.70000000001164153 278239.40000000002328306, 452989.21000000002095476 278236.92999999999301508, 452987.84000000002561137 278236.45000000001164153, 452970.15999999997438863 278236.97999999998137355, 452969.39000000001396984 278236.95000000001164153, 452963.44000000000232831 278236.61999999999534339, 452961.08000000001629815 278236.33000000001629815, 452957.08000000001629815 278235.44000000000232831, 452955.63000000000465661 278234.94000000000232831, 452954.21000000002095476 278234.35999999998603016, 452952.84999999997671694 278233.65999999997438863, 452951.5 278232.69000000000232831, 452950.14000000001396984 278231.23999999999068677, 452928.23999999999068677 278236.48999999999068677, 452926.52000000001862645 278242.85999999998603016, 452919.71999999997206032 278244.85999999998603016, 452917.52000000001862645 278245.55999999999767169, 452917.11999999999534339 278245.70000000001164153, 452912.82000000000698492 278247.26000000000931323, 452910.02000000001862645 278248.35999999998603016, 452906.71999999997206032 278248.96000000002095476, 452903.11999999999534339 278249.65999999997438863, 452901.71999999997206032 278249.76000000000931323, 452900.21999999997206032 278249.85999999998603016, 452892.47999999998137355 278249.89000000001396984, 452891.64000000001396984 278249.91999999998370185, 452883.97499999997671694 278250.29499999998370185, 452883.04999999998835847 278250.34000000002561137, 452868.79999999998835847 278251.59999999997671694, 452857.29999999998835847 278252.70000000001164153, 452846.40000000002328306 278253.79999999998835847, 452829.29999999998835847 278255.59999999997671694, 452820.09999999997671694 278256.59999999997671694, 452813.90000000002328306 278257.20000000001164153, 452808.5 278257.70000000001164153, 452804.59999999997671694 278258.09999999997671694, 452803.84000000002561137 278258.19000000000232831, 452800.5 278258.59999999997671694, 452796.54999999998835847 278259, 452792.70000000001164153 278259.29999999998835847, 452790.86999999999534339 278259.65999999997438863, 452791.09999999997671694 278260.09999999997671694, 452792.70000000001164153 278262.59999999997671694, 452796 278267.90000000002328306, 452799.29999999998835847 278273.09999999997671694, 452801.09999999997671694 278275.79999999998835847, 452806.70000000001164153 278283.29999999998835847, 452808.20000000001164153 278284.79999999998835847, 452812.20000000001164153 278289.20000000001164153, 452817.17999999999301508 278294.34999999997671694, 452818.29999999998835847 278295.5, 452824.5 278302.5, 452830.79999999998835847 278309.09999999997671694, 452831.40000000002328306 278310.20000000001164153, 452836.29999999998835847 278316.70000000001164153, 452840.79999999998835847 278322.59999999997671694, 452846.09999999997671694 278329.79999999998835847, 452850.40000000002328306 278335.90000000002328306, 452855.09999999997671694 278342.29999999998835847, 452858.29999999998835847 278347.20000000001164153, 452864.59999999997671694 278356.40000000002328306, 452867.79999999998835847 278360.90000000002328306, 452870.29999999998835847 278363.70000000001164153, 452874.79999999998835847 278368.79999999998835847, 452879.79999999998835847 278374.20000000001164153, 452885.40000000002328306 278380.5, 452890.09999999997671694 278385.5, 452892.5 278388.09999999997671694, 452901.16999999998370185 278398.71000000002095476, 452901.40000000002328306 278399, 452902.65000000002328306 278400.44000000000232831, 452904.65000000002328306 278402.76000000000931323, 452905.83000000001629815 278404.11999999999534339, 452907.20000000001164153 278405.70000000001164153, 452911.09999999997671694 278410.29999999998835847, 452919.29999999998835847 278419.59999999997671694, 452923.90000000002328306 278425.09999999997671694, 452928.5 278430.5, 452931.5 278433.90000000002328306, 452935.17999999999301508 278438.55999999999767169, 452938.48999999999068677 278442.70000000001164153, 452942.28999999997904524 278446.70000000001164153, 452946.28999999997904524 278451.20000000001164153, 452954.20000000001164153 278460.28000000002793968, 452957 278463.42999999999301508, 452959.28999999997904524 278465.94000000000232831, 452964.23999999999068677 278471.45000000001164153, 452969.25 278477.22999999998137355, 452969.57400000002235174 278477.60999999998603016, 452973.71000000002095476 278482.46000000002095476, 452979.40999999997438863 278488.76000000000931323, 452984.10999999998603016 278493.85999999998603016, 452984.67399999999906868 278494.56300000002374873, 452990.26000000000931323 278501.53000000002793968, 452992.69000000000232831 278504.77000000001862645, 453000 278513.82000000000698492, 453010.17999999999301508 278527.00799999997252598, 453012.16015629383036867 278529.28567735257092863, 453012.99800000002142042 278526.30499999999301508, 453013.71100000001024455 278522.68599999998696148, 453015.51000000000931323 278517.46000000002095476, 453015.80999999999767169 278515.96000000002095476, 453016.01000000000931323 278514.46000000002095476, 453016.21000000002095476 278511.46000000002095476, 453016.40999999997438863 278508.35999999998603016, 453016.40999999997438863 278507.05999999999767169, 453016.51000000000931323 278505.05999999999767169, 453016.51000000000931323 278503.05999999999767169, 453016.30999999999767169 278500.26000000000931323, 453016.10999999998603016 278496.35999999998603016, 453015.90999999997438863 278494.76000000000931323, 453015.60999999998603016 278490.85999999998603016, 453012.90999999997438863 278464.85999999998603016, 453011.75099999998928979 278454.08299999998416752, 453010.90999999997438863 278446.26000000000931323, 453003.40000000002328306 278375.29999999998835847, 453001.34999999997671694 278362.75, 453001.46000000002095476 278362.46999999997206032, 453001.53999999997904524 278362.17999999999301508, 453001.60999999998603016 278361.88000000000465661, 453001.65999999997438863 278361.58000000001629815, 453001.70000000001164153 278361.28000000002793968, 453001.72999999998137355 278360.97999999998137355, 453001.75 278360.35999999998603016, 453001.72999999998137355 278359.73999999999068677, 453001.69000000000232831 278359.11999999999534339, 453001.63000000000465661 278358.5, 453001.59999999997671694 278358.20000000001164153, 453001.55999999999767169 278357.80999999999767169, 453000.90000000002328306 278351, 453000.33000000001629815 278346.09999999997671694, 453000.20000000001164153 278345, 453000 278343.75, 452997.49499999999534339 278320.48999999999068677, 452996.23999999999068677 278319.46000000002095476, 452992.10556642961455509 278282.16070965107064694, 452991.08857424109010026 278282.29713543248362839, 452985.13299999997252598 278282.95000000001164153, 452985.06400000001303852 278282.41800000000512227, 452983.9870000000228174 278274.1379999999771826, 452983.73048946831841022 278272.16650250519160181, 452982.82861329521983862 278261.21315103583037853, 452982.46894532605074346 278254.03219399717636406, 452982.46000000002095476 278253.87099999998463318, 452982.268999999971129 278249.37199999997392297, 452983.16999999998370185 278247.20799999998416752, 452989.61300000001210719 278249.143999999971129)))</t>
  </si>
  <si>
    <t>Hillcrest Farm, Newton</t>
  </si>
  <si>
    <t>26.11m</t>
  </si>
  <si>
    <t>MultiPolygon (((439552.73999999999068677 283136.15000000002328306, 439552.09999999997671694 283135.48999999999068677, 439549.91999999998370185 283132.90000000002328306, 439547.65000000002328306 283130.48999999999068677, 439545.41999999998370185 283128.19000000000232831, 439543.16999999998370185 283126.07000000000698492, 439540.40999999997438863 283123.66999999998370185, 439534.92999999999301508 283119.52000000001862645, 439532.17999999999301508 283117.30999999999767169, 439527.09000000002561137 283113.33000000001629815, 439523.78999999997904524 283110.92999999999301508, 439519.69000000000232831 283107.83000000001629815, 439517.19000000000232831 283105.83000000001629815, 439510.59000000002561137 283101.03000000002793968, 439501.98999999999068677 283094.72999999998137355, 439494.59000000002561137 283089.53000000002793968, 439485.98999999999068677 283083.22999999998137355, 439475.09000000002561137 283075.63000000000465661, 439467.89000000001396984 283070.03000000002793968, 439458.78999999997904524 283063.53000000002793968, 439450.39000000001396984 283057.22999999998137355, 439445.78999999997904524 283054.03000000002793968, 439439.39000000001396984 283049.42999999999301508, 439429.63000000000465661 283042.53999999997904524, 439428.42999999999301508 283042.05999999999767169, 439414.08000000001629815 283036.15000000002328306, 439406.15999999997438863 283034.80999999999767169, 439388.15999999997438863 283032.34999999997671694, 439387.39000000001396984 283032.26000000000931323, 439386.05999999999767169 283032.16999999998370185, 439383 283031.66999999998370185, 439379.09999999997671694 283030.77000000001862645, 439375.90000000002328306 283029.96999999997206032, 439373.59999999997671694 283029.27000000001862645, 439370.5 283028.07000000000698492, 439367.70000000001164153 283026.36999999999534339, 439365.90000000002328306 283025.57000000000698492, 439364.09999999997671694 283024.57000000000698492, 439362.28000000002793968 283023.91999999998370185, 439360.57000000000698492 283023.14000000001396984, 439359.08000000001629815 283022.21999999997206032, 439353.97999999998137355 283018.82000000000698492, 439351.69000000000232831 283016.82000000000698492, 439348.71000000002095476 283014.97999999998137355, 439344.14000000001396984 283011.17999999999301508, 439340.23999999999068677 283008.14000000001396984, 439336.97999999998137355 283005.75, 439333.65000000002328306 283002.65999999997438863, 439333.09999999997671694 283002.13000000000465661, 439331.28999999997904524 283000, 439331.22999999998137355 282999.92999999999301508, 439330.72999999998137355 282999.72999999998137355, 439317.53999999997904524 282986.40000000002328306, 439307.35800000000745058 282976.10999999998603016, 439288.39000000001396984 282956.94000000000232831, 439287.48499999998603016 282956.02500000002328306, 439275.73352531745331362 282944.14592192764393985, 439272.75 282941.13000000000465661, 439266.25 282932.53000000002793968, 439263.04999999998835847 282929.53000000002793968, 439259.75 282926.53000000002793968, 439255.84999999997671694 282922.83000000001629815, 439251.84999999997671694 282919.33000000001629815, 439248.15000000002328306 282915.83000000001629815, 439246.25 282914.22999999998137355, 439244.45000000001164153 282912.63000000000465661, 439240.84999999997671694 282908.83000000001629815, 439239.65000000002328306 282907.42999999999301508, 439238.34999999997671694 282906.03000000002793968, 439235.65000000002328306 282902.63000000000465661, 439234.54999999998835847 282901.22999999998137355, 439233.34999999997671694 282899.63000000000465661, 439232.25 282898.22999999998137355, 439231.15000000002328306 282896.92999999999301508, 439212.39000000001396984 282876.40999999997438863, 439195.59000000002561137 282859.14000000001396984, 439194.38000000000465661 282858.09000000002561137, 439193.36999999999534339 282857.03999999997904524, 439192.16999999998370185 282856.20000000001164153, 439190.85999999998603016 282855.26000000000931323, 439189.65999999997438863 282854.30999999999767169, 439188.45000000001164153 282853.27000000001862645, 439181.35999999998603016 282922.05999999999767169, 439174.98999999999068677 282976.42999999999301508, 439174.48999999999068677 282980.42999999999301508, 439174.28999999997904524 282984.53000000002793968, 439174.28999999997904524 282985.32982055586762726, 439174.28999999997904524 282987.92999999999301508, 439174.39000000001396984 282991.42999999999301508, 439174.82000000000698492 283000, 439174.89000000001396984 283001.42999999999301508, 439175.28999999997904524 283007.03000000002793968, 439175.39000000001396984 283014.22999999998137355, 439175.39000000001396984 283023.03000000002793968, 439175.78999999997904524 283031.13000000000465661, 439175.69000000000232831 283039.53000000002793968, 439175.87900000001536682 283047.03800000000046566, 439176.09000000002561137 283055.42999999999301508, 439176.48999999999068677 283066.22999999998137355, 439176.69000000000232831 283076.53000000002793968, 439176.85999999998603016 283081.63000000000465661, 439177.21000000002095476 283088.02000000001862645, 439177.90999999997438863 283098.14000000001396984, 439178.51000000000931323 283108.92999999999301508, 439179.28000000002793968 283118.47999999998137355, 439179.95000000001164153 283127.16999999998370185, 439180.61999999999534339 283136.52000000001862645, 439180.64000000001396984 283137.28000000002793968, 439180.95000000001164153 283142.91999999998370185, 439181.08199999999487773 283146.0059999999939464, 439181.13000000000465661 283147.11999999999534339, 439181.03000000002793968 283148.11999999999534339, 439180.92999999999301508 283149.02000000001862645, 439180.92999999999301508 283151.11999999999534339, 439180.72999999998137355 283152.61999999999534339, 439180.42999999999301508 283154.11999999999534339, 439179.83000000001629815 283158.32000000000698492, 439178.92999999999301508 283163.91999999998370185, 439178.13000000000465661 283169.11999999999534339, 439177.83000000001629815 283170.82000000000698492, 439177.33000000001629815 283174.02000000001862645, 439175.92999999999301508 283184.32000000000698492, 439175.63000000000465661 283186.71999999997206032, 439176.13000000000465661 283191.52000000001862645, 439176.54999999998835847 283197.28999999997904524, 439177.34000000002561137 283205.94000000000232831, 439179.04999999998835847 283218.83000000001629815, 439179.28999999997904524 283221.48999999999068677, 439180.13000000000465661 283227.09999999997671694, 439181.23999999999068677 283235.83000000001629815, 439182.53999999997904524 283243.92999999999301508, 439183.30999999999767169 283251.21000000002095476, 439184.41999999998370185 283258.65999999997438863, 439184.64000000001396984 283263.55999999999767169, 439185.34999999997671694 283270.01000000000931323, 439186.04999999998835847 283277.35999999998603016, 439188.11999999999534339 283289.40999999997438863, 439189.05999999999767169 283295.65000000002328306, 439189.40000000002328306 283297.90000000002328306, 439190.67999999999301508 283306.16999999998370185, 439191.72999999998137355 283311.84000000002561137, 439192.41999999998370185 283315.71999999997206032, 439192.55999999999767169 283316.71000000002095476, 439192.90999999997438863 283317.71000000002095476, 439193.34999999997671694 283318.59000000002561137, 439193.88000000000465661 283319.36999999999534339, 439194.21000000002095476 283320.04999999998835847, 439194.65000000002328306 283320.72999999998137355, 439196.29999999998835847 283324.07000000000698492, 439198.80999999999767169 283328.57000000000698492, 439201.27000000001862645 283334.09000000002561137, 439203.09999999997671694 283336.90999999997438863, 439204.63000000000465661 283339.75, 439205.65999999997438863 283342.32000000000698492, 439206.66999999998370185 283344.78000000002793968, 439207.48999999999068677 283347.34999999997671694, 439208.21000000002095476 283350.13000000000465661, 439208.71999999997206032 283352.51000000000931323, 439209.03000000002793968 283355.01000000000931323, 439209.45000000001164153 283357.5, 439209.92999999999301508 283359.90999999997438863, 439210.11999999999534339 283361.21000000002095476, 439210.70000000001164153 283363.90999999997438863, 439211.39000000001396984 283366.41999999998370185, 439212.65000000002328306 283371.83000000001629815, 439214.59999999997671694 283379.73999999999068677, 439216.94000000000232831 283388.34999999997671694, 439218.86999999999534339 283397.96999999997206032, 439221.21000000002095476 283407.38000000000465661, 439223.54999999998835847 283416.90000000002328306, 439225.48999999999068677 283425.80999999999767169, 439226.46000000002095476 283429.45000000001164153, 439227.25845501036383212 283442.2168753759469837, 439228.35999999998603016 283459.83000000001629815, 439227.57000000000698492 283461.76000000000931323, 439230.96700000000419095 283465.50099999998928979, 439238.35999999998603016 283453.71999999997206032, 439274.46999999997206032 283417.80999999999767169, 439273.71000000002095476 283417.22999999998137355, 439275.53999999997904524 283415.92999999999301508, 439281.08000000001629815 283412.96999999997206032, 439320.88000000000465661 283382.21500000002561137, 439322 283381.34999999997671694, 439324.28999999997904524 283382.35999999998603016, 439366 283411.89000000001396984, 439367.70100000000093132 283412.83899999997811392, 439377.41189175244653597 283418.75065102160442621, 439385.99982578895287588 283405.44431420241016895, 439406.38000000000465661 283380.40000000002328306, 439406.57000000000698492 283380.20000000001164153, 439431.67999999999301508 283351.15000000002328306, 439431.88000000000465661 283350.84999999997671694, 439431.97999999998137355 283350.54999999998835847, 439432.17999999999301508 283350.25, 439432.38000000000465661 283349.45000000001164153, 439432.38000000000465661 283349.04999999998835847, 439432.47999999998137355 283348.75, 439432.40999999997438863 283348.70000000001164153, 439427.88000000000465661 283345.03000000002793968, 439427.38000000000465661 283344.72999999998137355, 439426.88000000000465661 283344.33000000001629815, 439426.47999999998137355 283344.03000000002793968, 439426.38000000000465661 283343.92999999999301508, 439426.08000000001629815 283343.53000000002793968, 439425.67999999999301508 283343.13000000000465661, 439425.38000000000465661 283342.72999999998137355, 439425.17999999999301508 283342.63000000000465661, 439424.88000000000465661 283342.33000000001629815, 439424.67999999999301508 283342.22999999998137355, 439424.38000000000465661 283341.63000000000465661, 439424.28000000002793968 283341.53000000002793968, 439424.17999999999301508 283341.33000000001629815, 439424.17999999999301508 283340.53000000002793968, 439424.28000000002793968 283340.33000000001629815, 439424.28000000002793968 283340.13000000000465661, 439424.58000000001629815 283339.53000000002793968, 439424.67999999999301508 283339.42999999999301508, 439424.97999999998137355 283338.83000000001629815, 439425.08000000001629815 283338.72999999998137355, 439425.28000000002793968 283338.42999999999301508, 439425.88000000000465661 283337.83000000001629815, 439428.38000000000465661 283335.53000000002793968, 439428.88000000000465661 283335.03000000002793968, 439429.67999999999301508 283334.03000000002793968, 439429.97999999998137355 283333.63000000000465661, 439430.28000000002793968 283332.92999999999301508, 439430.78000000002793968 283332.03000000002793968, 439430.88000000000465661 283331.52000000001862645, 439430.98999999999068677 283331.11999999999534339, 439431.09000000002561137 283330.61999999999534339, 439431.19000000000232831 283330.32000000000698492, 439431.5 283327.40999999997438863, 439431.40000000002328306 283327.10999999998603016, 439431.40000000002328306 283326.90999999997438863, 439431.29999999998835847 283326.60999999998603016, 439431.29999999998835847 283326, 439431.40999999997438863 283325.70000000001164153, 439431.40999999997438863 283325.5, 439431.60999999998603016 283324.90000000002328306, 439431.71999999997206032 283324.71000000002095476, 439431.82000000000698492 283324.40999999997438863, 439432.42999999999301508 283322.40000000002328306, 439432.83000000001629815 283320.59000000002561137, 439432.92999999999301508 283320.39000000001396984, 439433.53999999997904524 283318.78999999997904524, 439433.84000000002561137 283318.17999999999301508, 439434.65999999997438863 283316.48999999999068677, 439443.05999999999767169 283301.40000000002328306, 439443.84999999997671694 283299.79999999998835847, 439444.96000000002095476 283298.71000000002095476, 439445.35999999998603016 283298.51000000000931323, 439451.15999999997438863 283293.52000000001862645, 439453.90000000002328306 283290.65999999997438863, 439454.71999999997206032 283289.71000000002095476, 439457.25 283286.55999999999767169, 439458.34000000002561137 283285.29999999998835847, 439466.75 283274.92999999999301508, 439472.42999999999301508 283267.69000000000232831, 439476.36999999999534339 283262.78999999997904524, 439479.28999999997904524 283259.79999999998835847, 439479.09000000002561137 283259.70000000001164153, 439434.09999999997671694 283219.21000000002095476, 439552.73999999999068677 283136.15000000002328306)),((439426.09000000002561137 283031.04999999998835847, 439436.68958278547506779 283032.77868882019538432, 439419.66805499023757875 283016.81549435935448855, 439412.11999999999534339 283017.65999999997438863, 439404.01354108529631048 283017.16827213752549142, 439378.9663188373669982 283009.40716101846192032, 439356.65312437003012747 282998.47104989615036175, 439341.13090213184477761 282990.00438322080299258, 439314.19000000000232831 282957.11999999999534339, 439312.79999999998835847 282955.25, 439309.61999999999534339 282956.03999999997904524, 439296.84600000001955777 282947.12599999998928979, 439292.1829854148090817 282943.85664011782500893, 439286.3401034643757157 282939.77764705807203427, 439280.67361040302785113 282935.86401858180761337, 439277.54270762205123901 282933.65915746841346845, 439293.32951319386484101 282950.48224776342976838, 439337.71336740616243333 282994.16054641944356263, 439353.67656186694512144 283005.0966575417551212, 439372.64100000000325963 283016.53000000002793968, 439395.0397563538281247 283023.26471311593195423, 439426.09000000002561137 283031.04999999998835847)))</t>
  </si>
  <si>
    <t>Hinckley Road, Ansty</t>
  </si>
  <si>
    <t>135.72m</t>
  </si>
  <si>
    <t>MultiPolygon (((443553.38000000000465661 279170.26000000000931323, 443552.47999999998137355 279170.46000000002095476, 443551.17999999999301508 279170.76000000000931323, 443548.08000000001629815 279171.65999999997438863, 443544.17999999999301508 279172.85999999998603016, 443540.38000000000465661 279173.85999999998603016, 443538.47999999998137355 279174.46000000002095476, 443537.58000000001629815 279174.65999999997438863, 443537.28000000002793968 279174.96000000002095476, 443519.08000000001629815 279180.96000000002095476, 443513.08000000001629815 279183.35999999998603016, 443505.88000000000465661 279186.96000000002095476, 443508.42999999999301508 279191.98999999999068677, 443516.58000000001629815 279208.05999999999767169, 443515.08000000001629815 279208.85999999998603016, 443520.78999999997904524 279219.65000000002328306, 443523.17999999999301508 279224.15999999997438863, 443526.38000000000465661 279229.96000000002095476, 443529.28000000002793968 279234.65999999997438863, 443531.01000000000931323 279237.38000000000465661, 443538.78999999997904524 279249.59000000002561137, 443541.58000000001629815 279253.96000000002095476, 443541.96000000002095476 279253.71999999997206032, 443544.88000000000465661 279258.85999999998603016, 443549.01000000000931323 279266.40000000002328306, 443554.08000000001629815 279275.65999999997438863, 443559.08000000001629815 279285.26000000000931323, 443562.78000000002793968 279293.76000000000931323, 443563.94900000002235174 279296.53399999998509884, 443563.94884639704832807 279296.53406211553374305, 443536.97999999998137355 279307.44000000000232831, 443528.78000000002793968 279311.85999999998603016, 443529.19000000000232831 279313.33000000001629815, 443530.65999999997438863 279318.65999999997438863, 443530.52000000001862645 279320.09000000002561137, 443536.356000000028871 279330.99900000001071021, 443543.73999999999068677 279327.54399999999441206, 443545.08000000001629815 279330.15999999997438863, 443549.41999999998370185 279327.97999999998137355, 443552.47600000002421439 279334.41399999998975545, 443559.09999999997671694 279348.35999999998603016, 443560.77000000001862645 279352.66999999998370185, 443562.96999999997206032 279351.83000000001629815, 443566.33000000001629815 279350.53999999997904524, 443577.97999999998137355 279345.85999999998603016, 443592.97999999998137355 279339.65999999997438863, 443612.47999999998137355 279331.55999999999767169, 443623.97999999998137355 279326.76000000000931323, 443628.51000000000931323 279324.85999999998603016, 443629.78000000002793968 279319.05999999999767169, 443630.78000000002793968 279315.15999999997438863, 443631.47999999998137355 279312.15999999997438863, 443632.08000000001629815 279308.15999999997438863, 443632.26000000000931323 279307.23999999999068677, 443632.88000000000465661 279304.15999999997438863, 443633.97999999998137355 279299.35999999998603016, 443635.28000000002793968 279295.15999999997438863, 443636.47999999998137355 279291.85999999998603016, 443637.78000000002793968 279288.26000000000931323, 443638.57000000000698492 279286.40999999997438863, 443638.67999999999301508 279286.15999999997438863, 443639.78000000002793968 279284.15999999997438863, 443641.78000000002793968 279281.55999999999767169, 443637.59999999997671694 279282.70000000001164153, 443635.26491808169521391 279273.96138510457240045, 443633.78423181286780164 279274.69502233841922134, 443632.7296569244354032 279275.11181415553437546, 443632.07621179654961452 279275.49730177951278165, 443630.1700961870374158 279276.16051951906410977, 443627.38580540468683466 279276.86863746924791485, 443626.50516094517661259 279277.06825147807830945, 443603.46500000002561137 279281.33000000001629815, 443603.3620000000228174 279281.34799999999813735, 443593.75900000002002344 279259.68199999997159466, 443590.78000000002793968 279252.96000000002095476, 443578.16999999998370185 279224.51000000000931323, 443577.88000000000465661 279223.85999999998603016, 443575.88699999998789281 279220.15399999998044223, 443570.78000000002793968 279210.65999999997438863, 443568.6240885880542919 279206.16848960897186771, 443569.80999999999767169 279203.79999999998835847, 443566.17999999999301508 279197.35999999998603016, 443563.08000000001629815 279192.55999999999767169, 443560.47999999998137355 279188.15999999997438863, 443558.97999999998137355 279186.15999999997438863, 443558.69000000000232831 279185.82000000000698492, 443558.48999999999068677 279185.59000000002561137, 443553.38000000000465661 279170.26000000000931323)))</t>
  </si>
  <si>
    <t>Home Farm, Brinklow</t>
  </si>
  <si>
    <t>49.57m</t>
  </si>
  <si>
    <t>MultiPolygon (((448040.74218740384094417 271488.39518212171969935, 448044.20000000001164153 271487.04999999998835847, 448063.5 271479.54999999998835847, 448092.09999999997671694 271468.15000000002328306, 448111.29999999998835847 271460.04999999998835847, 448124.09999999997671694 271455.04999999998835847, 448128.80709634756203741 271452.98235656484030187, 448128.10999999998603016 271451.28000000002793968, 448103.26000000000931323 271394.52000000001862645, 448102.60999999998603016 271393.03000000002793968, 448102.13000000000465661 271392.15000000002328306, 448082.99283848807681352 271359.90276662568794563, 448081.02000000001862645 271360.95000000001164153, 448027.10999999998603016 271389.48999999999068677, 448000 271403.25, 447975.91999999998370185 271415.51000000000931323, 448002.03600000002188608 271444.38000000000465661, 448016.79999999998835847 271460.15200000000186265, 448021.04999999998835847 271465.09999999997671694, 448022.1190000000060536 271466.34200000000419095, 448022.37871427735080943 271466.6439285617088899, 448023.33100000000558794 271467.75099999998928979, 448039.51000000000931323 271486.54999999998835847, 448040.74218740384094417 271488.39518212171969935)))</t>
  </si>
  <si>
    <t>Homestead Farm, Dunchurch</t>
  </si>
  <si>
    <t>158.68m</t>
  </si>
  <si>
    <t>MultiPolygon (((451745.56072667957050726 271882.53446433285716921, 451719 271881.09999999997671694, 451694.59999999997671694 271879.70000000001164153, 451693.63000000000465661 271879.40000000002328306, 451693 271879.20000000001164153, 451691.5 271878.70000000001164153, 451689.40000000002328306 271877.79999999998835847, 451688.09999999997671694 271877, 451687.29999999998835847 271876.40000000002328306, 451686.40000000002328306 271875.59999999997671694, 451685.59999999997671694 271874.79999999998835847, 451684.90000000002328306 271874, 451682.59999999997671694 271871.40000000002328306, 451681.20000000001164153 271869.59999999997671694, 451679.09999999997671694 271866.70000000001164153, 451677.5 271864.40000000002328306, 451674.20000000001164153 271859.20000000001164153, 451671.90000000002328306 271855.5, 451666 271846.20000000001164153, 451664 271843.59999999997671694, 451662.09999999997671694 271841.29999999998835847, 451660.09999999997671694 271839, 451658.5 271837.40000000002328306, 451657.90000000002328306 271836.70000000001164153, 451655.70000000001164153 271834.70000000001164153, 451653.59999999997671694 271832.70000000001164153, 451646.59999999997671694 271826.5, 451642.20000000001164153 271823.40000000002328306, 451639.79999999998835847 271821.79999999998835847, 451637.40000000002328306 271820.29999999998835847, 451630 271816, 451626.5 271814.59999999997671694, 451625.09999999997671694 271814.40000000002328306, 451624.20000000001164153 271814.29999999998835847, 451619.29999999998835847 271814.5, 451616.79999999998835847 271814.79999999998835847, 451610.29999999998835847 271815.79999999998835847, 451606.5 271816.40000000002328306, 451605.5 271816.5, 451603.40000000002328306 271816.59999999997671694, 451601.09999999997671694 271816.59999999997671694, 451597.40000000002328306 271815.5, 451597.09999999997671694 271815.40000000002328306, 451591.5 271813.09999999997671694, 451587.20000000001164153 271811.29999999998835847, 451584.70000000001164153 271810.5, 451582.20000000001164153 271809.79999999998835847, 451581.20000000001164153 271809.29999999998835847, 451578.90000000002328306 271808, 451577.09999999997671694 271806.70000000001164153, 451574.29999999998835847 271803.79999999998835847, 451569.90000000002328306 271800.09999999997671694, 451569 271799.40000000002328306, 451564.70000000001164153 271796.40000000002328306, 451564 271795.90000000002328306, 451556.29999999998835847 271791.59999999997671694, 451550.40000000002328306 271788.40000000002328306, 451545.29999999998835847 271785.70000000001164153, 451544.79999999998835847 271785.5, 451539.59999999997671694 271783.40000000002328306, 451538.70000000001164153 271783, 451535.40000000002328306 271781.79999999998835847, 451532.29999999998835847 271781.09999999997671694, 451530.40000000002328306 271780.59999999997671694, 451528.29999999998835847 271780.29999999998835847, 451526.29999999998835847 271780.20000000001164153, 451525.79999999998835847 271780.29999999998835847, 451524.20000000001164153 271780.5, 451522.79999999998835847 271780.90000000002328306, 451521.59999999997671694 271781.29999999998835847, 451518.90000000002328306 271783.70000000001164153, 451515 271788, 451514 271789.29999999998835847, 451512.90000000002328306 271790.59999999997671694, 451511.79999999998835847 271791.79999999998835847, 451511 271792.29999999998835847, 451509.09999999997671694 271793.09999999997671694, 451507 271793.59999999997671694, 451506.5 271793.70000000001164153, 451503.20000000001164153 271793.59999999997671694, 451500.59999999997671694 271793.29999999998835847, 451491.40000000002328306 271790.40000000002328306, 451481.70000000001164153 271787.29999999998835847, 451478.90000000002328306 271786.59999999997671694, 451476.20000000001164153 271785.70000000001164153, 451475.70000000001164153 271785.5, 451471.79999999998835847 271783.5, 451468.20000000001164153 271781.5, 451467.29999999998835847 271781.20000000001164153, 451463.70000000001164153 271779.70000000001164153, 451462.90000000002328306 271779.40000000002328306, 451456.40000000002328306 271777.70000000001164153, 451450.20000000001164153 271776.59999999997671694, 451448.29999999998835847 271776.20000000001164153, 451444.03000000002793968 271774.27000000001862645, 451441.42999999999301508 271773.03000000002793968, 451435.22999999998137355 271770.63000000000465661, 451420.42999999999301508 271765.22999999998137355, 451419.63000000000465661 271764.92999999999301508, 451410.53000000002793968 271761.22999999998137355, 451401.03000000002793968 271757.42999999999301508, 451397.53000000002793968 271755.92999999999301508, 451376.66999999998370185 271746.41999999998370185, 451370.66999999998370185 271743.61999999999534339, 451360.86999999999534339 271738.32000000000698492, 451355.27000000001862645 271734.52000000001862645, 451339.77000000001862645 271725.21999999997206032, 451321.96999999997206032 271714.02000000001862645, 451319.86999999999534339 271712.71999999997206032, 451307.77000000001862645 271705.02000000001862645, 451298.27000000001862645 271699.11999999999534339, 451290.86999999999534339 271694.11999999999534339, 451284.16999999998370185 271689.52000000001862645, 451274.57000000000698492 271683.21999999997206032, 451268.16999999998370185 271678.71999999997206032, 451267.77000000001862645 271678.41999999998370185, 451261.86999999999534339 271673.91999999998370185, 451257.07000000000698492 271670.11999999999534339, 451256.46999999997206032 271669.61999999999534339, 451254.86999999999534339 271668.41999999998370185, 451253.46999999997206032 271667.11999999999534339, 451252.16999999998370185 271665.82000000000698492, 451250.77000000001862645 271663.11999999999534339, 451250.36999999999534339 271662.11999999999534339, 451248.46999999997206032 271651.21999999997206032, 451247.46999999997206032 271646.21999999997206032, 451247.27000000001862645 271644.11999999999534339, 451247.36999999999534339 271642.21999999997206032, 451247.40000000002328306 271639.30999999999767169, 451249 271626.20000000001164153, 451250.90000000002328306 271615.29999999998835847, 451251.40000000002328306 271611.90000000002328306, 451251.59999999997671694 271609.59999999997671694, 451251.59999999997671694 271608.59999999997671694, 451251.59999999997671694 271607.70000000001164153, 451251.40000000002328306 271606.09999999997671694, 451251.09999999997671694 271605, 451247.83000000001629815 271595.16999999998370185, 451244.51000000000931323 271586.34000000002561137, 451244.19000000000232831 271585.71000000002095476, 451243.86999999999534339 271585.09000000002561137, 451243.53000000002793968 271584.47999999998137355, 451243.17999999999301508 271583.88000000000465661, 451242.80999999999767169 271583.28999999997904524, 451242.40999999997438863 271582.71000000002095476, 451242.28000000002793968 271582.53999999997904524, 451241.85999999998603016 271581.97999999998137355, 451241.41999999998370185 271581.44000000000232831, 451240.96000000002095476 271580.90999999997438863, 451240.48999999999068677 271580.40000000002328306, 451240 271579.90000000002328306, 451239.5 271579.41999999998370185, 451236.07000000000698492 271576.25, 451231.25 271572.45000000001164153, 451228.02000000001862645 271570.22999999998137355, 451226.5 271569.59999999997671694, 451221.90000000002328306 271568.5, 451215.90000000002328306 271567.40000000002328306, 451212.20000000001164153 271566.70000000001164153, 451209.59999999997671694 271566.20000000001164153, 451204.40000000002328306 271564.40000000002328306, 451202.09999999997671694 271563.5, 451200.40000000002328306 271562.79999999998835847, 451196.5 271560.20000000001164153, 451193.59999999997671694 271557.59999999997671694, 451191.09999999997671694 271555.09999999997671694, 451189.79999999998835847 271553.70000000001164153, 451189.09999999997671694 271552.5, 451188.52000000001862645 271551.08000000001629815, 451187.21999999997206032 271547.28000000002793968, 451185.21999999997206032 271541.88000000000465661, 451183.21999999997206032 271537.17999999999301508, 451182.11999999999534339 271534.47999999998137355, 451181.32000000000698492 271532.67999999999301508, 451179.21999999997206032 271529.47999999998137355, 451177.32000000000698492 271527.28000000002793968, 451172.02000000001862645 271522.28000000002793968, 451164.11999999999534339 271514.28000000002793968, 451158.71999999997206032 271508.88000000000465661, 451152.52000000001862645 271503.28000000002793968, 451152.32000000000698492 271503.17999999999301508, 451146.21999999997206032 271498.17999999999301508, 451143.61999999999534339 271496.28000000002793968, 451141.21999999997206032 271494.67999999999301508, 451137.71999999997206032 271492.58000000001629815, 451135.21999999997206032 271491.17999999999301508, 451130.91999999998370185 271488.97999999998137355, 451127.71999999997206032 271487.47999999998137355, 451122.11999999999534339 271485.17999999999301508, 451118.82000000000698492 271483.97999999998137355, 451108.71999999997206032 271480.38000000000465661, 451106.97999999998137355 271479.80999999999767169, 451098.32000000000698492 271476.97999999998137355, 451092.11999999999534339 271475.17999999999301508, 451086.02000000001862645 271473.58000000001629815, 451081.90000000002328306 271472.65000000002328306, 451074.52000000001862645 271470.97999999998137355, 451063.21999999997206032 271468.88000000000465661, 451049.91999999998370185 271466.88000000000465661, 451039.71999999997206032 271465.67999999999301508, 451031.02000000001862645 271464.38000000000465661, 451025.52000000001862645 271463.47999999998137355, 451016.71999999997206032 271462.28000000002793968, 451008.82000000000698492 271461.28000000002793968, 451002.91999999998370185 271460.47999999998137355, 451001.85999999998603016 271460.15999999997438863, 451000.71999999997206032 271460.08000000001629815, 451000 271459.80999999999767169, 450999.91999999998370185 271459.78000000002793968, 450997.52000000001862645 271459.17999999999301508, 450996.32000000000698492 271458.67999999999301508, 450994.52000000001862645 271457.67999999999301508, 450990.71999999997206032 271455.47999999998137355, 450988.82000000000698492 271453.97999999998137355, 450987.71999999997206032 271452.97999999998137355, 450986.71999999997206032 271451.97999999998137355, 450981.32000000000698492 271447.38000000000465661, 450975.61999999999534339 271442.17999999999301508, 450971.11999999999534339 271437.17999999999301508, 450967.41999999998370185 271432.28000000002793968, 450965.82000000000698492 271429.78000000002793968, 450964.71999999997206032 271427.88000000000465661, 450964.32000000000698492 271426.47999999998137355, 450964.21999999997206032 271425.78000000002793968, 450963.91999999998370185 271424.17999999999301508, 450964.11999999999534339 271421.67999999999301508, 450964.71999999997206032 271418.88000000000465661, 450965.82000000000698492 271417.08000000001629815, 450966.41999999998370185 271416.28000000002793968, 450975.52000000001862645 271404.67999999999301508, 450976.02000000001862645 271403.88000000000465661, 450976.32000000000698492 271403.47999999998137355, 450976.52000000001862645 271402.47999999998137355, 450976.52000000001862645 271401.58000000001629815, 450976.21999999997206032 271400.17999999999301508, 450975.61999999999534339 271399.17999999999301508, 450975.11999999999534339 271398.67999999999301508, 450974.71999999997206032 271398.38000000000465661, 450974.32000000000698492 271398.17999999999301508, 450973.82000000000698492 271397.97999999998137355, 450969.71999999997206032 271396.47999999998137355, 450962.41999999998370185 271394.67999999999301508, 450954.71999999997206032 271394.47999999998137355, 450940.71999999997206032 271394.78000000002793968, 450925.91999999998370185 271394.08000000001629815, 450919.82000000000698492 271394.58000000001629815, 450912.02000000001862645 271395.47999999998137355, 450905.11999999999534339 271395.38000000000465661, 450860.71999999997206032 271395.08000000001629815, 450854.02000000001862645 271394.88000000000465661, 450849.02000000001862645 271394.08000000001629815, 450842.21999999997206032 271392.28000000002793968, 450836.41999999998370185 271389.88000000000465661, 450830.52000000001862645 271387.38000000000465661, 450824.71999999997206032 271384.58000000001629815, 450819.82000000000698492 271381.78000000002793968, 450815.52000000001862645 271379.28000000002793968, 450811.02000000001862645 271375.97999999998137355, 450806.82000000000698492 271372.78000000002793968, 450802.32000000000698492 271369.08000000001629815, 450801.56184152502100915 271368.5113811437622644, 450796.4331171135418117 271373.3613705329480581, 450792.66999999998370185 271370.34999999997671694, 450790.36999999999534339 271368.34999999997671694, 450788.05999999999767169 271366.36999999999534339, 450785.65999999997438863 271364.5, 450783.14000000001396984 271362.73999999999068677, 450780.55999999999767169 271361.07000000000698492, 450777.92999999999301508 271359.46000000002095476, 450775.27000000001862645 271357.92999999999301508, 450772.57000000000698492 271356.45000000001164153, 450769.84999999997671694 271355.02000000001862645, 450729.32000000000698492 271331, 450712.11999999999534339 271320.59999999997671694, 450698.11999999999534339 271307.79999999998835847, 450686.91999999998370185 271297, 450676.52000000001862645 271291.40000000002328306, 450665.32000000000698492 271289, 450654.91999999998370185 271289, 450643.70238779048668221 271298.59453017835039645, 450622.88849888026015833 271304.94453018490457907, 450601.72183219186263159 271308.82508574443636462, 450591.84405440394766629 271305.65008574118837714, 450581.61349883791990578 271296.12508573138620704, 450575.96905438764952123 271285.89453016535844654, 450573.49960994068533182 271271.78341903974069282, 450578.43849883461371064 271254.49730791093315929, 450591.0503044031211175 271228.57916552311507985, 450495.66999999998370185 271126.19000000000232831, 450489.32000000000698492 271119.59999999997671694, 450475.71999999997206032 271104.40000000002328306, 450469.08841191703686491 271109.36232512298738584, 450459.03424524003639817 271110.94982512464048341, 450450.39118967560352758 271108.30399178859079257, 450439.63146744237747043 271104.24704733997350559, 450432.39952299051219597 271099.66093622415792197, 450427.30629381851758808 271093.46527649561176077, 450426.15976603957824409 271086.18923482147511095, 450450.41999999998370185 271067.08000000001629815, 450449.21999999997206032 271064.88000000000465661, 450448.09999999997671694 271062, 450442.67999999999301508 271040.46000000002095476, 450441.88000000000465661 271037.76000000000931323, 450440.97999999998137355 271035.15999999997438863, 450440.28000000002793968 271033.26000000000931323, 450438.47999999998137355 271030.55999999999767169, 450438.17999999999301508 271030.05999999999767169, 450427.47999999998137355 271018.05999999999767169, 450420.88000000000465661 271010.46000000002095476, 450414.17999999999301508 271002.46000000002095476, 450413.08000000001629815 271000.46000000002095476, 450412.75 271000, 450409.88000000000465661 270995.96000000002095476, 450408.38000000000465661 270996.35999999998603016, 450398.03856167494086549 270985.27812037634430453, 450362.54235297860577703 270936.59760559280402958, 450330.52000000001862645 270860.97999999998137355, 450330.16999999998370185 270859.69000000000232831, 450325.29999999998835847 270857.53000000002793968, 450308.32000000000698492 270849.97999999998137355, 450300.52000000001862645 270846.67999999999301508, 450296.71999999997206032 270844.97999999998137355, 450292.71999999997206032 270843.28000000002793968, 450285.71999999997206032 270840.08000000001629815, 450273.52000000001862645 270834.17999999999301508, 450264.21999999997206032 270831.17999999999301508, 450258.21999999997206032 270829.17999999999301508, 450254.52000000001862645 270827.97999999998137355, 450241.02000000001862645 270823.08000000001629815, 450225.91999999998370185 270817.97999999998137355, 450220.32000000000698492 270816.28000000002793968, 450142.5 270792, 450114.79999999998835847 270784, 450095.20000000001164153 270778.29999999998835847, 450089.40000000002328306 270776.90000000002328306, 450082.20000000001164153 270775.09999999997671694, 450057.59999999997671694 270769.70000000001164153, 450041.20000000001164153 270766.20000000001164153, 450000 270758.48999999999068677, 449983.88000000000465661 270755.70000000001164153, 449948.46000000002095476 270748.47999999998137355, 449946.58000000001629815 270748.09999999997671694, 449946.13000000000465661 270747.97999999998137355, 449944.90000000002328306 270747.65999999997438863, 449925.47999999998137355 270788, 449932.97999999998137355 270804.79999999998835847, 449915.38000000000465661 270822.09999999997671694, 449903.08000000001629815 270797.29999999998835847, 449895.47999999998137355 270797.29999999998835847, 449881.28000000002793968 270820, 449855.38000000000465661 270859, 449853.88000000000465661 270860.79999999998835847, 449853.58000000001629815 270860.59999999997671694, 449853.17999999999301508 270860.29999999998835847, 449852.97999999998137355 270860, 449852.67999999999301508 270859.70000000001164153, 449852.47999999998137355 270859.40000000002328306, 449851.67999999999301508 270858.40000000002328306, 449851.08000000001629815 270857.29999999998835847, 449850.38000000000465661 270856.20000000001164153, 449849.47999999998137355 270854.70000000001164153, 449848.58000000001629815 270853.09999999997671694, 449845.97999999998137355 270847.90000000002328306, 449809.58000000001629815 270774.70000000001164153, 449800.89000000001396984 270757.52000000001862645, 449788.28000000002793968 270767.40000000002328306, 449770.08000000001629815 270782.29999999998835847, 449752.47999999998137355 270796.5, 449738.88000000000465661 270808.20000000001164153, 449723.28000000002793968 270820.70000000001164153, 449703.97999999998137355 270836.29999999998835847, 449688.47999999998137355 270848.29999999998835847, 449681.38000000000465661 270853.20000000001164153, 449674.67999999999301508 270857, 449628.47999999998137355 270883.70000000001164153, 449615.08000000001629815 270891.09999999997671694, 449593.08000000001629815 270902.09999999997671694, 449591.38000000000465661 270903, 449587.97999999998137355 270904.59999999997671694, 449584.17999999999301508 270906.40000000002328306, 449582.28000000002793968 270907.20000000001164153, 449580.47999999998137355 270907.90000000002328306, 449578.58000000001629815 270908.5, 449576.78000000002793968 270909.09999999997671694, 449569.88000000000465661 270911.79999999998835847, 449517.48999999999068677 270927.17999999999301508, 449518.47999999998137355 270946.5, 449521.88000000000465661 270963.29999999998835847, 449522.78000000002793968 270967.20000000001164153, 449526.28000000002793968 270981.5, 449527.17999999999301508 270989, 449528.40000000002328306 271000, 449528.42999999999301508 271000.20000000001164153, 449529.78000000002793968 271003.09999999997671694, 449530.58000000001629815 271005.09999999997671694, 449530.88000000000465661 271006.20000000001164153, 449531.28000000002793968 271007.40000000002328306, 449531.47999999998137355 271008.59999999997671694, 449531.78000000002793968 271009.79999999998835847, 449531.78000000002793968 271010.40000000002328306, 449531.88000000000465661 271011, 449531.88000000000465661 271011.70000000001164153, 449531.09000000002561137 271015.84000000002561137, 449531.78000000002793968 271015.96999999997206032, 449545.40999999997438863 271021.15000000002328306, 449548.60999999998603016 271022.09999999997671694, 449558.21000000002095476 271023.28999999997904524, 449571.83000000001629815 271024, 449578.63000000000465661 271049.33000000001629815, 449579.78000000002793968 271052.70000000001164153, 449580.08000000001629815 271053.70000000001164153, 449580.97999999998137355 271055.90000000002328306, 449581.88000000000465661 271058, 449582.67999999999301508 271060.09999999997671694, 449583.58000000001629815 271062.09999999997671694, 449584.38000000000465661 271064.20000000001164153, 449585.17999999999301508 271066.20000000001164153, 449589.08000000001629815 271074.59999999997671694, 449590.17999999999301508 271077, 449591.97999999998137355 271081.20000000001164153, 449603.47999999998137355 271103.90000000002328306, 449605.78000000002793968 271109, 449616.58000000001629815 271128.29999999998835847, 449619.67999999999301508 271134.29999999998835847, 449620.67999999999301508 271135.40000000002328306, 449622.17999999999301508 271136.70000000001164153, 449623.78000000002793968 271138.29999999998835847, 449624.88000000000465661 271139, 449627.82000000000698492 271140.71999999997206032, 449627.70000000001164153 271141.29999999998835847, 449627.59999999997671694 271141.70000000001164153, 449627.29999999998835847 271142.5, 449626.90000000002328306 271143.09999999997671694, 449626.5 271143.79999999998835847, 449626 271144.29999999998835847, 449625.5 271144.70000000001164153, 449625.09999999997671694 271145.20000000001164153, 449624.59999999997671694 271145.70000000001164153, 449624.20000000001164153 271146.29999999998835847, 449623.66999999998370185 271147.03999999997904524, 449621.40000000002328306 271150.5, 449619.20000000001164153 271154.29999999998835847, 449615.79999999998835847 271160.09999999997671694, 449612.40000000002328306 271165.29999999998835847, 449607.59999999997671694 271172.09999999997671694, 449604.79999999998835847 271176.09999999997671694, 449598.5 271184.09999999997671694, 449591 271192.70000000001164153, 449588.90000000002328306 271195.20000000001164153, 449575.29999999998835847 271208.40000000002328306, 449566.90000000002328306 271216.5, 449527.29999999998835847 271252.59999999997671694, 449520.59999999997671694 271258.90000000002328306, 449494.15999999997438863 271283.07000000000698492, 449483.40000000002328306 271292.90000000002328306, 449440.20000000001164153 271327.09999999997671694, 449424.04999999998835847 271340.22999999998137355, 449447.53000000002793968 271370.60999999998603016, 449467.60999999998603016 271396.57000000000698492, 449572.66999999998370185 271532.38000000000465661, 449537.5 271561, 449517.40000000002328306 271577.29999999998835847, 449495.79999999998835847 271580.05999999999767169, 449448.5 271538.70000000001164153, 449417.52000000001862645 271511.08000000001629815, 449416.72999999998137355 271510.38000000000465661, 449402.40000000002328306 271497.59999999997671694, 449397.5 271494.40000000002328306, 449393 271491.40000000002328306, 449390.5 271489.90000000002328306, 449388.40000000002328306 271488.59999999997671694, 449386.5 271487.70000000001164153, 449379.90000000002328306 271484.29999999998835847, 449377.83000000001629815 271483.33000000001629815, 449369.5 271479.40000000002328306, 449348.5 271469.20000000001164153, 449346.26600000000325963 271469.45400000002700835, 449343.77799999999115244 271470.98499999998603016, 449343.76901784236542881 271470.97102775482926518, 449343.768999999971129 271470.97100000001955777, 449334.19599999999627471 271477.90399999998044223, 449328.09999999997671694 271482.32000000000698492, 449323.91999999998370185 271477.59000000002561137, 449315.21999999997206032 271464.69000000000232831, 449314.61999999999534339 271463.78999999997904524, 449314.11999999999534339 271462.89000000001396984, 449313.02000000001862645 271460.69000000000232831, 449312.41999999998370185 271459.59000000002561137, 449311.91999999998370185 271458.39000000001396984, 449309.82000000000698492 271452.39000000001396984, 449307.11999999999534339 271444.09000000002561137, 449305.21999999997206032 271439.19000000000232831, 449303.82000000000698492 271435.28999999997904524, 449303.41999999998370185 271433.89000000001396984, 449303.21999999997206032 271433.28999999997904524, 449302.91999999998370185 271432.19000000000232831, 449302.82000000000698492 271431.19000000000232831, 449302.61999999999534339 271430.09000000002561137, 449301.32000000000698492 271418.48999999999068677, 449299.19000000000232831 271399, 449298.82000000000698492 271395.59000000002561137, 449297.61999999999534339 271387.78999999997904524, 449273.61999999999534339 271327.09000000002561137, 449271.11999999999534339 271320.78999999997904524, 449231.32000000000698492 271350.48999999999068677, 449224.52000000001862645 271356.28999999997904524, 449186.98999999999068677 271387.71999999997206032, 449156.89000000001396984 271412.41999999998370185, 449151.69000000000232831 271416.32000000000698492, 449138.59000000002561137 271426.32000000000698492, 449184.98999999999068677 271486.71999999997206032, 449168.89000000001396984 271504.21000000002095476, 449155.93699999997625127 271518.28600000002188608, 449137.76000000000931323 271538.03999999997904524, 449164.70000000001164153 271578.59999999997671694, 449193.63000000000465661 271621.97999999998137355, 449202.41999999998370185 271635.15999999997438863, 449207.92999999999301508 271643.41999999998370185, 449238.14000000001396984 271635.14000000001396984, 449281.09799999999813735 271675.21299999998882413, 449346.18499999999767169 271737.99900000001071021, 449411.19400000001769513 271800.70600000000558794, 449470.5659999999916181 271857.61800000001676381, 449500.09999999997671694 271887.59999999997671694, 449516.5 271904.5, 449565.20000000001164153 271852.79999999998835847, 449605.29999999998835847 271889.5, 449608.65999999997438863 271892.25, 449609.40000000002328306 271892.84999999997671694, 449610.20000000001164153 271893.5, 449604.20000000001164153 271898.90000000002328306, 449602.90000000002328306 271900.20000000001164153, 449594.09999999997671694 271910.5, 449592.20000000001164153 271912.90000000002328306, 449591 271914.70000000001164153, 449590.40000000002328306 271915.70000000001164153, 449590 271916.40000000002328306, 449589.70000000001164153 271917.09999999997671694, 449589.29999999998835847 271917.79999999998835847, 449588.70000000001164153 271919.20000000001164153, 449588 271920.5, 449587.29999999998835847 271921.90000000002328306, 449585 271927.5, 449580.40000000002328306 271938.79999999998835847, 449579.09999999997671694 271942.29999999998835847, 449577.79999999998835847 271946.79999999998835847, 449577.20000000001164153 271948.79999999998835847, 449576.59999999997671694 271950.70000000001164153, 449576.09999999997671694 271952.70000000001164153, 449575.79999999998835847 271954.20000000001164153, 449575.20000000001164153 271957.40000000002328306, 449575 271958.70000000001164153, 449574.90000000002328306 271960, 449574.70000000001164153 271961.40000000002328306, 449574.40000000002328306 271965.5, 449574.09999999997671694 271970.79999999998835847, 449573.79999999998835847 271975.79999999998835847, 449573.79999999998835847 271984, 449573.90000000002328306 271987, 449574.09999999997671694 271988.09999999997671694, 449574.20000000001164153 271989.20000000001164153, 449574.40000000002328306 271990.40000000002328306, 449574.79999999998835847 271992.40000000002328306, 449575.09999999997671694 271993.40000000002328306, 449575.90000000002328306 271996.29999999998835847, 449577.65000000002328306 272000, 449595.75 272039.20000000001164153, 449603.90000000002328306 272056.25, 449606.09999999997671694 272060.90000000002328306, 449606.54999999998835847 272061.79999999998835847, 449607.04999999998835847 272062.59999999997671694, 449608.04999999998835847 272064.04999999998835847, 449609.15000000002328306 272065.40000000002328306, 449610.79999999998835847 272067.34999999997671694, 449625.84999999997671694 272082.40000000002328306, 449623.79999999998835847 272084.40000000002328306, 449650.95000000001164153 272108.90000000002328306, 449653.09999999997671694 272110.90000000002328306, 449685.65000000002328306 272156.70000000001164153, 449677.25 272161.15000000002328306, 449674.34999999997671694 272162.70000000001164153, 449674 272162.90000000002328306, 449673.20000000001164153 272163.34999999997671694, 449672.45000000001164153 272163.84999999997671694, 449672.20000000001164153 272164, 449671.15000000002328306 272165.04999999998835847, 449670.84999999997671694 272165.29999999998835847, 449669.20000000001164153 272166.70000000001164153, 449666.75 272168.84999999997671694, 449666.59999999997671694 272169, 449664.54999999998835847 272170.79999999998835847, 449664 272171.25, 449663.20000000001164153 272171.95000000001164153, 449662.34999999997671694 272172.59999999997671694, 449661.40000000002328306 272173.20000000001164153, 449658.15000000002328306 272175.04999999998835847, 449653.90000000002328306 272177.5, 449653.09999999997671694 272177.95000000001164153, 449648.95000000001164153 272180.29999999998835847, 449648.20000000001164153 272180.75, 449644.75 272182.70000000001164153, 449642.90000000002328306 272183.75, 449640.40000000002328306 272185.15000000002328306, 449639.65000000002328306 272185.54999999998835847, 449637.75 272186.54999999998835847, 449635.90000000002328306 272187.54999999998835847, 449635.15000000002328306 272188, 449632.25 272189.70000000001164153, 449628.5 272192, 449628.15000000002328306 272192.20000000001164153, 449624.95000000001164153 272194.20000000001164153, 449623.95000000001164153 272194.84999999997671694, 449622.40000000002328306 272195.84999999997671694, 449619.34999999997671694 272198.15000000002328306, 449619.09999999997671694 272198.34999999997671694, 449615.54999999998835847 272200.95000000001164153, 449614.45000000001164153 272201.79999999998835847, 449612.45000000001164153 272203.29999999998835847, 449611.5 272204, 449609.04999999998835847 272205.70000000001164153, 449607.36999999999534339 272206.85999999998603016, 449607.65000000002328306 272207.04999999998835847, 449607.79999999998835847 272207.20000000001164153, 449608.79999999998835847 272207.79999999998835847, 449608.95000000001164153 272207.90000000002328306, 449609.70000000001164153 272208.34999999997671694, 449610.45000000001164153 272208.75, 449612.34999999997671694 272209.45000000001164153, 449616.79999999998835847 272210.95000000001164153, 449624.29999999998835847 272213.59999999997671694, 449630.34999999997671694 272215.75, 449638.20000000001164153 272218.54999999998835847, 449640.54999999998835847 272219.34999999997671694, 449647.15000000002328306 272221.75, 449653.04999999998835847 272223.79999999998835847, 449658.75 272225.70000000001164153, 449664.90000000002328306 272227.70000000001164153, 449669.59999999997671694 272229.25, 449675.79999999998835847 272231.40000000002328306, 449678.54999999998835847 272232.29999999998835847, 449682.15000000002328306 272233.45000000001164153, 449685.65000000002328306 272234.70000000001164153, 449695 272237.84999999997671694, 449701 272239.84999999997671694, 449702.29999999998835847 272240.29999999998835847, 449705.54999999998835847 272241.45000000001164153, 449707.95000000001164153 272242.20000000001164153, 449710.59999999997671694 272243.04999999998835847, 449712.84999999997671694 272243.79999999998835847, 449715.75 272244.84999999997671694, 449720.45000000001164153 272246.40000000002328306, 449724.20000000001164153 272247.59999999997671694, 449728.15000000002328306 272248.90000000002328306, 449732.20000000001164153 272250.29999999998835847, 449735.45000000001164153 272251.40000000002328306, 449739.40000000002328306 272252.75, 449740.65000000002328306 272253.15000000002328306, 449742.75 272253.79999999998835847, 449745.45000000001164153 272254.75, 449748.09999999997671694 272255.65000000002328306, 449751.84999999997671694 272256.90000000002328306, 449756.5 272258.40000000002328306, 449758.45000000001164153 272259.09999999997671694, 449761.25 272260.04999999998835847, 449763.54999999998835847 272260.75, 449764.04999999998835847 272260.90000000002328306, 449769.59999999997671694 272262.70000000001164153, 449769.95000000001164153 272262.79999999998835847, 449774.54999999998835847 272264.25, 449778.29999999998835847 272265.45000000001164153, 449781.90000000002328306 272266.54999999998835847, 449785.95000000001164153 272267.79999999998835847, 449790.34999999997671694 272269.15000000002328306, 449794.79999999998835847 272270.54999999998835847, 449797.70000000001164153 272271.5, 449801.54999999998835847 272272.79999999998835847, 449805.29999999998835847 272274.09999999997671694, 449806.20000000001164153 272274.40000000002328306, 449809.5 272275.54999999998835847, 449814.25 272277.04999999998835847, 449818.79999999998835847 272278.54999999998835847, 449820.40000000002328306 272279, 449822.90000000002328306 272279.75, 449826.5 272280.95000000001164153, 449828.79999999998835847 272281.75, 449831.04999999998835847 272282.5, 449838.09999999997671694 272284.75, 449842.25 272286.09999999997671694, 449842.54999999998835847 272286.20000000001164153, 449846.65000000002328306 272287.54999999998835847, 449851.15000000002328306 272289, 449855.54999999998835847 272290.40000000002328306, 449860.04999999998835847 272291.79999999998835847, 449863.84999999997671694 272293, 449865.65000000002328306 272293.54999999998835847, 449868.549999999</t>
  </si>
  <si>
    <t>Inwoods Farm and Lower Rainsbrook Farm, east of Dunchurch (strategic Mixed Uses)</t>
  </si>
  <si>
    <t>205.79m</t>
  </si>
  <si>
    <t>MultiPolygon (((447110.11999999999534339 281966.63000000000465661, 447114.82000000000698492 281965.36999999999534339, 447118.32000000000698492 281964.26000000000931323, 447117.16999999998370185 281960.16999999998370185, 447118.17999999999301508 281959.90999999997438863, 447117.59000000002561137 281957.28000000002793968, 447117.02000000001862645 281954.47999999998137355, 447120.25 281949.77000000001862645, 447118.73999999999068677 281937.21000000002095476, 447118.07000000000698492 281931.59000000002561137, 447115.90000000002328306 281931.76000000000931323, 447114.83000000001629815 281931.84000000002561137, 447114.42999999999301508 281926.65999999997438863, 447113.41999999998370185 281913.51400000002468005, 447115.15999999997438863 281913.32000000000698492, 447143.36999999999534339 281908.91300000000046566, 447158.51590887020574883 281906.66001355572370812, 447159.27000000001862645 281895.64000000001396984, 447159.05999999999767169 281893.16999999998370185, 447158.90000000002328306 281886.70000000001164153, 447158.98999999999068677 281878.72999999998137355, 447159.11999999999534339 281877.77000000001862645, 447159.19000000000232831 281877.25, 447159.21000000002095476 281871.79999999998835847, 447154.35999999998603016 281852.40000000002328306, 447151.96999999997206032 281840.15000000002328306, 447151.59750012040603906 281838.46723131445469335, 447150.61596069548977539 281834.8373874033568427, 447149.74553894129348919 281830.54083746776450425, 447148.70844068098813295 281826.31836597935762256, 447148.1343327154754661 281823.89229683467419818, 447147.15279329050099477 281820.0957764174672775, 447148.17137193900998682 281819.8735410759691149, 447174.14000000001396984 281814.73999999999068677, 447175.15000000002328306 281814.55999999999767169, 447171.27000000001862645 281810.42999999999301508, 447170.22822958236793056 281809.31736235495191067, 447156.73999999999068677 281794.27000000001862645, 447148.97999999998137355 281802.59999999997671694, 447148.78999999997904524 281802.39000000001396984, 447145.77000000001862645 281805.61999999999534339, 447142.08000000001629815 281809.42999999999301508, 447140.65999999997438863 281808.07000000000698492, 447140.90999999997438863 281807.78999999997904524, 447102.71999999997206032 281816.34999999997671694, 447099.44000000000232831 281812.53000000002793968, 447094.39000000001396984 281806.39000000001396984, 447090.08000000001629815 281801, 447086.21999999997206032 281796.44000000000232831, 447081.04999999998835847 281790.25, 447076.51000000000931323 281784.70000000001164153, 447071.13000000000465661 281778.08000000001629815, 447069.82000000000698492 281776.46000000002095476, 447065.95000000001164153 281771.71000000002095476, 447060.77000000001862645 281764.90000000002328306, 447057.65999999997438863 281761.05999999999767169, 447055.40999999997438863 281758.09000000002561137, 447049.25 281750.33000000001629815, 447047.71999999997206032 281748.83000000001629815, 447046.51000000000931323 281747.64000000001396984, 447042.41999999998370185 281750.40000000002328306, 447029.91999999998370185 281756.41999999998370185, 447025.60999999998603016 281760.13000000000465661, 447022.04999999998835847 281763.83000000001629815, 447018.09000000002561137 281766.51000000000931323, 447015.21999999997206032 281768.15999999997438863, 447000 281775.23999999999068677, 446998.11999999999534339 281776.10999999998603016, 446982.53999999997904524 281784.30999999999767169, 446969.09999999997671694 281790.71999999997206032, 446955.76000000000931323 281797.03000000002793968, 446953.03999999997904524 281798.45000000001164153, 446948.65000000002328306 281800.51000000000931323, 446945.14000000001396984 281801.52000000001862645, 446942.96000000002095476 281802.09999999997671694, 446943.03000000002793968 281808.51000000000931323, 446943.11999999999534339 281812.32000000000698492, 446943.21000000002095476 281812.91999999998370185, 446943.77399999997578561 281816.79100000002654269, 446943.90999999997438863 281817.71999999997206032, 446944.40000000002328306 281820.53000000002793968, 446945.59000000002561137 281825.80999999999767169, 446946.48999999999068677 281828.98999999999068677, 446948.08000000001629815 281834.21999999997206032, 446954.34999999997671694 281847.51000000000931323, 446958.80999999999767169 281855.39000000001396984, 446960.70000000001164153 281858.63000000000465661, 446961.28999999997904524 281860.09999999997671694, 446963.08000000001629815 281864.22999999998137355, 446963.96999999997206032 281866.89000000001396984, 446967.45000000001164153 281875.72999999998137355, 446969.42999999999301508 281880.26000000000931323, 446969.82000000000698492 281881.34000000002561137, 446971.5 281886.35999999998603016, 446971.90000000002328306 281887.73999999999068677, 446972.48999999999068677 281890.29999999998835847, 446972.97999999998137355 281892.85999999998603016, 446973.36099999997531995 281894.38400000002002344, 446973.57000000000698492 281895.21999999997206032, 446975.04999999998835847 281899.65000000002328306, 446975.94000000000232831 281902.01000000000931323, 446980.09999999997671694 281912.53999999997904524, 446985.64000000001396984 281927.98999999999068677, 446991.09000000002561137 281942.94000000000232831, 446997.32000000000698492 281959.96000000002095476, 447000 281959.44000000000232831, 447019.64000000001396984 281955.91999999998370185, 447032.79999999998835847 281953.35999999998603016, 447038.64000000001396984 281952.09000000002561137, 447039.25 281951.96999999997206032, 447039.51000000000931323 281951.72999999998137355, 447040.67999999999301508 281950.59999999997671694, 447057.45000000001164153 281946.90000000002328306, 447058.09999999997671694 281946.69000000000232831, 447068.21999999997206032 281945.13000000000465661, 447071.84000000002561137 281944.54999999998835847, 447079.88000000000465661 281943.08000000001629815, 447081.33000000001629815 281942.80999999999767169, 447083.3670526965870522 281942.41294735571136698, 447087.22999999998137355 281941.65999999997438863, 447091.39299999998183921 281940.88400000002002344, 447097.88299999997252598 281939.61099999997531995, 447099.88000000000465661 281939.19000000000232831, 447100.86999999999534339 281943.78999999997904524, 447102.33000000001629815 281950.73999999999068677, 447107.64000000001396984 281949.76000000000931323, 447108.85999999998603016 281957.33000000001629815, 447109.07000000000698492 281962.44000000000232831, 447110.11999999999534339 281966.63000000000465661)))</t>
  </si>
  <si>
    <t>Kirby Cottage Farm, Pailton</t>
  </si>
  <si>
    <t>MultiPolygon (((439587.83000000001629815 283182.65999999997438863, 439589.34999999997671694 283181.73999999999068677, 439592.28999999997904524 283180.02000000001862645, 439593.79999999998835847 283177.90000000002328306, 439593.20000000001164153 283177.09999999997671694, 439592.20000000001164153 283175.40000000002328306, 439591 283174, 439589.40000000002328306 283172.09999999997671694, 439587.90000000002328306 283170.5, 439586 283168.79999999998835847, 439582.79999999998835847 283166, 439582.20000000001164153 283165.5, 439577.70000000001164153 283161.5, 439575.20000000001164153 283159.29999999998835847, 439572 283156.5, 439568 283152.5, 439563.79999999998835847 283148, 439559.09999999997671694 283143, 439557.55999999999767169 283141.30999999999767169, 439557.08000000001629815 283140.76000000000931323, 439555.95000000001164153 283139.63000000000465661, 439554.28000000002793968 283138.20000000001164153, 439553.33000000001629815 283136.76000000000931323, 439552.73999999999068677 283136.15000000002328306, 439434.09999999997671694 283219.21000000002095476, 439479.09000000002561137 283259.70000000001164153, 439479.28999999997904524 283259.79999999998835847, 439480.28999999997904524 283260.70000000001164153, 439481.89000000001396984 283259.09999999997671694, 439482.09000000002561137 283258.90000000002328306, 439484.60999999998603016 283256.65999999997438863, 439487.36999999999534339 283254.53999999997904524, 439489.51000000000931323 283252.69000000000232831, 439492.40999999997438863 283250.46000000002095476, 439494.75 283248.23999999999068677, 439496.78000000002793968 283246.69000000000232831, 439498.25 283245.34000000002561137, 439499.89000000001396984 283244.29999999998835847, 439501.44000000000232831 283243.40999999997438863, 439504.04999999998835847 283241.84999999997671694, 439507.46000000002095476 283239.64000000001396984, 439509.90000000002328306 283238.19000000000232831, 439512.60999999998603016 283236.14000000001396984, 439515.61999999999534339 283234.03000000002793968, 439521.04999999998835847 283230.04999999998835847, 439524.65000000002328306 283227.54999999998835847, 439527.55999999999767169 283225.32000000000698492, 439531.15000000002328306 283222.70000000001164153, 439533.19000000000232831 283221.23999999999068677, 439535.53000000002793968 283219.53000000002793968, 439537.84999999997671694 283217.46999999997206032, 439540.57000000000698492 283215.23999999999068677, 439545.53000000002793968 283211.57000000000698492, 439553.29999999998835847 283205.58000000001629815, 439556.59999999997671694 283203.05999999999767169, 439559.69000000000232831 283200.65999999997438863, 439562.46999999997206032 283198.66999999998370185, 439565.05999999999767169 283196.57000000000698492, 439566.55999999999767169 283195.57000000000698492, 439567.26000000000931323 283195.07000000000698492, 439568.05999999999767169 283194.46999999997206032, 439569.04999999998835847 283193.86999999999534339, 439569.95000000001164153 283193.36999999999534339, 439571.15000000002328306 283192.47999999998137355, 439572.57000000000698492 283191.55999999999767169, 439575.59999999997671694 283189.73999999999068677, 439579.53000000002793968 283187.34000000002561137, 439585.01000000000931323 283184.15000000002328306, 439587.83000000001629815 283182.65999999997438863)))</t>
  </si>
  <si>
    <t>Land adjacent to Brookside Cottage, Ansty</t>
  </si>
  <si>
    <t>Flood Risk</t>
  </si>
  <si>
    <t>78.26m</t>
  </si>
  <si>
    <t>MultiPolygon (((444016.70064356434158981 290589.46623762376839295, 444035.25 290577.09999999997671694, 444072.04999999998835847 290553.52000000001862645, 444115.89000000001396984 290526.84000000002561137, 444151.98999999999068677 290506.03999999997904524, 444184.96000000002095476 290486.39000000001396984, 444235.61999999999534339 290456.34999999997671694, 444268.84999999997671694 290436.95000000001164153, 444317.07000000000698492 290408.54999999998835847, 444361.17999999999301508 290382.26000000000931323, 444397.09000000002561137 290361.57000000000698492, 444430.09000000002561137 290341.96999999997206032, 444482.01000000000931323 290311.64000000001396984, 444586.79999999998835847 290250.90000000002328306, 444622 290230.29999999998835847, 444662.79999999998835847 290205.79999999998835847, 444713.70000000001164153 290175.79999999998835847, 444740.09999999997671694 290160.29999999998835847, 444742.70000000001164153 290158.90000000002328306, 444747.09999999997671694 290156.5, 444751.5 290154.20000000001164153, 444752.40000000002328306 290153.59999999997671694, 444756.59999999997671694 290151.20000000001164153, 444760.79999999998835847 290148.5, 444765 290145.70000000001164153, 444769.23999999999068677 290143.04999999998835847, 444769.55999999999767169 290142.86999999999534339, 444772.5 290141.14000000001396984, 444776.88000000000465661 290138.35999999998603016, 444781.10999999998603016 290135.55999999999767169, 444785.41999999998370185 290132.73999999999068677, 444789.59000000002561137 290129.91999999998370185, 444792.21999999997206032 290128.10999999998603016, 444796.35999999998603016 290125.19000000000232831, 444800.40000000002328306 290122.28000000002793968, 444804.53000000002793968 290119.36999999999534339, 444808.57000000000698492 290116.36999999999534339, 444812.70000000001164153 290113.46000000002095476, 444813.30999999999767169 290112.96000000002095476, 444815.42999999999301508 290111.35999999998603016, 444819.46999999997206032 290108.34999999997671694, 444823.51000000000931323 290105.23999999999068677, 444827.44000000000232831 290102.23999999999068677, 444831.47999999998137355 290099.13000000000465661, 444835.41999999998370185 290096.02000000001862645, 444837.14000000001396984 290094.71999999997206032, 444843.70000000001164153 290089.71000000002095476, 444847.63000000000465661 290086.59000000002561137, 444851.65000000002328306 290083.46000000002095476, 444859.46999999997206032 290077.19000000000232831, 444863.47999999998137355 290074.04999999998835847, 444867.38000000000465661 290070.90000000002328306, 444870.66999999998370185 290068.25, 444874.65999999997438863 290065.09000000002561137, 444878.54999999998835847 290062.03000000002793968, 444886.32000000000698492 290055.70000000001164153, 444888.52000000001862645 290053.86999999999534339, 444892.21000000002095476 290050.80999999999767169, 444896.09999999997671694 290047.65000000002328306, 444899.97999999998137355 290044.38000000000465661, 444903.88000000000465661 290041.21999999997206032, 444907.76000000000931323 290037.96000000002095476, 444911.65000000002328306 290034.79999999998835847, 444915.14000000001396984 290031.94000000000232831, 444922.91999999998370185 290025.61999999999534339, 444926.82000000000698492 290022.55999999999767169, 444930.80999999999767169 290019.29999999998835847, 444933.70000000001164153 290016.95000000001164153, 444936.19000000000232831 290014.80999999999767169, 444940.09000000002561137 290011.65000000002328306, 444943.97999999998137355 290008.40999999997438863, 444951.55999999999767169 290001.91999999998370185, 444953.79999999998835847 290000, 444975.15999999997438863 289984.17999999999301508, 444991.66999999998370185 289972.53000000002793968, 445000 289967.72999999998137355, 445000.97999999998137355 289967.19000000000232831, 445004.35999999998603016 289965.48999999999068677, 445031.95000000001164153 289949.96000000002095476, 445100.75 289911.92999999999301508, 445180.65999999997438863 289866.96000000002095476, 445215.33000000001629815 289848.66999999998370185, 445239.45000000001164153 289835.40000000002328306, 445257.53497369040269405 289825.42026269348571077, 445256.40000000002328306 289825.32000000000698492, 445254.63000000000465661 289825.08000000001629815, 445254.03999999997904524 289824.96999999997206032, 445253.01000000000931323 289824.71999999997206032, 445251.76000000000931323 289824.26000000000931323, 445249.58000000001629815 289823.20000000001164153, 445248.29999999998835847 289822.52000000001862645, 445247.57000000000698492 289822.09999999997671694, 445246.38000000000465661 289821.32000000000698492, 445242.33000000001629815 289817.47999999998137355, 445240.89000000001396984 289816.16999999998370185, 445239.14000000001396984 289814.52000000001862645, 445237.84000000002561137 289813.14000000001396984, 445235.55999999999767169 289810.45000000001164153, 445234.08000000001629815 289808.45000000001164153, 445235.19000000000232831 289807.09999999997671694, 445236.34999999997671694 289805.78999999997904524, 445237.55999999999767169 289804.53000000002793968, 445238.84000000002561137 289803.29999999998835847, 445240.41999999998370185 289801.89000000001396984, 445242.08000000001629815 289800.55999999999767169, 445243.11999999999534339 289799.84000000002561137, 445244.58000000001629815 289798.97999999998137355, 445246.09999999997671694 289798.21999999997206032, 445248.35999999998603016 289797.22999999998137355, 445255.11999999999534339 289795.08000000001629815, 445262.07000000000698492 289793.11999999999534339, 445265.11999999999534339 289792.16999999998370185, 445269.29999999998835847 289790.71000000002095476, 445272.30999999999767169 289789.46999999997206032, 445276.83000000001629815 289787.33000000001629815, 445278.36999999999534339 289786.53999999997904524, 445279.89000000001396984 289785.71000000002095476, 445281.66999999998370185 289784.64000000001396984, 445285.73999999999068677 289781.38000000000465661, 445289.95000000001164153 289777.67999999999301508, 445292.71999999997206032 289775.59999999997671694, 445326.83000000001629815 289748.32000000000698492, 445328.53000000002793968 289748.84999999997671694, 445332.91999999998370185 289750.13000000000465661, 445333.90999999997438863 289750.44000000000232831, 445338.40000000002328306 289751.91999999998370185, 445341.70000000001164153 289753.08000000001629815, 445346.48999999999068677 289754.65999999997438863, 445347.39000000001396984 289754.86999999999534339, 445350.67999999999301508 289755.72999999998137355, 445354.88000000000465661 289756.78999999997904524, 445361.85999999998603016 289758.60999999998603016, 445365.15000000002328306 289759.55999999999767169, 445368.34999999997671694 289760.51000000000931323, 445373.64000000001396984 289761.59000000002561137, 445373.79124106391100213 289761.63494714349508286, 445436.14000000001396984 289727.72999999998137355, 445493.40000000002328306 289695.85999999998603016, 445552.02000000001862645 289661.69000000000232831, 445600.89000000001396984 289632.92999999999301508, 445640.17999999999301508 289610.39000000001396984, 445677.09000000002561137 289589.46999999997206032, 445756.40999999997438863 289544.04999999998835847, 445805.51000000000931323 289516.05999999999767169, 445865.85999999998603016 289482.02000000001862645, 445896.40999999997438863 289463.40000000002328306, 445909.3188649071380496 289455.19701150653418154, 445909.27000000001862645 289455.05999999999767169, 445907.78000000002793968 289450.90999999997438863, 445905.90000000002328306 289446.16999999998370185, 445905.5 289445.08000000001629815, 445904.90999999997438863 289443.20000000001164153, 445904.40999999997438863 289441.40999999997438863, 445904 289439.41999999998370185, 445902.59000000002561137 289433.33000000001629815, 445901.16999999998370185 289426.71999999997206032, 445900.54999999998835847 289424.41999999998370185, 445899.42999999999301508 289419.5, 445899.32000000000698492 289419.19000000000232831, 445898.70000000001164153 289415.58000000001629815, 445897.98999999999068677 289412.05999999999767169, 445897.97999999998137355 289411.85999999998603016, 445897.07000000000698492 289408.45000000001164153, 445896.25 289405.03000000002793968, 445895.21999999997206032 289400.51000000000931323, 445894.71000000002095476 289398.40000000002328306, 445889.82000000000698492 289381.92999999999301508, 445884.10999999998603016 289363.44000000000232831, 445881.26000000000931323 289354.09000000002561137, 445879.92999999999301508 289349.97999999998137355, 445879.63000000000465661 289348.96999999997206032, 445879.01000000000931323 289346.46000000002095476, 445878.70000000001164153 289344.84999999997671694, 445878.5 289342.95000000001164153, 445878.48999999999068677 289341.44000000000232831, 445878.58000000001629815 289339.94000000000232831, 445878.66999999998370185 289338.53000000002793968, 445878.85999999998603016 289336.33000000001629815, 445878.85999999998603016 289335.92999999999301508, 445879.15000000002328306 289334.32000000000698492, 445879.45000000001164153 289332.82000000000698492, 445879.53999999997904524 289332.21999999997206032, 445879.64000000001396984 289330.80999999999767169, 445879.63000000000465661 289329.40999999997438863, 445879.42999999999301508 289328.40000000002328306, 445879.11999999999534339 289327.20000000001164153, 445878.80999999999767169 289325.89000000001396984, 445878.80999999999767169 289325.48999999999068677, 445877.78000000002793968 289320.57000000000698492, 445875.94000000000232831 289313.23999999999068677, 445875.72999999998137355 289312.40999999997438863, 445875.03000000002793968 289309.72999999998137355, 445874.94000000000232831 289309.41999999998370185, 445873.28999999997904524 289304.19000000000232831, 445868.71000000002095476 289289.13000000000465661, 445868.5 289288.61999999999534339, 445865.34000000002561137 289278.58000000001629815, 445862.69000000000232831 289269.53000000002793968, 445860.03999999997904524 289259.98999999999068677, 445859.83000000001629815 289259.28000000002793968, 445858.29999999998835847 289253.96000000002095476, 445856.77000000001862645 289248.53999999997904524, 445856.26000000000931323 289246.02000000001862645, 445855.75 289243.80999999999767169, 445855.03000000002793968 289241.70000000001164153, 445854.92999999999301508 289241.5, 445854.21999999997206032 289239.89000000001396984, 445853.52000000001862645 289238.69000000000232831, 445852.60999999998603016 289237.28000000002793968, 445851.79999999998835847 289235.57000000000698492, 445850.48999999999068677 289233.05999999999767169, 445849.58000000001629815 289231.54999999998835847, 445847.05999999999767169 289227.21999999997206032, 445846.75 289226.52000000001862645, 445845.94000000000232831 289225.21999999997206032, 445845.53999999997904524 289224.59999999997671694, 445844.42999999999301508 289223, 445842.82000000000698492 289220.78000000002793968, 445838.58000000001629815 289214.64000000001396984, 445832.71999999997206032 289206.09000000002561137, 445827.36999999999534339 289198.13000000000465661, 445821.91999999998370185 289190.28000000002793968, 445817.07000000000698492 289183.34000000002561137, 445815.65999999997438863 289181.21999999997206032, 445812.63000000000465661 289176.90000000002328306, 445809.90000000002328306 289172.57000000000698492, 445806.36999999999534339 289166.94000000000232831, 445801.02000000001862645 289158.69000000000232831, 445796.77000000001862645 289151.84000000002561137, 445792.11999999999534339 289144.70000000001164153, 445790.90000000002328306 289142.88000000000465661, 445789.70000000001164153 289140.88000000000465661, 445786.27000000001862645 289135.73999999999068677, 445780.51000000000931323 289127.59000000002561137, 445777.48999999999068677 289123.55999999999767169, 445773.89000000001396984 289118.41999999998370185, 445772.94000000000232831 289116.85999999998603016, 445765.91999999998370185 289105, 445763.91999999998370185 289102.07000000000698492, 445762.71000000002095476 289100.55999999999767169, 445762.40000000002328306 289100.25, 445760.98999999999068677 289099.03999999997904524, 445758.28000000002793968 289096.53000000002793968, 445757.96999999997206032 289096.21999999997206032, 445753.84999999997671694 289092.28999999997904524, 445749.01000000000931323 289087.85999999998603016, 445744.58000000001629815 289083.82000000000698492, 445743.07000000000698492 289082.40999999997438863, 445736.36999999999534339 289076.52000000001862645, 445734.25 289074.80999999999767169, 445731.33000000001629815 289072.20000000001164153, 445730.17999999999301508 289071.09999999997671694, 445728.13000000000465661 289069.14000000001396984, 445723.69000000000232831 289065.28999999997904524, 445723.48999999999068677 289065.17999999999301508, 445719.35999999998603016 289061.84000000002561137, 445717.84999999997671694 289060.63000000000465661, 445715.42999999999301508 289058.60999999998603016, 445714.72999999998137355 289058.10999999998603016, 445712.01000000000931323 289055.78999999997904524, 445709.09000000002561137 289053.05999999999767169, 445704.85999999998603016 289049.03000000002793968, 445700.03000000002793968 289044.70000000001164153, 445698.41999999998370185 289043.39000000001396984, 445696.90999999997438863 289041.97999999998137355, 445696.79999999998835847 289041.88000000000465661, 445695.59999999997671694 289040.46999999997206032, 445694.48999999999068677 289039.05999999999767169, 445692.78000000002793968 289037.25, 445689.25 289033.41999999998370185, 445687.22999999998137355 289031.09999999997671694, 445681.78999999997904524 289024.96000000002095476, 445664.55999999999767169 289004.84000000002561137, 445659.5 289000, 445637.59999999997671694 288975.48999999999068677, 445601.25 288935.44000000000232831, 445594.20199999999022111 288927.50699999998323619, 445578.79999999998835847 288910.16999999998370185, 445559.76000000000931323 288889.72999999998137355, 445556.25691434071632102 288885.90241260564653203, 445546.04999999998835847 288874.75, 445528.21000000002095476 288855.36999999999534339, 445517.20000000001164153 288842.90999999997438863, 445514.64000000001396984 288840.05999999999767169, 445511.78999999997904524 288837.41999999998370185, 445510.79999999998835847 288836.65000000002328306, 445507.95000000001164153 288834.52000000001862645, 445504.90000000002328306 288832.69000000000232831, 445503.80999999999767169 288832.10999999998603016, 445501.65000000002328306 288831.04999999998835847, 445499.38000000000465661 288830.19000000000232831, 445498.89000000001396984 288830.09000000002561137, 445495.45000000001164153 288828.95000000001164153, 445494.16999999998370185 288828.66999999998370185, 445484.91999999998370185 288826.90000000002328306, 445474.90000000002328306 288825.44000000000232831, 445473.54202860622899607 288825.27873289765557274, 445464.28999999997904524 288824.17999999999301508, 445454.84999999997671694 288823.29999999998835847, 445448.64000000001396984 288822.63000000000465661, 445442.84999999997671694 288822.40999999997438863, 445440.69000000000232831 288822.14000000001396984, 445437.47999999998137355 288821.89000000001396984, 445435.83000000001629815 288821.78999999997904524, 445434.63000000000465661 288821.71000000002095476, 445414.30999999999767169 288820.16999999998370185, 445386.83000000001629815 288819.03000000002793968, 445367.88000000000465661 288818.30999999999767169, 445339.82000000000698492 288817.47999999998137355, 445322.03999999997904524 288817.07000000000698492, 445312.73999999999068677 288816.65999999997438863, 445307.23999999999068677 288816.46000000002095476, 445288.33000000001629815 288814.65999999997438863, 445225.01400000002468005 288808.03600000002188608, 445217.59999999997671694 288807.26000000000931323, 445191.11999999999534339 288805.63000000000465661, 445175.34999999997671694 288804.70000000001164153, 445170.86999999999534339 288804.09000000002561137, 445158.21999999997206032 288801.14000000001396984, 445146 288798.28000000002793968, 445145.78000000002793968 288798.22999999998137355, 445141.66999999998370185 288796.22999999998137355, 445126.79999999998835847 288789.23999999999068677, 445120.47999999998137355 288786.23999999999068677, 445116.55999999999767169 288784.25, 445114.75 288783.25, 445110.02000000001862645 288780.34999999997671694, 445107.10999999998603016 288778.15999999997438863, 445097.15000000002328306 288771.46999999997206032, 445092.32000000000698492 288767.96999999997206032, 445085.08000000001629815 288763.47999999998137355, 445081.26000000000931323 288761.17999999999301508, 445077.07000000000698492 288759.39000000001396984, 445076.84000000002561137 288759.28000000002793968, 445071.32000000000698492 288756.59000000002561137, 445066.48999999999068677 288754.09999999997671694, 445064.89000000001396984 288753.40000000002328306, 445059.05999999999767169 288750.59999999997671694, 445051.92999999999301508 288747.40000000002328306, 445049.71999999997206032 288746.30999999999767169, 445048.82000000000698492 288745.71000000002095476, 445047.10999999998603016 288744.51000000000931323, 445046.59999999997671694 288744.01000000000931323, 445044.28000000002793968 288741.32000000000698492, 445041.96000000002095476 288739.02000000001862645, 445033.28999999997904524 288732.63000000000465661, 445027.96000000002095476 288728.14000000001396984, 445017.09000000002561137 288718.95000000001164153, 445012.96999999997206032 288715.65000000002328306, 445011.76000000000931323 288714.65000000002328306, 445010.65999999997438863 288713.53999999997904524, 445009.86999999999534339 288712.23999999999068677, 445009.36999999999534339 288711.13000000000465661, 445007.36999999999534339 288704.09999999997671694, 445006.78000000002793968 288702.70000000001164153, 445005.97999999998137355 288701.39000000001396984, 445005.78000000002793968 288701.09000000002561137, 445004.67999999999301508 288700.09000000002561137, 445003.58000000001629815 288699.17999999999301508, 445003.39000000001396984 288698.97999999998137355, 445000.29999999998835847 288696.66999999998370185, 445000 288696.46999999997206032, 444997.90000000002328306 288695.05999999999767169, 444996.40000000002328306 288693.15000000002328306, 444994.71700000000419095 288691.05800000001909211, 444994.29999999998835847 288690.53999999997904524, 444992.10999999998603016 288687.92999999999301508, 444989.41999999998370185 288685.11999999999534339, 444987.21999999997206032 288682.90999999997438863, 444986.21999999997206032 288682.09999999997671694, 444984.13000000000465661 288680.40000000002328306, 444983.22999999998137355 288679.59000000002561137, 444981.83000000001629815 288678.48999999999068677, 444980.94000000000232831 288677.58000000001629815, 444980.15000000002328306 288676.88000000000465661, 444979.54999999998835847 288675.96999999997206032, 444979.35999999998603016 288675.57000000000698492, 444979.05999999999767169 288674.65999999997438863, 444978.77000000001862645 288673.65999999997438863, 444978.58000000001629815 288672.65000000002328306, 444977.70000000001164153 288669.73999999999068677, 444977.21999999997206032 288668.03000000002793968, 444976.72999999998137355 288666.41999999998370185, 444976.44000000000232831 288665.51000000000931323, 444975.84999999997671694 288664.20000000001164153, 444975.16999999998370185 288662.90000000002328306, 444974.66999999998370185 288662.19000000000232831, 444972.5 288659.97999999998137355, 444972.23999999999068677 288659.89000000001396984, 444970.45000000001164153 288658.58000000001629815, 444968.58000000001629815 288657.15999999997438863, 444966.90000000002328306 288655.76000000000931323, 444963.22999999998137355 288652.83000000001629815, 444959.47999999998137355 288649.90999999997438863, 444956.36999999999534339 288647.47999999998137355, 444952.51000000000931323 288644.96000000002095476, 444951.82000000000698492 288644.54999999998835847, 444950.13000000000465661 288643.65000000002328306, 444949.84000000002561137 288643.45000000001164153, 444947.65000000002328306 288642.64000000001396984, 444946.65999999997438863 288642.53999999997904524, 444945.57000000000698492 288642.42999999999301508, 444944.46999999997206032 288642.42999999999301508, 444942.97999999998137355 288642.21999999997206032, 444941.48999999999068677 288642.11999999999534339, 444939.90999999997438863 288641.71000000002095476, 444937.71999999997206032 288641.10999999998603016, 444935.53999999997904524 288640.40000000002328306, 444927.78999999997904524 288637.96999999997206032, 444924.90999999997438863 288637.15999999997438863, 444920.14000000001396984 288635.64000000001396984, 444916.26000000000931323 288634.33000000001629815, 444911.77000000001862645 288632.51000000000931323, 444910.96999999997206032 288632.20000000001164153, 444904.76000000000931323 288629.17999999999301508, 444904.46000000002095476 288629.08000000001629815, 444901.65000000002328306 288627.66999999998370185, 444901.07000000000698492 288627.40999999997438863, 444900.09799999999813735 288626.96799999999348074, 444898.73999999999068677 288626.34999999997671694, 444898.53999999997904524 288626.34999999997671694, 444897.34000000002561137 288625.84999999997671694, 444896.14000000001396984 288625.44000000000232831, 444895.14000000001396984 288625.34000000002561137, 444893.92999999999301508 288625.34000000002561137, 444892.63000000000465661 288625.22999999998137355, 444891.72999999998137355 288625.13000000000465661, 444889.42999999999301508 288625.03000000002793968, 444887.21999999997206032 288624.71999999997206032, 444886.41999999998370185 288624.52000000001862645, 444884.11999999999534339 288624.01000000000931323, 444881.80999999999767169 288623.30999999999767169, 444880.90999999997438863 288622.90000000002328306, 444878.80999999999767169 288621.78999999997904524, 444876.70000000001164153 288620.58000000001629815, 444875.09999999997671694 288619.46999999997206032, 444872.98999999999068677 288617.96000000002095476, 444870.59000000002561137 288615.95000000001164153, 444869.47999999998137355 288614.84000000002561137, 444868.97999999998137355 288614.22999999998137355, 444867.16999999998370185 288611.41999999998370185, 444866.36999999999534339 288609.90999999997438863, 444864.55999999999767169 288607.09000000002561137, 444862.76000000000931323 288603.96999999997206032, 444862.54999999998835847 288603.46999999997206032, 444860.34000000002561137 288598.64000000001396984, 444859.23999999999068677 288596.32000000000698492, 444858.92999999999301508 288595.82000000000698492, 444857.42999999999301508 288593.51000000000931323, 444857.11999999999534339 288593.09999999997671694, 444856.41999999998370185 288592.09999999997671694, 444855.52000000001862645 288591.09000000002561137, 444854.82000000000698492 288590.59000000002561137, 444853.30999999999767169 288589.67999999999301508, 444852.10999999998603016 288588.96999999997206032, 444850.30999999999767169 288588.16999999998370185, 444849.80999999999767169 288587.85999999998603016, 444846.40000000002328306 288586.28999999997904524, 444844.65999999997438863 288585.02000000001862645, 444842.65000000002328306 288583.90999999997438863, 444840.84999999997671694 288582.70000000001164153, 444838.95000000001164153 288581.28999999997904524, 444834.30999999999767169 288578.30999999999767169, 444832.32000000000698492 288576.85999999998603016, 444828.98999999999068677 288574.10999999998603016, 444826.72999999998137355 288572.41999999998370185, 444823.44000000000232831 288569.46999999997206032, 444821.63000000000465661 288567.96000000002095476, 444819.91999999998370185 288566.46000000002095476, 444818.21999999997206032 288564.76000000000931323, 444815.90000000002328306 288562.35999999998603016, 444814.40000000002328306 288560.54999999998835847, 444811.58000000001629815 288557.15000000002328306, 444810.67999999999301508 288555.94000000000232831, 444809.07000000000698492 288553.94000000000232831, 444807.35999999998603016 288552.03000000002793968, 444806.25 288550.92999999999301508, 444804.53999999997904524 288549.33000000001629815, 444802.73999999999068677 288547.71999999997206032, 444802.13000000000465661 288547.21999999997206032, 444796.80999999999767169 288541.90999999997438863, 444793.89000000001396984 288538.90999999997438863, 444790.88000000000465661 288536.09999999997671694, 444789.86999999999534339 288535.20000000001164153, 444785.96000000002095476 288531.98999999999068677, 444785.65999999997438863 288529.78999999997904524, 444785.34999999997671694 288528.28000000002793968, 444785.25 288527.67999999999301508, 444785.14000000001396984 288526.08000000001629815, 444785.03999999997904524 288525.16999999998370185, 444785.03999999997904524 288523.77000000001862645, 444785.13000000000465661 288522.85999999998603016, 444785.42999999999301508 288521.35999999998603016, 444785.92999999999301508 288519.54999999998835847, 444786.13000000000465661 288518.75, 444787.41999999998370185 288515.42999999999301508, 444788.52000000001862645 288512.82000000000698492, 444789.90999999997438863 288509.60999999998603016, 444791.10999999998603016 288506.40000000002328306, 444791.70000000001164153 288504.19000000000232831, 444791.70000000001164153 288503.98999999999068677, 444792 288502.28000000002793968, 444791.98999999999068677 288499.16999999998370185, 444791.89000000001396984 288497.36999999999534339, 444791.88000000000465661 288494.96000000002095476, 444792.27000000001862645 288488.92999999999301508, 444792.35999999998603016 288487.03000000002793968, 444792.65000000002328306 288482.21000000002095476, 444792.75 288481.01000000000931323, 444793.04999999998835847 288478.29999999998835847, 444793.04999999998835847 288478.09000000002561137, 444793.44000000000232831 288476.09000000002561137, 444793.73999999999068677 288474.97999999998137355, 444794.23999999999068677 288473.67999999999301508, 444794.83000000001629815 288472.46999999997206032, 444796.53000000002793968 288469.76000000000931323, 444796.72999999998137355 288469.35999999998603016, 444798.53000000002793968 288466.65000000002328306, 444798.83000000001629815 288466.15000000002328306, 444799.33000000001629815 288465.44000000000232831, 444799.42999999999301508 288465.14000000001396984, 444799.63000000000465661 288464.64000000001396984, 444799.63000000000465661 288464.03999999997904524, 444799.52000000001862645 288463.42999999999301508, 444799.41999999998370185 288463.03000000002793968, 444799.32000000000698492 288461.03000000002793968, 444799.21999999997206032 288459.82000000000698492, 444799.30999999999767169 288457.61999999999534339, 444799.40999999997438863 288456.60999999998603016, 444799.60999999998603016 288455.21000000002095476, 444799.90000000002328306 288452.70000000001164153, 444800.09999999997671694 288451.78999999997904524, 444800.09000000002561137 288449.69000000000232831, 444799.89000000001396984 288448.97999999998137355, 444799.48999999999068677 288448.38000000000465661, 444798.98999999999068677 288447.67999999999301508, 444798.38000000000465661 288447.08000000001629815, 444797.78000000002793968 288446.36999999999534339, 444796.97999999998137355 288445.57000000000698492, 444796.16999999998370185 288444.66999999998370185, 444795.36999999999534339 288443.66999999998370185, 444795.16999999998370185 288443.27000000001862645, 444794.65999999997438863 288442.16999999998370185, 444796.04999999998835847 288436.03999999997904524, 444797.44000000000232831 288429.61999999999534339, 444799.33000000001629815 288421.90000000002328306, 444800.71000000002095476 288415.96999999997206032, 444801.01000000000931323 288414.77000000001862645, 444801.90999999997438863 288411.05999999999767169, 444801.90000000002328306 288410.76000000000931323, 444802.59999999997671694 288407.23999999999068677, 444803 288406.14000000001396984, 444803.09999999997671694 288405.94000000000232831, 444803.59000000002561137 288404.42999999999301508, 444804.09000000002561137 288403.53000000002793968, 444804.59000000002561137 288402.32000000000698492, 444805.09000000002561137 288401.01000000000931323, 444805.59000000002561137 288399.21000000002095476, 444805.67999999999301508 288398.79999999998835847, 444806.28000000002793968 288396.70000000001164153, 444806.28000000002793968 288396.5, 444806.67999999999301508 288394.48999999999068677, 444806.67999999999301508 288393.69000000000232831, 444806.77000000001862645 288392.78999999997904524, 444806.96999999997206032 288391.88000000000465661, 444807.36999999999534339 288390.47999999998137355, 444807.66999999998370185 288389.57000000000698492, 444808.15999999997438863 288388.27000000001862645, 444808.85999999998603016 288385.55999999999767169, 444809.34999999997671694 288382.75, 444810.04999999998835847 288379.34000000002561137, 444811.53999999997904524 288372.30999999999767169, 444813.53999999997904524 288363.88000000000465661, 444806.10999999998603016 288360.91999999998370185, 444800.98999999999068677 288358.90999999997438863, 444794.58000000001629815 288356.59000000002561137, 444794.28000000002793968 288356.48999999999068677, 444789.69000000000232831 288354.65999999997438863, 444782.79999999998835847 288352.21000000002095476, 444781.60999999998603016 288351.80999999999767169, 444774.02000000001862645 288349.26000000000931323, 444766.34000000002561137 288346.60999999998603016, 444765.03999999997904524 288346.09999999997671694, 444761.45000000001164153 288344.77000000001862645, 444756.85999999998603016 288343.23999999999068677, 444754.26000000000931323 288342.53000000002793968, 444747.88000000000465661 288340.58000000001629815, 444747.67999999999301508 288340.47999999998137355, 444734.29999999998835847 288336, 444734.09999999997671694 288335.90000000002328306, 444727.21000000002095476 288333.54999999998835847, 444725.90999999997438863 288333.14000000001396984, 444721.40999999997438863 288331.80999999999767169, 444718.70000000001164153 288331.19000000000232831, 444714.90000000002328306 288330.26000000000931323, 444708.59999999997671694 288328.71999999997206032, 444699.40000000002328306 288326.54999999998835847, 444692.70000000001164153 288324.90999999997438863, 444691.98999999999068677 288324.79999999998835847, 444686.48999999999068677 288323.46000000002095476, 444685.89000000001396984 288323.26000000000931323, 444682.69000000000232831 288322.34000000002561137, 444680.98999999999068677 288321.91999999998370185, 444676.48999999999068677 288320.78999999997904524, 444669.59000000002561137 288318.94000000000232831, 444659.38000000000465661 288315.96999999997206032, 444653.47999999998137355 288314.11999999999534339, 444647.17999999999301508 288312.28000000002793968, 444645.67999999999301508 288311.76000000000931323, 444641.77000000001862645 288310.64000000001396984, 444639.66999999998370185 288309.91999999998370185, 444633.96999999997206032 288307.86999999999534339, 444624.66999999998370185 288304.5, 444623.96999999997206032 288304.20000000001164153, 444618.96000000002095476 288302.46000000002095476, 444614.65999999997438863 288301.03000000002793968, 444607.35999999998603016 288298.78999999997904524, 444602.96000000002095476 288297.38000000000465661, 444596.55999999999767169 288295.46999999997206032, 444589.65999999997438863 288293.47999999998137355, 444585.04999999998835847 288292.21999999997206032, 444584.55999999999767169 288292.09999999997671694, 444578.96999999997206032 288290.52000000001862645, 444571.27000000001862645 288288.45000000001164153, 444563.17999999999301508 288286.19000000000232831, 444553.67999999999301508 288283.72999999998137355, 444550.97999999998137355 288283.14000000001396984, 444543.78999999997904524 288281.36999999999534339, 444543.28999999997904524 288281.16999999998370185, 444536.39000000001396984 288279.29999999998835847, 444527.79999999998835847 288276.84000000002561137, 444520.29999999998835847 288274.57000000000698492, 444513.09999999997671694 288272.28999999997904524, 444512.59999999997671694 288272.09999999997671694, 444506.80999999999767169 288270.32000000000698492, 444499.01000000000931323 288267.65000000002328306, 444497.80999999999767169 288267.15000000002328306, 444490.80999999999767169 288264.58000000001629815, 444481.02000000001862645 288261.01000000000931323, 444475.91999999998370185 288259.13000000000465661, 444474.71999999997206032 288258.72999999998137355, 444469.61999999999534339 288256.84999999997671694, 444467.41999999998370185 288255.95000000001164153, 444459.82000000000698492 288252.86999999999534339, 444453.11999999999534339 288250.09000000002561137, 444447.02000000001862645 288247.60999999998603016, 444446.21999999997206032 288247.21999999997206032, 444441.83000000001629815 288245.44000000000232831, 444440.92999999999301508 288245.03999999997904524, 444436.84000000002561137 288243.28000000002793968, 444428.86999999999534339 288239.75, 444427.08000000001629815 288238.96999999997206032, 444422.40000000002328306 288236.82000000000698492, 444420.59999999997671694 288235.94000000000232831, 444417.51000000000931323 288234.28000000002793968, 444414.91999999998370185 288233, 444414.69000000000232831 288232.90000000002328306, 444411.3400000000256</t>
  </si>
  <si>
    <t>Land adjacent to Hinckley Park, south of A5 (strategic Residential or Employment)</t>
  </si>
  <si>
    <t>46.44m</t>
  </si>
  <si>
    <t>MultiPolygon (((440404.87747366493567824 283125.15002837305655703, 440407.9466403346741572 283124.42903878900688142, 440596.22299999999813735 283081.10999999998603016, 440642.63000000000465661 283001.21000000002095476, 440642.23999999999068677 283000.55999999999767169, 440641.96000000002095476 283000, 440630.14000000001396984 282976.13000000000465661, 440620.70000000001164153 282956.13000000000465661, 440620.09999999997671694 282954.92999999999301508, 440618.20000000001164153 282951.72999999998137355, 440617.40000000002328306 282950.63000000000465661, 440616.01000000000931323 282948.73999999999068677, 440615.51000000000931323 282948.14000000001396984, 440612.19000000000232831 282944.09999999997671694, 440608.34999999997671694 282939.82000000000698492, 440606.26000000000931323 282937.40000000002328306, 440596.64000000001396984 282926.69000000000232831, 440585.38000000000465661 282913.98999999999068677, 440574.47999999998137355 282903.09000000002561137, 440557.5 282885.79999999998835847, 440544.10999999998603016 282872.40000000002328306, 440540.71000000002095476 282869.20000000001164153, 440528.61999999999534339 282858.70000000001164153, 440521.82000000000698492 282853.09999999997671694, 440515.32000000000698492 282847.60999999998603016, 440510.53000000002793968 282843.40999999997438863, 440502.59000000002561137 282835.78999999997904524, 440504.13000000000465661 282835.32000000000698492, 440504.33000000001629815 282835.32000000000698492, 440505.22999999998137355 282835.52000000001862645, 440505.53000000002793968 282835.61999999999534339, 440506.53000000002793968 282836.11999999999534339, 440511.82000000000698492 282841.52000000001862645, 440514.71999999997206032 282844.41999999998370185, 440518.61999999999534339 282847.91999999998370185, 440524.52000000001862645 282853.11999999999534339, 440533.21000000002095476 282860.51000000000931323, 440546.90000000002328306 282872.90999999997438863, 440563.19000000000232831 282888.60999999998603016, 440575.89000000001396984 282900.90000000002328306, 440594.28999999997904524 282919.80999999999767169, 440605.78000000002793968 282932.67999999999301508, 440613.98999999999068677 282942.79999999998835847, 440618.48999999999068677 282948.67999999999301508, 440621.71999999997206032 282953.40999999997438863, 440624.26000000000931323 282958.14000000001396984, 440631.52000000001862645 282972.85999999998603016, 440634.48999999999068677 282979.15000000002328306, 440644.66999999998370185 283000, 440644.84000000002561137 283000.34999999997671694, 440645.53000000002793968 283000, 440649.18900000001303852 282998.16999999998370185, 440654.80999999999767169 282995.35999999998603016, 440659.44000000000232831 282993.41999999998370185, 440663.38000000000465661 282991.66999999998370185, 440668.65000000002328306 282989.05999999999767169, 440693.46999999997206032 282976.65999999997438863, 440713.21000000002095476 282966.16999999998370185, 440719.65000000002328306 282962.70000000001164153, 440730.75 282956.22999999998137355, 440742.75 282949.41999999998370185, 440749.20000000001164153 282945.35999999998603016, 440753.72999999998137355 282942.73999999999068677, 440759.94000000000232831 282938.55999999999767169, 440774.45000000001164153 282928.83000000001629815, 440790.15000000002328306 282917.19000000000232831, 440804.10999999998603016 282905.34000000002561137, 440809.84000000002561137 282899.96999999997206032, 440828.82000000000698492 282881.94000000000232831, 440840.94000000000232831 282870.29999999998835847, 440860.09999999997671694 282851.65000000002328306, 440867.85999999998603016 282844.54999999998835847, 440873.59999999997671694 282838.88000000000465661, 440883.40000000002328306 282829.35999999998603016, 440884.78999999997904524 282828.15000000002328306, 440889.15000000002328306 282823.89000000001396984, 440890.42999999999301508 282822.47999999998137355, 440894 282818.22999999998137355, 440894.78999999997904524 282817.32000000000698492, 440898.45000000001164153 282812.36999999999534339, 440904.86999999999534339 282801.38000000000465661, 440907.94000000000232831 282796.63000000000465661, 440916.55999999999767169 282783.60999999998603016, 440929.10999999998603016 282761.41999999998370185, 440931.96999999997206032 282755.96999999997206032, 440932.66999999998370185 282754.65999999997438863, 440934.73999999999068677 282749.71999999997206032, 440935.22999999998137355 282748.71999999997206032, 440937.59999999997671694 282742.77000000001862645, 440939.58000000001629815 282737.13000000000465661, 440942.14000000001396984 282728.67999999999301508, 440948.14000000001396984 282710.40999999997438863, 440949.73999999999068677 282705.52000000001862645, 440951.37599999998928979 282700.55800000001909211, 440952.77199999999720603 282696.32600000000093132, 440958.40999999997438863 282679.22999999998137355, 440965.77000000001862645 282655.45000000001164153, 440965.75 282654.59000000002561137, 440965.36999999999534339 282654.15000000002328306, 440964.55999999999767169 282653.34000000002561137, 440962.15999999997438863 282650.84000000002561137, 440959.65000000002328306 282648.34000000002561137, 440957.75 282646.73999999999068677, 440953.25 282643.95000000001164153, 440950.73999999999068677 282642.34999999997671694, 440950.34000000002561137 282642.04999999998835847, 440947.94000000000232831 282639.95000000001164153, 440947.34000000002561137 282639.45000000001164153, 440936.82000000000698492 282628.84000000002561137, 440931.90999999997438863 282623.73999999999068677, 440929.09999999997671694 282621.14000000001396984, 440927.5 282619.64000000001396984, 440922.29999999998835847 282614.85999999998603016, 440910.10999999998603016 282603.32000000000698492, 440905.02000000001862645 282598.95000000001164153, 440896.23999999999068677 282591.71000000002095476, 440891.04999999998835847 282587.03999999997904524, 440887.85999999998603016 282584.26000000000931323, 440884.96999999997206032 282581.67999999999301508, 440877.88000000000465661 282573.44000000000232831, 440872.98999999999068677 282568.47999999998137355, 440870 282565.10999999998603016, 440869.09999999997671694 282564.10999999998603016, 440867.09999999997671694 282562.33000000001629815, 440865.71000000002095476 282561.03999999997904524, 440862.60999999998603016 282558.26000000000931323, 440852.34000000002561137 282549.33000000001629815, 440846.15000000002328306 282544.28000000002793968, 440842.96000000002095476 282542.09999999997671694, 440839.36999999999534339 282539.91999999998370185, 440836.97999999998137355 282537.92999999999301508, 440834.78000000002793968 282536.04999999998835847, 440831.28999999997904524 282532.38000000000465661, 440830.48999999999068677 282531.58000000001629815, 440830.28999999997904524 282531.47999999998137355, 440829.29999999998835847 282530.78999999997904524, 440829 282530.69000000000232831, 440826.29999999998835847 282529.90000000002328306, 440825.29999999998835847 282529.51000000000931323, 440824.80999999999767169 282529.10999999998603016, 440824.10999999998603016 282528.41999999998370185, 440823.40999999997438863 282527.61999999999534339, 440823.10999999998603016 282527.13000000000465661, 440821.90999999997438863 282525.44000000000232831, 440818.41999999998370185 282519.77000000001862645, 440816.42999999999301508 282516.98999999999068677, 440813.92999999999301508 282513.82000000000698492, 440811.64000000001396984 282511.33000000001629815, 440810.84000000002561137 282510.53999999997904524, 440809.53999999997904524 282509.04999999998835847, 440807.84999999997671694 282507.35999999998603016, 440805.95000000001164153 282505.86999999999534339, 440804.55999999999767169 282504.88000000000465661, 440801.96000000002095476 282503.40000000002328306, 440801.35999999998603016 282503.09999999997671694, 440795.97999999998137355 282501.42999999999301508, 440794.88000000000465661 282501.03000000002793968, 440793.88000000000465661 282500.34000000002561137, 440793.17999999999301508 282499.53999999997904524, 440792.78999999997904524 282498.95000000001164153, 440792.59000000002561137 282498.25, 440792.48999999999068677 282497.84999999997671694, 440792.48999999999068677 282496.65999999997438863, 440793.28000000002793968 282494.65999999997438863, 440793.17999999999301508 282494.07000000000698492, 440792.97999999998137355 282493.57000000000698492, 440792.58000000001629815 282492.96999999997206032, 440792.09000000002561137 282492.57000000000698492, 440789.09000000002561137 282492.09000000002561137, 440788 282491.78999999997904524, 440787.09999999997671694 282491.20000000001164153, 440786.40000000002328306 282490.5, 440785.90000000002328306 282489.90999999997438863, 440785.40000000002328306 282489.21000000002095476, 440785.29999999998835847 282489.01000000000931323, 440783.80999999999767169 282486.92999999999301508, 440782.21000000002095476 282482.34999999997671694, 440781.10999999998603016 282480.66999999998370185, 440780.01000000000931323 282479.36999999999534339, 440776.41999999998370185 282477, 440772.34000000002561137 282475.32000000000698492, 440768.73999999999068677 282472.84000000002561137, 440768.41999999998370185 282472.59000000002561137, 440767.26000000000931323 282471.71000000002095476, 440767.04999999998835847 282471.54999999998835847, 440766.04999999998835847 282470.75, 440764.46000000002095476 282469.27000000001862645, 440763.15999999997438863 282467.88000000000465661, 440761.76000000000931323 282465.89000000001396984, 440760.96000000002095476 282464.59999999997671694, 440758.77000000001862645 282461.21999999997206032, 440757.36999999999534339 282459.92999999999301508, 440757.16999999998370185 282459.84000000002561137, 440755.67999999999301508 282458.84000000002561137, 440755.47999999998137355 282458.73999999999068677, 440750.59000000002561137 282456.57000000000698492, 440748.98999999999068677 282455.67999999999301508, 440747.98999999999068677 282455.08000000001629815, 440747.09999999997671694 282454.48999999999068677, 440746 282453.40000000002328306, 440745.59999999997671694 282452.70000000001164153, 440739.80999999999767169 282444.85999999998603016, 440738.41999999998370185 282443.07000000000698492, 440735.13000000000465661 282439.98999999999068677, 440733.03000000002793968 282437.10999999998603016, 440729.03999999997904524 282431.95000000001164153, 440726.95000000001164153 282429.55999999999767169, 440725.45000000001164153 282427.86999999999534339, 440725.00802767847198993 282427.43434156873263419, 440724.75 282427.17999999999301508, 440723.05999999999767169 282425.59000000002561137, 440721.76000000000931323 282424.5, 440720.35999999998603016 282423.21000000002095476, 440719.07000000000698492 282422.02000000001862645, 440716.66999999998370185 282420.44000000000232831, 440715.66999999998370185 282419.84000000002561137, 440710.58000000001629815 282416.55999999999767169, 440707.69000000000232831 282414.27000000001862645, 440707.48999999999068677 282414.07000000000698492, 440705.58000000001629815 282412.28000000002793968, 440702.58000000001629815 282409.28000000002793968, 440701.07000000000698492 282407.88000000000465661, 440699.46999999997206032 282405.78000000002793968, 440696.15999999997438863 282401.38000000000465661, 440693.76000000000931323 282398.88000000000465661, 440688.15000000002328306 282393.28999999997904524, 440681.84000000002561137 282388.39000000001396984, 440678.84000000002561137 282385.59000000002561137, 440676.53999999997904524 282383.5, 440675.22999999998137355 282382.29999999998835847, 440672.02000000001862645 282379, 440668.91999999998370185 282375.5, 440668.41999999998370185 282375, 440666.21000000002095476 282372.09999999997671694, 440664.01000000000931323 282369, 440662 282365.90000000002328306, 440657.09000000002561137 282355.40999999997438863, 440654.08000000001629815 282349.16999999998370185, 440649.85999999998603016 282349.26000000000931323, 440617.08000000001629815 282349.92999999999301508, 440591.39000000001396984 282349.94000000000232831, 440589.67999999999301508 282349.94000000000232831, 440546.08000000001629815 282349.65999999997438863, 440502.51000000000931323 282349.45000000001164153, 440456.65000000002328306 282348.83000000001629815, 440412.82000000000698492 282348.28000000002793968, 440363.44000000000232831 282347.39000000001396984, 440321.96000000002095476 282346.77000000001862645, 440295.65999999997438863 282346.26000000000931323, 440293.88000000000465661 282344.55999999999767169, 440292.78000000002793968 282343.46000000002095476, 440291.48999999999068677 282341.84000000002561137, 440290.70000000001164153 282340.53999999997904524, 440290 282340.84000000002561137, 440288.40999999997438863 282341.23999999999068677, 440287.40999999997438863 282341.42999999999301508, 440287.90999999997438863 282346.25, 440223.79999999998835847 282345.14000000001396984, 440206.08000000001629815 282344.63000000000465661, 440172.63000000000465661 282343.67999999999301508, 440130.61999999999534339 282342.58000000001629815, 440101.54999999998835847 282342.14000000001396984, 440076.02000000001862645 282341.88000000000465661, 440071.89000000001396984 282341.96999999997206032, 440070.21000000002095476 282341.96999999997206032, 440068.02044778177514672 282342.03294564236421138, 440048.3944210380432196 282342.59715820162091404, 440042.72999999998137355 282342.76000000000931323, 440042.72999999998137355 282342.54999999998835847, 440037.41999999998370185 282342.28999999997904524, 440037.40000000002328306 282342.60999999998603016, 440033.48631803394528106 282342.17694187990855426, 440025.28999999997904524 282341.27000000001862645, 440014.08843000960769132 282340.19133029726799577, 440009.09000000002561137 282339.71000000002095476, 440000 282339.61999999999534339, 439988.71000000002095476 282339.53000000002793968, 439854.54999999998835847 282329.75, 439795.96999999997206032 282325.75, 439782.53000000002793968 282325.53000000002793968, 439668.51000000000931323 282324.35999999998603016, 439666.17999999999301508 282324.71999999997206032, 439599.01000000000931323 282328.15999999997438863, 439526.10999999998603016 282332.05999999999767169, 439504.03000000002793968 282331.26000000000931323, 439465.53000000002793968 282329.30999999999767169, 439431.29999999998835847 282330.73999999999068677, 439404.41999999998370185 282331.76000000000931323, 439347.08000000001629815 282339.09999999997671694, 439346.72999999998137355 282347.13000000000465661, 439345.92999999999301508 282352.33000000001629815, 439344.83000000001629815 282357.53000000002793968, 439342.42999999999301508 282366.53000000002793968, 439349.03000000002793968 282375.13000000000465661, 439348.22999999998137355 282375.72999999998137355, 439346.33000000001629815 282377.13000000000465661, 439344.53000000002793968 282378.42999999999301508, 439340.53000000002793968 282374.63000000000465661, 439339.33000000001629815 282375.83000000001629815, 439337.92999999999301508 282376.83000000001629815, 439336.13000000000465661 282377.72999999998137355, 439334.42999999999301508 282378.53000000002793968, 439332.72999999998137355 282379.53000000002793968, 439331.03000000002793968 282380.42999999999301508, 439331.02000000001862645 282380.51000000000931323, 439330.72999999998137355 282382.83000000001629815, 439328.82000000000698492 282390.57000000000698492, 439326.22999999998137355 282400.63000000000465661, 439321.33000000001629815 282418.22999999998137355, 439317.72999999998137355 282429.92999999999301508, 439314.03000000002793968 282441.63000000000465661, 439310.72999999998137355 282451.03000000002793968, 439309.47999999998137355 282454.34000000002561137, 439307.32000000000698492 282460.27000000001862645, 439279.75 282539.02000000001862645, 439278.95000000001164153 282541.21999999997206032, 439276.15000000002328306 282549.32000000000698492, 439274.03000000002793968 282554.76000000000931323, 439272.64000000001396984 282558.79999999998835847, 439269.33000000001629815 282568.01000000000931323, 439265.80999999999767169 282577.13000000000465661, 439264.80999999999767169 282579.42999999999301508, 439263.71000000002095476 282581.92999999999301508, 439261.51000000000931323 282587.33000000001629815, 439258.94000000000232831 282593.84000000002561137, 439256.30999999999767169 282600.53000000002793968, 439253.30999999999767169 282608.33000000001629815, 439250.40999999997438863 282616.13000000000465661, 439248.10999999998603016 282622.13000000000465661, 439245.80999999999767169 282628.03000000002793968, 439226.90999999997438863 282682.63000000000465661, 439226.71000000002095476 282683.33000000001629815, 439223.21000000002095476 282693.42999999999301508, 439221.30999999999767169 282700.92999999999301508, 439221.21000000002095476 282701.83000000001629815, 439221.03999999997904524 282702.59000000002561137, 439218.78000000002793968 282712.41999999998370185, 439202.34999999997671694 282792.27000000001862645, 439244.71000000002095476 282838.53000000002793968, 439246.21000000002095476 282844.42999999999301508, 439280.80999999999767169 282880.22999999998137355, 439283.40999999997438863 282890.03000000002793968, 439284.90999999997438863 282890.92999999999301508, 439284.90999999997438863 282890.92999999999301508, 439289.51000000000931323 282893.83000000001629815, 439290.58608695649309084 282894.20173913042526692, 439302.19349358975887299 282898.21157051285263151, 439306.01000000000931323 282899.53000000002793968, 439331.05313980730716139 282921.7561096329591237, 439354.46000000002095476 282942.53000000002793968, 439357.53999999997904524 282945.32000000000698492, 439360.71999999997206032 282948.32000000000698492, 439368.89000000001396984 282954.91999999998370185, 439373.15999999997438863 282958.21999999997206032, 439377.53999999997904524 282961.52000000001862645, 439426.21000000002095476 283000, 439427.39000000001396984 283000.92999999999301508, 439435.19000000000232831 283008.42999999999301508, 439443.78999999997904524 283007.22999999998137355, 439444.29999999998835847 283007.78999999997904524, 439447.42999999999301508 283009.33000000001629815, 439448.19000000000232831 283009.53000000002793968, 439448.19000000000232831 283009.53000000002793968, 439454.48999999999068677 283000.92999999999301508, 439455.09999999997671694 283000, 439459.28999999997904524 282993.63000000000465661, 439461.69000000000232831 282989.83000000001629815, 439461.69000000000232831 282989.83000000001629815, 439473.78999999997904524 282973.22999999998137355, 439497.76000000000931323 282946.84999999997671694, 439501.13000000000465661 282945.39000000001396984, 439504.63000000000465661 282945.09000000002561137, 439556.83000000001629815 282994.89000000001396984, 439561.38000000000465661 282999.59999999997671694, 439593.33000000001629815 282968.22999999998137355, 439622.17999999999301508 282969, 439685.71999999997206032 282969.11999999999534339, 439685.96999999997206032 282969.11999999999534339, 439708.38000000000465661 282941.08000000001629815, 439714.91999999998370185 282932.46999999997206032, 439732.40999999997438863 282945.07000000000698492, 439732.51000000000931323 282944.86999999999534339, 439734.21000000002095476 282946.16999999998370185, 439734.21000000002095476 282946.16999999998370185, 439720.78000000002793968 282973.39000000001396984, 439718.67999999999301508 282978.03999999997904524, 439714.16999999998370185 282989.36999999999534339, 439722.34000000002561137 283000, 439723.63000000000465661 283001.65999999997438863, 439730.29999999998835847 283010.67999999999301508, 439731.22399999998742715 283011.95100000000093132, 439736.53999999997904524 283019.26000000000931323, 439745.76000000000931323 283032.59000000002561137, 439749.73999999999068677 283038.46000000002095476, 439750.73999999999068677 283039.85999999998603016, 439756.90000000002328306 283048.21000000002095476, 439764.79999999998835847 283059.15000000002328306, 439770.28999999997904524 283066.64000000001396984, 439774.90999999997438863 283072.96999999997206032, 439778.45000000001164153 283077.70000000001164153, 439783.88000000000465661 283085.15000000002328306, 439793.59999999997671694 283097.28000000002793968, 439800.58000000001629815 283105.82000000000698492, 439811.01000000000931323 283118.69000000000232831, 439813.39000000001396984 283121.29999999998835847, 439814.97999999998137355 283123.08000000001629815, 439817.29999999998835847 283125.36999999999534339, 439817.5 283124.97999999998137355, 439820.19000000000232831 283123.22999999998137355, 439822.88000000000465661 283122.10999999998603016, 439824.78999999997904524 283121.32000000000698492, 439827.20000000001164153 283120.65999999997438863, 439839.35999999998603016 283116.92999999999301508, 439843.45000000001164153 283115.73999999999068677, 439846.11999999999534339 283114.82000000000698492, 439852.27000000001862645 283113.53000000002793968, 439855.46999999997206032 283112.30999999999767169, 439859.71999999997206032 283110.78999999997904524, 439865.33000000001629815 283108.83000000001629815, 439868.23999999999068677 283107.60999999998603016, 439870.40999999997438863 283106.73999999999068677, 439874.46999999997206032 283105, 439879.33000000001629815 283103.21000000002095476, 439882.44000000000232831 283101.79999999998835847, 439884 283101.20000000001164153, 439886.47999999998137355 283100.16999999998370185, 439889.67999999999301508 283098.85999999998603016, 439892.90000000002328306 283097.27000000001862645, 439895.88000000000465661 283095.84999999997671694, 439897.84000000002561137 283094.96000000002095476, 439898.45000000001164153 283094.60999999998603016, 439899.15999999997438863 283094.23999999999068677, 439899.78000000002793968 283093.86999999999534339, 439900.36999999999534339 283093.60999999998603016, 439901.27000000001862645 283093.23999999999068677, 439902.08000000001629815 283092.96999999997206032, 439904.27000000001862645 283092.28000000002793968, 439907.25 283091.47999999998137355, 439911.63000000000465661 283089.98999999999068677, 439916.47999999998137355 283088.27000000001862645, 439920.32000000000698492 283086.80999999999767169, 439926.75 283084.34000000002561137, 439930.61999999999534339 283183.40999999997438863, 439933.02000000001862645 283242.65000000002328306, 439933.02000000001862645 283245.144791386264842, 439933.02000000001862645 283247.71999999997206032, 439933.02021907095331699 283247.72436577017651871, 439933.15999999997438863 283250.51000000000931323, 439934.25 283250.71000000002095476, 439936.34999999997671694 283251.13000000000465661, 439938.04999999998835847 283251.65000000002328306, 439939.65000000002328306 283252.27000000001862645, 439941.46000000002095476 283252.88000000000465661, 439943.26000000000931323 283253.59999999997671694, 439944.55999999999767169 283254.21999999997206032, 439945.96999999997206032 283254.83000000001629815, 439947.96999999997206032 283255.84999999997671694, 439950.08000000001629815 283256.86999999999534339, 439951.48999999999068677 283257.67999999999301508, 439953.90000000002328306 283259.21000000002095476, 439955.90999999997438863 283260.53000000002793968, 439957.28999999997904524 283258.94000000000232831, 439960.25 283256.27000000001862645, 439963.32000000000698492 283253.10999999998603016, 439966.78000000002793968 283249.45000000001164153, 439971.90999999997438863 283244.40000000002328306, 439973.40000000002328306 283242.71999999997206032, 439974.78000000002793968 283241.23999999999068677, 439975.77000000001862645 283240.53999999997904524, 439977.05999999999767169 283239.35999999998603016, 439979.44000000000232831 283237.78999999997904524, 439984.29999999998835847 283234.64000000001396984, 439992.63000000000465661 283229.13000000000465661, 440000 283224.65999999997438863, 440000.08000000001629815 283224.60999999998603016, 440005.92999999999301508 283221.07000000000698492, 440013.97999999998137355 283216.34999999997671694, 440023.02000000001862645 283211.54999999998835847, 440033.55999999999767169 283206.76000000000931323, 440043.10999999998603016 283203.15999999997438863, 440052.05999999999767169 283199.85999999998603016, 440060.32000000000698492 283197.45000000001164153, 440070.47999999998137355 283194.59000000002561137, 440075.25 283193.47999999998137355, 440083.70000000001164153 283191.16999999998370185, 440081.97999999998137355 283183.28000000002793968, 440080.11999999999534339 283174.60999999998603016, 440078.09999999997671694 283166.58000000001629815, 440075.63000000000465661 283157.53000000002793968, 440073.97999999998137355 283151.21999999997206032, 440075.69000000000232831 283151.17999999999301508, 440078.45000000001164153 283150.72999999998137355, 440081.21999999997206032 283150.02000000001862645, 440084.29999999998835847 283149.11999999999534339, 440096.89000000001396984 283145.65000000002328306, 440109.71000000002095476 283142.26000000000931323, 440123.25 283138.57000000000698492, 440140.91999999998370185 283133.86999999999534339, 440158.5 283128.96000000002095476, 440176.98999999999068677 283123.75, 440194.98999999999068677 283118.83000000001629815, 440215.59000000002561137 283113.10999999998603016, 440239.52000000001862645 283106.19000000000232831, 440260.03000000002793968 283100.36999999999534339, 440280.34000000002561137 283094.15000000002328306, 440310.59999999997671694 283084.90999999997438863, 440319.94000000000232831 283082.20000000001164153, 440322.14000000001396984 283084.28999999997904524, 440334.79999999998835847 283077.65000000002328306, 440355.28999999997904524 283066.46000000002095476, 440376.96999999997206032 283054.97999999998137355, 440405.95000000001164153 283039.28000000002793968, 440406.01000000000931323 283041.61999999999534339, 440405.90999999997438863 283044.96000000002095476, 440406.21999999997206032 283049.90999999997438863, 440406.83000000001629815 283056.67999999999301508, 440406.97999999998137355 283058.70000000001164153, 440407.30999999999767169 283063.15999999997438863, 440407.34999999997671694 283063.76000000000931323, 440407.15999999997438863 283070.53999999997904524, 440406.47999999998137355 283080.66999999998370185, 440405.78999999997904524 283086.34000000002561137, 440405.10999999998603016 283096.46000000002095476, 440404.82000000000698492 283101.61999999999534339, 440404.53999999997904524 283109.21000000002095476, 440403.95000000001164153 283117.40999999997438863, 440403.96000000002095476 283119.53999999997904524, 440404.05999999999767169 283121.76000000000931323, 440404.87747366493567824 283125.15002837305655703)))</t>
  </si>
  <si>
    <t>Land bound by M69, M6 and B4029, Ansty</t>
  </si>
  <si>
    <t>143.15m</t>
  </si>
  <si>
    <t>MultiPolygon (((442523.52000000001862645 287799.34999999997671694, 442525.04999999998835847 287765.54999999998835847, 442525.44000000000232831 287753.60999999998603016, 442525.84000000002561137 287741.70000000001164153, 442528.80999999999767169 287651.89000000001396984, 442529.96999999997206032 287614.22999999998137355, 442530.23999999999068677 287605.53999999997904524, 442532.15000000002328306 287546.34000000002561137, 442532.5059999999939464 287533.88500000000931323, 442533.85999999998603016 287486.5, 442535.21000000002095476 287432.11999999999534339, 442536.16999999998370185 287400.59000000002561137, 442599.53999999997904524 287402.42999999999301508, 442659.17999999999301508 287403.94000000000232831, 442660.41999999998370185 287419.09000000002561137, 442662.54999999998835847 287444.78000000002793968, 442664.68499999999767169 287469.31800000002840534, 442663.16999999998370185 287470.88000000000465661, 442666.53000000002793968 287504, 442667.70000000001164153 287503.96000000002095476, 442669.53000000002793968 287520.61999999999534339, 442668.67999999999301508 287524.73999999999068677, 442710.26000000000931323 287525.89000000001396984, 442712.15999999997438863 287525.95000000001164153, 442716.66999999998370185 287526.05999999999767169, 442726.28000000002793968 287526.29999999998835847, 442759.22999999998137355 287527.09999999997671694, 442760.73999999999068677 287527.14000000001396984, 442788.5659999999916181 287514.84000000002561137, 442790.05999999999767169 287514.17999999999301508, 442792.53000000002793968 287513.10999999998603016, 442807.15999999997438863 287506.79999999998835847, 442834.10999999998603016 287494.89000000001396984, 442845.21999999997206032 287489.84999999997671694, 442886.51000000000931323 287470.64000000001396984, 442873.88000000000465661 287442.88000000000465661, 442855.94000000000232831 287402.75, 442838.23999999999068677 287363.44000000000232831, 442818.08000000001629815 287317.84000000002561137, 442799.04999999998835847 287275.67999999999301508, 442773.77000000001862645 287219.29999999998835847, 442771.38000000000465661 287219.33000000001629815, 442769.39000000001396984 287219.02000000001862645, 442767.29999999998835847 287218.60999999998603016, 442763.21999999997206032 287217.39000000001396984, 442757.53999999997904524 287215.25, 442752.46000000002095476 287213.13000000000465661, 442745.39000000001396984 287210.28999999997904524, 442723.28000000002793968 287202.15999999997438863, 442710.22999999998137355 287197.39000000001396984, 442704.65999999997438863 287195.44000000000232831, 442702.96000000002095476 287194.84999999997671694, 442694.5 287192.40000000002328306, 442685.15000000002328306 287189.84999999997671694, 442683.66999999998370185 287189.53999999997904524, 442679.67999999999301508 287188.71999999997206032, 442670.42999999999301508 287186.76000000000931323, 442654.31867383036296815 287287.82638670114101842, 442409.97999999998137355 287383.34999999997671694, 442406.39000000001396984 287565.38000000000465661, 442402.53000000002793968 287580.54999999998835847, 442395.69000000000232831 287586.51000000000931323, 442395.67999999999301508 287586.65000000002328306, 442395.40999999997438863 287588.45000000001164153, 442395.03999999997904524 287590.22999999998137355, 442394.59999999997671694 287592, 442394.09999999997671694 287593.77000000001862645, 442393.03000000002793968 287597.27000000001862645, 442391.66999999998370185 287601.40999999997438863, 442390.17999999999301508 287605.51000000000931323, 442388.59999999997671694 287609.57000000000698492, 442386.94000000000232831 287613.60999999998603016, 442385.21999999997206032 287617.63000000000465661, 442379.94000000000232831 287629.65000000002328306, 442378.21999999997206032 287633.66999999998370185, 442376.55999999999767169 287637.71000000002095476, 442374.96000000002095476 287641.78000000002793968, 442370.40999999997438863 287654.45000000001164153, 442366.23999999999068677 287667.25, 442362.39000000001396984 287680.15999999997438863, 442358.80999999999767169 287693.15000000002328306, 442356.55999999999767169 287702.36999999999534339, 442354.66999999998370185 287711.65000000002328306, 442353.13000000000465661 287720.98999999999068677, 442351.92999999999301508 287730.34999999997671694, 442351.96999999997206032 287732.02000000001862645, 442352.03999999997904524 287733.70000000001164153, 442352.16999999998370185 287735.35999999998603016, 442352.34000000002561137 287737.03000000002793968, 442352.59000000002561137 287738.69000000000232831, 442352.90999999997438863 287740.30999999999767169, 442353.33000000001629815 287741.92999999999301508, 442353.84000000002561137 287743.64000000001396984, 442354.92999999999301508 287747.03999999997904524, 442356.09999999997671694 287750.42999999999301508, 442357.30999999999767169 287753.78999999997904524, 442358.57000000000698492 287757.15000000002328306, 442366.82000000000698492 287777.15999999997438863, 442367.28000000002793968 287778.53999999997904524, 442367.59999999997671694 287779.96000000002095476, 442367.80999999999767169 287781.40999999997438863, 442367.90999999997438863 287782.88000000000465661, 442367.92999999999301508 287784.34999999997671694, 442367.85999999998603016 287785.83000000001629815, 442367.71000000002095476 287787.29999999998835847, 442367.51000000000931323 287788.75, 442367.60999999998603016 287791.85999999998603016, 442405.98999999999068677 287793.88000000000465661, 442497.33000000001629815 287798.15000000002328306, 442523.52000000001862645 287799.34999999997671694)),((442950.45000000001164153 287591.40000000002328306, 442962.04999999998835847 287588.35999999998603016, 442996.46000000002095476 287579.28999999997904524, 442997.48999999999068677 287576.84000000002561137, 443000 287576.59999999997671694, 443002.78000000002793968 287576.34000000002561137, 443003.04999999998835847 287576.32000000000698492, 443016.07000000000698492 287574.89000000001396984, 443020.28000000002793968 287574.41999999998370185, 443024.67999999999301508 287576.16999999998370185, 443029.27000000001862645 287577.41999999998370185, 443031.77000000001862645 287575.64000000001396984, 443033.97999999998137355 287574.15999999997438863, 443034.88000000000465661 287573.76000000000931323, 443035.88000000000465661 287573.38000000000465661, 443038.58000000001629815 287572.90000000002328306, 443040.97999999998137355 287572.63000000000465661, 443043.78000000002793968 287572.35999999998603016, 443049.98999999999068677 287571.82000000000698492, 443054.19000000000232831 287571.46999999997206032, 443058.69000000000232831 287571.51000000000931323, 443062.98999999999068677 287571.65999999997438863, 443068.52000000001862645 287572.09000000002561137, 443080.90999999997438863 287573.55999999999767169, 443094.96000000002095476 287574.75, 443119.84999999997671694 287576.80999999999767169, 443120.27000000001862645 287571.78000000002793968, 443122.28000000002793968 287549.11999999999534339, 443125.17999999999301508 287522.51000000000931323, 443126.75500000000465661 287507.82299999997485429, 443126.87421593454200774 287506.710620139434468, 443129.84999999997671694 287478.96000000002095476, 443134.39000000001396984 287441.63000000000465661, 443137.10999999998603016 287414.61999999999534339, 443137.79999999998835847 287407.54999999998835847, 443138.27000000001862645 287404.47999999998137355, 443138.29999999998835847 287404.27000000001862645, 443138.66999999998370185 287399.46000000002095476, 443138.01000000000931323 287394.27000000001862645, 443134.77000000001862645 287343.53999999997904524, 443130.48999999999068677 287273.41999999998370185, 443128.64000000001396984 287229.42999999999301508, 443178.14000000001396984 287227.20000000001164153, 443178.54300000000512227 287218.88599999999860302, 443179.17999999999301508 287205.76000000000931323, 443178.69000000000232831 287193.44000000000232831, 443178.46000000002095476 287189.96999999997206032, 443178.28000000002793968 287186.59000000002561137, 443177.07000000000698492 287172.09999999997671694, 443176.22999999998137355 287163.45000000001164153, 443173.71999999997206032 287150.16999999998370185, 443170.29999999998835847 287137.69000000000232831, 443166.46000000002095476 287124.78000000002793968, 443162.86999999999534339 287112.96999999997206032, 443155.34999999997671694 287090.13000000000465661, 443148.54999999998835847 287069.75, 443141.57000000000698492 287045.22999999998137355, 443137.78000000002793968 287032.53000000002793968, 443135.10999999998603016 287023.5, 443133.28000000002793968 287017.75, 443132.40999999997438863 287014.55999999999767169, 443120.77000000001862645 287021.78999999997904524, 443097.53999999997904524 287036.09999999997671694, 443059.75 287059.66999999998370185, 443028.15000000002328306 287081.96999999997206032, 443014.98999999999068677 287090.90000000002328306, 443007.90000000002328306 287096.29999999998835847, 443001.22999999998137355 287101.91999999998370185, 443000 287102.78000000002793968, 442999.11999999999534339 287103.40000000002328306, 442997.83000000001629815 287104.53000000002793968, 442994.66999999998370185 287108.03999999997904524, 442993.33000000001629815 287109.40000000002328306, 442992.05999999999767169 287110.55999999999767169, 442990.42999999999301508 287111.84000000002561137, 442989.41999999998370185 287112.55999999999767169, 442988.52000000001862645 287113.10999999998603016, 442985.93199999997159466 287114.49800000002142042, 442986.18099999998230487 287115.1969999999855645, 442984.2970000000204891 287115.8690000000060536, 442984.14899999997578561 287115.45400000002700835, 442984.12900000001536682 287115.39799999998649582, 442984 287115.53399999998509884, 442983.93699999997625127 287115.60100000002421439, 442983.29999999998835847 287115.91100000002188608, 442981.78000000002793968 287116.65000000002328306, 442980.90000000002328306 287117.07000000000698492, 442971.15999999997438863 287121.80999999999767169, 442918.09000000002561137 287147.92999999999301508, 442864.66999999998370185 287174.67999999999301508, 442815.89000000001396984 287199.21000000002095476, 442786.17999999999301508 287214.13000000000465661, 442787.01000000000931323 287215.96999999997206032, 442792.90000000002328306 287228.54999999998835847, 442819.48999999999068677 287288.88000000000465661, 442849.65000000002328306 287355.91999999998370185, 442883.16999999998370185 287430.86999999999534339, 442917.52000000001862645 287505.63000000000465661, 442927.27700000000186265 287527.26699999999254942, 442932.41999999998370185 287538.66999999998370185, 442934.60999999998603016 287546.15000000002328306, 442935.90999999997438863 287548.89000000001396984, 442938.89000000001396984 287554.52000000001862645, 442942.57000000000698492 287559.76000000000931323, 442943.07000000000698492 287561.26000000000931323, 442944.65000000002328306 287565.28000000002793968, 442946.57000000000698492 287570.53000000002793968, 442946.84799999999813735 287571.29200000001583248, 442947.21999999997206032 287572.30999999999767169, 442948.20000000001164153 287576.02000000001862645, 442948.97999999998137355 287579.82000000000698492, 442950.34999999997671694 287588.34000000002561137, 442950.45000000001164153 287591.40000000002328306)))</t>
  </si>
  <si>
    <t>Land at Coventry Road, Wolvey (strategic Residential)</t>
  </si>
  <si>
    <t>57.99m</t>
  </si>
  <si>
    <t>MultiPolygon (((447524.7293193198274821 271488.60385135217802599, 447524.33000000001629815 271487.92999999999301508, 447523.33000000001629815 271486.03000000002793968, 447521.83000000001629815 271482.83000000001629815, 447520.33000000001629815 271479.13000000000465661, 447517.92999999999301508 271471.72999999998137355, 447517.13000000000465661 271469.33000000001629815, 447515.42999999999301508 271463.13000000000465661, 447520.45500000001629815 271461.51099999999860302, 447526.33000000001629815 271475.13000000000465661, 447527.83000000001629815 271478.92999999999301508, 447528.03000000002793968 271479.72999999998137355, 447529.53000000002793968 271484.53000000002793968, 447530.83000000001629815 271488.63000000000465661, 447551.20000000001164153 271488.70000000001164153, 447564.20000000001164153 271474.29999999998835847, 447569.40000000002328306 271450.29999999998835847, 447573.20000000001164153 271433.20000000001164153, 447580 271406, 447593.10999999998603016 271364.86999999999534339, 447610.80520510231144726 271321.77291049476480111, 447610.90033196652075276 271321.89419724664185196, 447610.93749676912557334 271321.77291049476480111, 447587.12499674485297874 271316.48124382272362709, 447537.38333002745639533 271297.82811880367808044, 447556.77700000000186265 271235.68300000001909211, 447642.42291346791898832 271255.75936876080231741, 447621.90999999997438863 271317.88000000000465661, 447624.21000000002095476 271328.38000000000465661, 447630.01000000000931323 271325.88000000000465661, 447634.40999999997438863 271323.78000000002793968, 447639.90999999997438863 271321.88000000000465661, 447647.40999999997438863 271319.28000000002793968, 447653.60999999998603016 271317.67999999999301508, 447661.21000000002095476 271316.97999999998137355, 447679.51000000000931323 271319.88000000000465661, 447663.10999999998603016 271361.67999999999301508, 447661.60200000001350418 271365.74800000002142042, 447651.26000000000931323 271393.64000000001396984, 447659.90000000002328306 271399.90000000002328306, 447631.09999999997671694 271489.65999999997438863, 447778.75 271493.19000000000232831, 447781.51000000000931323 271482.14000000001396984, 447784.51000000000931323 271471.75, 447785.40999999997438863 271469.54999999998835847, 447785.51000000000931323 271469.25, 447786.30999999999767169 271467.15000000002328306, 447787.71000000002095476 271464.65000000002328306, 447796.01000000000931323 271449.15000000002328306, 447796.30999999999767169 271446.54999999998835847, 447817.30999999999767169 271413.25, 447833.80999999999767169 271423.04999999998835847, 447851.40999999997438863 271389.65000000002328306, 447866.91899999999441206 271376.18699999997625127, 447890.20000000001164153 271351.08000000001629815, 447918.90000000002328306 271325.5, 447946.90000000002328306 271296.70000000001164153, 447956 271285.29999999998835847, 447967.59999999997671694 271269.29999999998835847, 447977.80999999999767169 271254.30999999999767169, 447978.5 271253.29999999998835847, 448000 271274.70000000001164153, 448008.5 271282.79999999998835847, 448022.52000000001862645 271271.54999999998835847, 448026.69000000000232831 271272.26000000000931323, 448028.61999999999534339 271270.53000000002793968, 448031.28000000002793968 271268.11999999999534339, 448021.03000000002793968 271256.23999999999068677, 448012.65000000002328306 271245.97999999998137355, 448000 271231.32000000000698492, 447996.35999999998603016 271226.10999999998603016, 447992.03000000002793968 271223.21000000002095476, 447989.14000000001396984 271219.98999999999068677, 447987.91999999998370185 271215.08000000001629815, 447985.52000000001862645 271211.75, 447985.09000000002561137 271211.33000000001629815, 447973.92999999999301508 271199.78999999997904524, 447972.23999999999068677 271198.15000000002328306, 447961.22999999998137355 271190.03999999997904524, 447958.69000000000232831 271188.45000000001164153, 447957.72999999998137355 271187.85999999998603016, 447956.90000000002328306 271187.40000000002328306, 447953.90999999997438863 271185.42999999999301508, 447939.52000000001862645 271175.98999999999068677, 447934.29999999998835847 271172.65999999997438863, 447931.29999999998835847 271169.95000000001164153, 447929.65999999997438863 271167.44000000000232831, 447929.08000000001629815 271165.51000000000931323, 447929.27000000001862645 271163.47999999998137355, 447919.84999999997671694 271175.84000000002561137, 447909.46999999997206032 271187.28000000002793968, 447844.34000000002561137 271122.59999999997671694, 447847.5 271120.59999999997671694, 447858 271113.70000000001164153, 447871.59999999997671694 271105.09999999997671694, 447894.79999999998835847 271092.40000000002328306, 447943.48999999999068677 271060.67999999999301508, 447939.67599999997764826 271055.53899999998975545, 447947.79999999998835847 271050, 447948.42999999999301508 271049.57000000000698492, 447952.20000000001164153 271047, 447956.40000000002328306 271044.5, 447961.1120000000228174 271041.63199999998323619, 447965.79999999998835847 271038, 447969.09999999997671694 271033.29999999998835847, 447969.03299999999580905 271026.69500000000698492, 447968.90100000001257285 271013.70600000000558794, 447968.79999999998835847 271003.70000000001164153, 447981 271001.59999999997671694, 447980.84999999997671694 271000, 447980.59000000002561137 270997.59999999997671694, 447978.60999999998603016 270985.16999999998370185, 447982.89000000001396984 270974.42999999999301508, 447987.78000000002793968 270964.07000000000698492, 447988.03000000002793968 270963.54999999998835847, 447988.75 270963.49599999998463318, 447993.39799999998649582 270963.14500000001862645, 447998.63000000000465661 270962.75, 448000 270962.65000000002328306, 448017.83000000001629815 270961.45000000001164153, 448021.90999999997438863 270963, 448024.02000000001862645 270963.83000000001629815, 448024.5 270963.20000000001164153, 448025.08000000001629815 270962.46000000002095476, 448026 270961.29999999998835847, 448027.59999999997671694 270959.40000000002328306, 448029.20000000001164153 270957.59999999997671694, 448030.20000000001164153 270956.5, 448031.20000000001164153 270955.29999999998835847, 448032.20000000001164153 270954.20000000001164153, 448033.79999999998835847 270952.70000000001164153, 448037.20000000001164153 270949.90000000002328306, 448039.29999999998835847 270948.20000000001164153, 448041.40000000002328306 270946.59999999997671694, 448043.5 270945.09999999997671694, 448045.20000000001164153 270943.90000000002328306, 448047 270942.70000000001164153, 448049 270941.29999999998835847, 448051 270940.09999999997671694, 448053.09999999997671694 270938.90000000002328306, 448054.70000000001164153 270938.09999999997671694, 448056.40000000002328306 270937.29999999998835847, 448058.20000000001164153 270936.5, 448062 270935.09999999997671694, 448063.90000000002328306 270934.59999999997671694, 448067.5 270933.79999999998835847, 448069.59999999997671694 270933.20000000001164153, 448067.53000000002793968 270925.84999999997671694, 448065.83000000001629815 270926.04999999998835847, 448062.22999999998137355 270926.65000000002328306, 448058.72999999998137355 270927.04999999998835847, 448055.13000000000465661 270927.54999999998835847, 448045.72999999998137355 270928.75, 448038.83000000001629815 270929.34999999997671694, 448029.83000000001629815 270930.75, 448025.42999999999301508 270931.45000000001164153, 448020.92999999999301508 270932.25, 448016.53000000002793968 270933.15000000002328306, 448013.22999999998137355 270933.75, 448010.03000000002793968 270934.45000000001164153, 448006.72999999998137355 270935.04999999998835847, 448000 270936.66999999998370185, 447998.63000000000465661 270937, 447989.72999999998137355 270938.75, 447984.22999999998137355 270940.45000000001164153, 447973.42999999999301508 270943.54999999998835847, 447916.83000000001629815 270960.95000000001164153, 447908.13000000000465661 270963.84999999997671694, 447904.63000000000465661 270965.15000000002328306, 447873.63000000000465661 270975.15000000002328306, 447871.53000000002793968 270975.84999999997671694, 447868.22999999998137355 270977.34999999997671694, 447866.38000000000465661 270978.33000000001629815, 447865.03000000002793968 270979.04999999998835847, 447864.42999999999301508 270979.45000000001164153, 447861.72999999998137355 270981.34999999997671694, 447858.83000000001629815 270983.75, 447857.83000000001629815 270984.54999999998835847, 447851.72999999998137355 270991.34999999997671694, 447849.72999999998137355 270993.54999999998835847, 447847.03000000002793968 270996.84999999997671694, 447844.55999999999767169 271000, 447816.41999999998370185 271033.60999999998603016, 447808.89000000001396984 271040.63000000000465661, 447798.17999999999301508 271048.90000000002328306, 447793.67999999999301508 271052.44000000000232831, 447788.72999999998137355 271054.95000000001164153, 447769.72999999998137355 271061.55999999999767169, 447754.00699999998323619 271065.73999999999068677, 447731.35999999998603016 271071.76000000000931323, 447721.26000000000931323 271074.26000000000931323, 447660.46000000002095476 271086.85999999998603016, 447656.13000000000465661 271087.28000000002793968, 447652.85999999998603016 271093.15999999997438863, 447644.35999999998603016 271109.65999999997438863, 447635.55999999999767169 271128.46000000002095476, 447634.65999999997438863 271130.65999999997438863, 447634.35999999998603016 271131.65999999997438863, 447634.26000000000931323 271133.05999999999767169, 447634.65999999997438863 271137.26000000000931323, 447634.65999999997438863 271137.65999999997438863, 447599.05999999999767169 271151.96000000002095476, 447545.15999999997438863 271133.76000000000931323, 447494.05999999999767169 271156.35999999998603016, 447474.0530000000144355 271199.14799999998649582, 447498.40999999997438863 271264.67999999999301508, 447497.30999999999767169 271279.47999999998137355, 447476.32000000000698492 271274.20000000001164153, 447500.5 271488.5, 447524.7293193198274821 271488.60385135217802599)))</t>
  </si>
  <si>
    <t>Land South of Coventry Road, Dunchurch (strategic Residential)</t>
  </si>
  <si>
    <t>MultiPolygon (((441217.37410649674711749 292244.56756789732025936, 441241.32000000000698492 292230.61999999999534339, 441250.64000000001396984 292224.80999999999767169, 441249.22999999998137355 292222.53000000002793968, 441288.08000000001629815 292199.72999999998137355, 441335.65000000002328306 292172.48999999999068677, 441385.86999999999534339 292143.92999999999301508, 441437.65000000002328306 292113.67999999999301508, 441471.02000000001862645 292092.98999999999068677, 441497.71000000002095476 292076.92999999999301508, 441500 292075.59999999997671694, 441523.48999999999068677 292061.96000000002095476, 441576.89000000001396984 292031.47999999998137355, 441629.05999999999767169 292001.19000000000232831, 441631.13000000000465661 292000, 441658.65999999997438863 291984.17999999999301508, 441678.78000000002793968 291971.70000000001164153, 441703.75 291956.34999999997671694, 441728.28999999997904524 291941.15000000002328306, 441752.91999999998370185 291925.84000000002561137, 441799.96999999997206032 291897.09999999997671694, 441804.25 291894.46999999997206032, 441815.21000000002095476 291887.48999999999068677, 441815.54999999998835847 291887.28000000002793968, 441815.40999999997438863 291885.78000000002793968, 441815.22999999998137355 291881.65999999997438863, 441815.34000000002561137 291880.26000000000931323, 441815.76000000000931323 291875.25, 441815.85999999998603016 291873.34000000002561137, 441816.07000000000698492 291866.53999999997904524, 441816.07000000000698492 291866.34000000002561137, 441815.58000000001629815 291860.23999999999068677, 441815.39000000001396984 291854.53000000002793968, 441815.5 291847.53000000002793968, 441815.59999999997671694 291844.63000000000465661, 441815.40000000002328306 291841.14000000001396984, 441815.40000000002328306 291840.84000000002561137, 441815.48999999999068677 291836.65000000002328306, 441815.48999999999068677 291834.46000000002095476, 441815.47999999998137355 291833.46000000002095476, 441815.16999999998370185 291831.27000000001862645, 441814.96999999997206032 291829.66999999998370185, 441814.96000000002095476 291825.88000000000465661, 441814.22999999998137355 291818.79999999998835847, 441813.91999999998370185 291814.51000000000931323, 441813.21000000002095476 291810.11999999999534339, 441812.90000000002328306 291808.22999999998137355, 441812.78999999997904524 291805.34000000002561137, 441812.69000000000232831 291804.84000000002561137, 441811.97999999998137355 291800.54999999998835847, 441811.10999999998603016 291795.65999999997438863, 441809.03000000002793968 291787.84999999997671694, 441807.03000000002793968 291781.32000000000698492, 441803.72999999998137355 291775.41999999998370185, 441796.09000000002561137 291763.96000000002095476, 441786.19000000000232831 291747.64000000001396984, 441775.08000000001629815 291724.89000000001396984, 441766.27000000001862645 291705.65999999997438863, 441762.75 291694.33000000001629815, 441756.16999999998370185 291674.04999999998835847, 441755.79999999998835847 291672.46999999997206032, 441755.96999999997206032 291669.57000000000698492, 441755.69000000000232831 291669.46999999997206032, 441755.19000000000232831 291669.16999999998370185, 441754.78999999997904524 291668.86999999999534339, 441754.5 291668.46999999997206032, 441754.09999999997671694 291668.07000000000698492, 441753 291666.27000000001862645, 441749.88000000000465661 291662.86999999999534339, 441748.46999999997206032 291660.57000000000698492, 441747.16999999998370185 291658.77000000001862645, 441745.36999999999534339 291656.98999999999068677, 441742.68300652748439461 291654.22981360601261258, 441728.84999999997671694 291640.02000000001862645, 441723.34000000002561137 291635.29999999998835847, 441721.65000000002328306 291633.98999999999068677, 441719.39000000001396984 291632.07000000000698492, 441715.46000000002095476 291628.76000000000931323, 441710.59000000002561137 291625.09000000002561137, 441706.91999999998370185 291622.73999999999068677, 441700.61999999999534339 291619.51000000000931323, 441697.73999999999068677 291618.34999999997671694, 441692.19000000000232831 291616.52000000001862645, 441691.19000000000232831 291616.32000000000698492, 441680.44000000000232831 291612.78000000002793968, 441671.27000000001862645 291609.73999999999068677, 441661.32000000000698492 291606.60999999998603016, 441655.94000000000232831 291605.19000000000232831, 441647.16999999998370185 291602.65000000002328306, 441643.38000000000465661 291601.84000000002561137, 441643.28000000002793968 291601.82000000000698492, 441631.84999999997671694 291600.30999999999767169, 441623.90999999997438863 291599.15000000002328306, 441612.25 291597.85999999998603016, 441591.36999999999534339 291592.84999999997671694, 441583.34999999997671694 291590.78999999997904524, 441565.04999999998835847 291585.34999999997671694, 441549.94000000000232831 291579.84999999997671694, 441549.23999999999068677 291579.5, 441540.92999999999301508 291576.03999999997904524, 441534.72999999998137355 291573.13000000000465661, 441532.11999999999534339 291572.11999999999534339, 441529.22299999999813735 291571.09899999998742715, 441522.21000000002095476 291567.19000000000232831, 441518.79999999998835847 291565.27000000001862645, 441514.09000000002561137 291562.85999999998603016, 441508.28000000002793968 291559.64000000001396984, 441504.16999999998370185 291557.33000000001629815, 441498.35999999998603016 291554.52000000001862645, 441493.75 291552.5, 441489.84999999997671694 291550.09000000002561137, 441489.03999999997904524 291549.48999999999068677, 441484.23999999999068677 291546.16999999998370185, 441478.53000000002793968 291542.65000000002328306, 441471.01000000000931323 291537.91999999998370185, 441467.70000000001164153 291535.90999999997438863, 441464.59999999997671694 291533.70000000001164153, 441463.5 291532.90000000002328306, 441457.89000000001396984 291529.58000000001629815, 441451.27000000001862645 291525.55999999999767169, 441444.65999999997438863 291521.03999999997904524, 441437.54999999998835847 291516.60999999998603016, 441431.84000000002561137 291513.19000000000232831, 441427.03000000002793968 291509.96999999997206032, 441418.21000000002095476 291503.53999999997904524, 441412.71000000002095476 291499.82000000000698492, 441411.59999999997671694 291499.10999999998603016, 441409.5 291497.80999999999767169, 441406.59000000002561137 291496.20000000001164153, 441405.89000000001396984 291495.78999999997904524, 441403.08000000001629815 291493.67999999999301508, 441399.67999999999301508 291490.77000000001862645, 441393.76000000000931323 291486.75, 441391.26000000000931323 291485.23999999999068677, 441387.84999999997671694 291482.91999999998370185, 441385.54999999998835847 291481.82000000000698492, 441384.04999999998835847 291481.52000000001862645, 441381.73999999999068677 291481.32000000000698492, 441371.83000000001629815 291481.21000000002095476, 441363.11999999999534339 291481.01000000000931323, 441356.41999999998370185 291480.70000000001164153, 441353.10999999998603016 291480.59000000002561137, 441350.60999999998603016 291480.39000000001396984, 441349.40999999997438863 291479.78000000002793968, 441347.90000000002328306 291478.88000000000465661, 441346 291477.36999999999534339, 441342.98999999999068677 291474.77000000001862645, 441342.48999999999068677 291474.26000000000931323, 441339.28000000002793968 291471.84999999997671694, 441333.46999999997206032 291467.92999999999301508, 441331.86999999999534339 291466.92999999999301508, 441328.55999999999767169 291465.11999999999534339, 441326.76000000000931323 291464.21000000002095476, 441323.65999999997438863 291462.90000000002328306, 441321.90999999997438863 291462.09999999997671694, 441318.26000000000931323 291460, 441311.36999999999534339 291456.09000000002561137, 441304.88000000000465661 291452.67999999999301508, 441301.17999999999301508 291451.08000000001629815, 441300.08000000001629815 291450.77000000001862645, 441293.58000000001629815 291448.65000000002328306, 441287.78999999997904524 291446.91999999998370185, 441283.59000000002561137 291446.09999999997671694, 441279.98999999999068677 291445.58000000001629815, 441271.97999999998137355 291444.91999999998370185, 441245.66999999998370185 291443.23999999999068677, 441229.55999999999767169 291442.41999999998370185, 441213.14000000001396984 291442.28999999997904524, 441200.13000000000465661 291442.09000000002561137, 441186.41999999998370185 291442.09000000002561137, 441163.20000000001164153 291442.34000000002561137, 441146.39000000001396984 291442.46999999997206032, 441113.16999999998370185 291443.66999999998370185, 441103.15999999997438863 291444.25, 441099.96000000002095476 291444.45000000001164153, 441088.96000000002095476 291445.28000000002793968, 441082.75 291446.09999999997671694, 441080.75 291446.40000000002328306, 441073.84000000002561137 291447.80999999999767169, 441070.83000000001629815 291448.51000000000931323, 441066.52000000001862645 291449.80999999999767169, 441065.52000000001862645 291450.01000000000931323, 441060.90999999997438863 291450.90999999997438863, 441060.21000000002095476 291451.01000000000931323, 441055.40999999997438863 291452.21000000002095476, 441053.90999999997438863 291452.51000000000931323, 441050.10999999998603016 291453.11999999999534339, 441047.30999999999767169 291453.41999999998370185, 441030.26000000000931323 291453.96999999997206032, 441027.48999999999068677 291454.08000000001629815, 441021.79999999998835847 291454.29999999998835847, 441018.52000000001862645 291454.40999999997438863, 441014.45000000001164153 291454.11999999999534339, 441014.15000000002328306 291454.02000000001862645, 441009.59999999997671694 291453.34999999997671694, 441007.01675406075082719 291453.02048551145708188, 441000.53446238761534914 291494.42777722061146051, 440999.96119849814567715 291497.38229111261898652, 440999 291498.84000000002561137, 440998.82000000000698492 291499.21999999997206032, 440998.65999999997438863 291499.60999999998603016, 440998.51000000000931323 291500, 440998.35999999998603016 291500.40000000002328306, 440998.23999999999068677 291500.79999999998835847, 440998.11999999999534339 291501.32000000000698492, 440997.96999999997206032 291502.47999999998137355, 440997.92999999999301508 291503.65999999997438863, 440997.97999999998137355 291506.03999999997904524, 440998.53000000002793968 291512.44000000000232831, 440998.58000000001629815 291513.14000000001396984, 440998.65000000002328306 291514.77000000001862645, 440998.75 291516.40999999997438863, 440998.84000000002561137 291517.21999999997206032, 440998.96999999997206032 291518.03000000002793968, 440999.08000000001629815 291518.66999999998370185, 440999.26000000000931323 291519.46999999997206032, 440999.46999999997206032 291520.27000000001862645, 440999.67999999999301508 291521.05999999999767169, 440999.92999999999301508 291521.84000000002561137, 441000 291522.53999999997904524, 441000.01000000000931323 291522.64000000001396984, 441000.17999999999301508 291524.71999999997206032, 441000.75494849873939529 291528.12907933857059106, 441001.71000000002095476 291534, 441003.54999999998835847 291544.09000000002561137, 441008.45000000001164153 291565.73999999999068677, 441019.75 291599.84000000002561137, 441029.27000000001862645 291624.53000000002793968, 441030.05999999999767169 291629.09000000002561137, 441038.67999999999301508 291647.21000000002095476, 441040.88000000000465661 291655.40000000002328306, 441042.08000000001629815 291659.65000000002328306, 441042.27000000001862645 291661.77000000001862645, 441042.27000000001862645 291662.97999999998137355, 441040.39835131727159023 291664.85251697897911072, 441041.77000000001862645 291667.22999999998137355, 441045.58000000001629815 291672.89000000001396984, 441050.89000000001396984 291680.07000000000698492, 441052.19000000000232831 291681.88000000000465661, 441057.66999999998370185 291688.72999999998137355, 441067.33000000001629815 291699.38000000000465661, 441075.19000000000232831 291708.28999999997904524, 441086.51000000000931323 291721.13000000000465661, 441098.91999999998370185 291735.10999999998603016, 441110.33000000001629815 291747.88000000000465661, 441110.91999999998370185 291748.58000000001629815, 441112.94000000000232831 291751.11999999999534339, 441115.67999999999301508 291755.15999999997438863, 441118.90000000002328306 291762.38000000000465661, 441120.95000000001164153 291759.28999999997904524, 441121.48999999999068677 291759.96999999997206032, 441122.50500000000465661 291761.16399999998975545, 441123.01099999999860302 291761.76000000000931323, 441124.20000000001164153 291763.15999999997438863, 441124.54999999998835847 291762.90999999997438863, 441125.04999999998835847 291763.34000000002561137, 441126.45000000001164153 291764.78000000002793968, 441126.87400000001071021 291765.29399999999441206, 441129.80999999999767169 291768.84999999997671694, 441136.40000000002328306 291777.82000000000698492, 441141.71000000002095476 291784.73999999999068677, 441142.90999999997438863 291786.54999999998835847, 441144.83000000001629815 291789.58000000001629815, 441146.53999999997904524 291793.70000000001164153, 441149.25 291800.95000000001164153, 441151.07000000000698492 291805.86999999999534339, 441152.28000000002793968 291810.70000000001164153, 441152.28000000002793968 291811.79999999998835847, 441157.41999999998370185 291827.17999999999301508, 441161.45000000001164153 291839.45000000001164153, 441166.28999999997904524 291853.71999999997206032, 441167.5 291858.14000000001396984, 441168.09999999997671694 291861.15000000002328306, 441168.10999999998603016 291861.65000000002328306, 441168.20000000001164153 291863.21999999997206032, 441168.61999999999534339 291865.66999999998370185, 441169.94000000000232831 291871.51000000000931323, 441170.38000000000465661 291874.231000000028871, 441171.04999999998835847 291878.38000000000465661, 441171.46000000002095476 291880.84999999997671694, 441171.91999999998370185 291886.42999999999301508, 441172.78999999997904524 291896.22999999998137355, 441173.34999999997671694 291911.42999999999301508, 441173.54999999998835847 291923.77000000001862645, 441173.29999999998835847 291937.65999999997438863, 441173.21000000002095476 291951.71000000002095476, 441173.58000000001629815 291958.97999999998137355, 441174.34000000002561137 291971.34000000002561137, 441175.40999999997438863 291980.32000000000698492, 441176.46999999997206032 291991.47999999998137355, 441177.11999999999534339 292000, 441177.15000000002328306 292000.46000000002095476, 441177.48999999999068677 292019, 441177.53999999997904524 292036.45000000001164153, 441177.03200000000651926 292050.72100000001955777, 441181.47999999998137355 292051.45000000001164153, 441185.80999999999767169 292052.13000000000465661, 441188.40000000002328306 292052.77000000001862645, 441189.64000000001396984 292053.11999999999534339, 441191.39000000001396984 292053.96000000002095476, 441193.91999999998370185 292054.59999999997671694, 441196.40000000002328306 292055.38000000000465661, 441201.80999999999767169 292057.44000000000232831, 441204.35999999998603016 292058.77000000001862645, 441206.91999999998370185 292060.03000000002793968, 441208.78999999997904524 292061.11999999999534339, 441211.14000000001396984 292062.77000000001862645, 441212.35999999998603016 292064.11999999999534339, 441213.09999999997671694 292066.08000000001629815, 441213.59000000002561137 292069.27000000001862645, 441213.4588349859113805 292073.32562223571585491, 441213.34000000002561137 292077, 441212.29999999998835847 292087.17999999999301508, 441211.01000000000931323 292109.61999999999534339, 441210.89000000001396984 292134.28000000002793968, 441212.5 292173.27000000001862645, 441213.03999999997904524 292186.28000000002793968, 441217.37410649674711749 292244.56756789732025936)))</t>
  </si>
  <si>
    <t>Land at Elms Farm and Stretton Fields Farm (plot A) (strategic Residential or Employment)</t>
  </si>
  <si>
    <t>216.79m</t>
  </si>
  <si>
    <t>MultiPolygon (((447530.83000000001629815 271488.63000000000465661, 447529.53000000002793968 271484.53000000002793968, 447528.03000000002793968 271479.72999999998137355, 447527.83000000001629815 271478.92999999999301508, 447526.33000000001629815 271475.13000000000465661, 447520.45500000001629815 271461.51099999999860302, 447515.42999999999301508 271463.13000000000465661, 447517.13000000000465661 271469.33000000001629815, 447517.92999999999301508 271471.72999999998137355, 447520.33000000001629815 271479.13000000000465661, 447521.83000000001629815 271482.83000000001629815, 447523.33000000001629815 271486.03000000002793968, 447524.33000000001629815 271487.92999999999301508, 447524.7293193198274821 271488.60385135217802599, 447530.83000000001629815 271488.63000000000465661)))</t>
  </si>
  <si>
    <t>Land South of Coventry Road (west of Halfway Lane), Dunchurch</t>
  </si>
  <si>
    <t>539.98m</t>
  </si>
  <si>
    <t>MultiPolygon (((438457.69000000000232831 273974.15000000002328306, 438473.80999999999767169 273949.65000000002328306, 438501.25 273907.32000000000698492, 438525.48999999999068677 273869.58000000001629815, 438529.17999999999301508 273864.59999999997671694, 438530.25 273863.05999999999767169, 438531.15000000002328306 273861.5, 438531.64000000001396984 273860.22999999998137355, 438531.84000000002561137 273859.54999999998835847, 438531.82000000000698492 273856.13000000000465661, 438531.77000000001862645 273855.42999999999301508, 438531.71999999997206032 273854.64000000001396984, 438531.30999999999767169 273853.40999999997438863, 438530.89000000001396984 273851.98999999999068677, 438530.38000000000465661 273850.46999999997206032, 438529.84999999997671694 273849.26000000000931323, 438528.02000000001862645 273846.5, 438527.28999999997904524 273845.59999999997671694, 438526.48999999999068677 273844.53000000002793968, 438525.59000000002561137 273843.82000000000698492, 438524.47999999998137355 273843.10999999998603016, 438523.34999999997671694 273842.28000000002793968, 438521.90999999997438863 273841.67999999999301508, 438519.14000000001396984 273840.47999999998137355, 438515.26000000000931323 273838.46999999997206032, 438503 273832.01000000000931323, 438495.04999999998835847 273828.08000000001629815, 438489.53000000002793968 273824.42999999999301508, 438488.60999999998603016 273823.73999999999068677, 438487.90000000002328306 273823.23999999999068677, 438486.65999999997438863 273822.01000000000931323, 438485.95000000001164153 273821.40999999997438863, 438485.14000000001396984 273820.70000000001164153, 438484.30999999999767169 273820.08000000001629815, 438480.09000000002561137 273815.75, 438470.17999999999301508 273805.86999999999534339, 438466.71999999997206032 273802.11999999999534339, 438390.23999999999068677 273889.34999999997671694, 438445.09999999997671694 273950.04999999998835847, 438457.69000000000232831 273974.15000000002328306)))</t>
  </si>
  <si>
    <t>Land at High Street, Ryton-on-Dunsmore</t>
  </si>
  <si>
    <t>182.48m</t>
  </si>
  <si>
    <t>MultiPolygon (((445053.63000000000465661 276291.95000000001164153, 445081.35999999998603016 276301.03999999997904524, 445084.05999999999767169 276301.92999999999301508, 445092.76000000000931323 276304.92999999999301508, 445107.71000000002095476 276255.53000000002793968, 445119.30679997883271426 276257.83399999584071338, 445122.80999999999767169 276258.53000000002793968, 445137.71000000002095476 276261.42999999999301508, 445142.80999999999767169 276243.83000000001629815, 445141.01000000000931323 276243.63000000000465661, 445138.21000000002095476 276243.53000000002793968, 445137.80999999999767169 276243.53000000002793968, 445136.10999999998603016 276243.72999999998137355, 445134.51000000000931323 276244.22999999998137355, 445133.71000000002095476 276244.42999999999301508, 445133.01000000000931323 276244.72999999998137355, 445132.30999999999767169 276244.92999999999301508, 445130.71000000002095476 276245.13000000000465661, 445129.90999999997438863 276245.13000000000465661, 445127.21000000002095476 276244.83000000001629815, 445125.10999999998603016 276238.63000000000465661, 445125.01000000000931323 276237.53000000002793968, 445123.54999999998835847 276219.86999999999534339, 445123.54999999998835847 276219.83000000001629815, 445123.52914035139838234 276219.56299649813445285, 445123.5 276219.19000000000232831, 445122.53499999997438863 276207.51600000000325963, 445121.60999999998603016 276196.33000000001629815, 445119.75311922893160954 276181.77187378273811191, 445060.0059999999939464 276186.21299999998882413, 445060.08000000001629815 276187.75199999997857958, 445060.35999999998603016 276193.53000000002793968, 445060.61999999999534339 276199.90000000002328306, 445060.61999999999534339 276204.79999999998835847, 445060.41999999998370185 276209.70000000001164153, 445057.71999999997206032 276242.79999999998835847, 445057.66700000001583248 276244.21999999997206032, 445057.61999999999534339 276245.5, 445057.61999999999534339 276255.5, 445058.11999999999534339 276266.70000000001164153, 445058.11999999999534339 276272.29999999998835847, 445058.02000000001862645 276274.70000000001164153, 445057.82000000000698492 276276.09999999997671694, 445056.41999999998370185 276281.40000000002328306, 445055.11999999999534339 276286, 445053.63000000000465661 276291.95000000001164153)))</t>
  </si>
  <si>
    <t>Land south of Church Road, Church Lawford</t>
  </si>
  <si>
    <t>91.82m</t>
  </si>
  <si>
    <t>E01031165</t>
  </si>
  <si>
    <t>Rugby 007E</t>
  </si>
  <si>
    <t>MultiPolygon (((449635.65000000002328306 277466.15000000002328306, 449636.15000000002328306 277464.84999999997671694, 449636.34999999997671694 277464.5, 449636.65000000002328306 277463.84999999997671694, 449637.29999999998835847 277463.90000000002328306, 449637.84999999997671694 277462.54999999998835847, 449640.04999999998835847 277456.34999999997671694, 449642.09999999997671694 277450.79999999998835847, 449643.59999999997671694 277446.54999999998835847, 449644.45000000001164153 277444.25, 449646.01000000000931323 277440.13000000000465661, 449646.5 277438.84999999997671694, 449647.40000000002328306 277436.34999999997671694, 449648.29999999998835847 277433.79999999998835847, 449650.70000000001164153 277427.40000000002328306, 449650.79999999998835847 277427.09999999997671694, 449652.45000000001164153 277422.75, 449652.65000000002328306 277422.20000000001164153, 449654.45000000001164153 277417.5, 449654.79999999998835847 277416.5, 449656.75 277411.65000000002328306, 449657.84999999997671694 277408.54999999998835847, 449658.54999999998835847 277406.65000000002328306, 449660.25 277402.20000000001164153, 449660.34999999997671694 277401.95000000001164153, 449661.20000000001164153 277399.5, 449661.59999999997671694 277398.29999999998835847, 449662.09999999997671694 277396.59999999997671694, 449662.34999999997671694 277395.79999999998835847, 449663.34999999997671694 277393.25, 449664.54999999998835847 277390.09999999997671694, 449665.25 277388, 449665.75 277386.34999999997671694, 449666.45000000001164153 277384.04999999998835847, 449666.75 277383.09999999997671694, 449667.90000000002328306 277379.65000000002328306, 449668.84999999997671694 277377.29999999998835847, 449668.90000000002328306 277377.09999999997671694, 449670.54999999998835847 277373, 449671.65000000002328306 277370.09999999997671694, 449671.90000000002328306 277369.40000000002328306, 449673.09999999997671694 277366.15000000002328306, 449674.59999999997671694 277361.95000000001164153, 449676.15000000002328306 277357.5, 449677.34999999997671694 277353.90000000002328306, 449677.70000000001164153 277352.95000000001164153, 449678.54999999998835847 277350.59999999997671694, 449679.04999999998835847 277349.34999999997671694, 449680.29999999998835847 277345.79999999998835847, 449680.5 277345.20000000001164153, 449681.90000000002328306 277341.09999999997671694, 449682.04999999998835847 277340.54999999998835847, 449683.95000000001164153 277335.20000000001164153, 449685.20000000001164153 277331.75, 449685.54999999998835847 277330.84999999997671694, 449687.15000000002328306 277326.45000000001164153, 449688.70000000001164153 277322.09999999997671694, 449691.84999999997671694 277313.70000000001164153, 449693.54999999998835847 277309.15000000002328306, 449694.79999999998835847 277305.95000000001164153, 449695.04999999998835847 277305.25, 449696.54999999998835847 277301.29999999998835847, 449698.09999999997671694 277297.15000000002328306, 449699.29999999998835847 277293.75, 449699.40000000002328306 277293.40000000002328306, 449699.90000000002328306 277292.20000000001164153, 449700.25 277290.95000000001164153, 449700.34999999997671694 277290.5, 449701.04999999998835847 277287.84999999997671694, 449701.09999999997671694 277287.5, 449701.84999999997671694 277284.70000000001164153, 449702.25 277283.5, 449702.90000000002328306 277282, 449704.65000000002328306 277277.75, 449705.15000000002328306 277276.625, 449705.65000000002328306 277275.5, 449706.70000000001164153 277273.25, 449708.40000000002328306 277269.34999999997671694, 449709.09999999997671694 277267.70000000001164153, 449710.79999999998835847 277263.75, 449711.75 277261.59999999997671694, 449714.04999999998835847 277256.20000000001164153, 449716.34999999997671694 277251.09999999997671694, 449717.34999999997671694 277248.70000000001164153, 449718.29999999998835847 277246.29999999998835847, 449718.54999999998835847 277245.70000000001164153, 449719.95000000001164153 277242.45000000001164153, 449720.29999999998835847 277241.65000000002328306, 449722.5 277236.5, 449723.45000000001164153 277234.20000000001164153, 449725.15000000002328306 277230.5, 449726.5 277227.40000000002328306, 449728.65000000002328306 277222.29999999998835847, 449729.25 277221, 449731.84999999997671694 277214.75, 449734 277209.75, 449734.15000000002328306 277209.45000000001164153, 449736.15000000002328306 277204.95000000001164153, 449737.65000000002328306 277201.29999999998835847, 449739.15000000002328306 277197.70000000001164153, 449740.79999999998835847 277193.70000000001164153, 449742.75 277189.15000000002328306, 449744.59999999997671694 277184.70000000001164153, 449745.09999999997671694 277183.34999999997671694, 449746.09999999997671694 277180.90000000002328306, 449746.79999999998835847 277179.04999999998835847, 449747.20000000001164153 277177.90000000002328306, 449748 277175.84999999997671694, 449748.54999999998835847 277174.59999999997671694, 449748.75 277174.15000000002328306, 449760.47100000001955777 277148.19000000000232831, 449777.63699999998789281 277123.31400000001303852, 449785.27199999999720603 277114.46399999997811392, 449787.75400000001536682 277108.65399999998044223, 449789.09000000002561137 277102.49099999997997656, 449789.26400000002468005 277095.2029999999795109, 449746.18300000001909211 277096.1780000000144355, 449722.25 277084.79999999998835847, 449701.65000000002328306 277084.65000000002328306, 449662.95000000001164153 277084.34999999997671694, 449658.90000000002328306 277084.70000000001164153, 449656.34999999997671694 277084.09999999997671694, 449643.34999999997671694 277084.65000000002328306, 449633.64000000001396984 277085.29999999998835847, 449632.95000000001164153 277085.40000000002328306, 449631.5 277085.65000000002328306, 449626.95000000001164153 277086.34999999997671694, 449622.29999999998835847 277087.09999999997671694, 449620.09999999997671694 277087.5, 449614.40000000002328306 277088.5, 449609.29999999998835847 277089.45000000001164153, 449608.20000000001164153 277089.70000000001164153, 449604.90000000002328306 277090.40000000002328306, 449601.90000000002328306 277091.04999999998835847, 449598.04999999998835847 277091.95000000001164153, 449597.40000000002328306 277092.09999999997671694, 449594.40000000002328306 277092.90000000002328306, 449592 277093.59999999997671694, 449590.70000000001164153 277094, 449586.79999999998835847 277095.25, 449586.15000000002328306 277095.45000000001164153, 449581.20000000001164153 277096.90000000002328306, 449576.79999999998835847 277098.04999999998835847, 449573 277099.04999999998835847, 449568.79999999998835847 277100.20000000001164153, 449565.54999999998835847 277101.04999999998835847, 449563.5 277101.65000000002328306, 449562.40000000002328306 277101.95000000001164153, 449561.75 277102.20000000001164153, 449559.20000000001164153 277103.20000000001164153, 449558.70000000001164153 277103.45000000001164153, 449556.29999999998835847 277104.45000000001164153, 449555.75 277104.70000000001164153, 449554.15000000002328306 277105.29999999998835847, 449552.59999999997671694 277106, 449550.75 277106.90000000002328306, 449548.25 277108.20000000001164153, 449547.45000000001164153 277108.59999999997671694, 449543.45000000001164153 277110.79999999998835847, 449543 277111.04999999998835847, 449540.04999999998835847 277112.59999999997671694, 449535.09999999997671694 277115.40000000002328306, 449531.20000000001164153 277117.59999999997671694, 449526.5 277120.20000000001164153, 449526.29999999998835847 277120.29999999998835847, 449522.5 277122.40000000002328306, 449521.29999999998835847 277123.09999999997671694, 449519.25 277124.34999999997671694, 449517.15000000002328306 277125.59999999997671694, 449515.90000000002328306 277126.25, 449514.09999999997671694 277127.25, 449512.90000000002328306 277127.95000000001164153, 449511.15000000002328306 277129, 449510.5 277129.40000000002328306, 449509.34999999997671694 277130.15000000002328306, 449509.25 277130.20000000001164153, 449508.5 277130.65000000002328306, 449507.75 277131.04999999998835847, 449507.5 277131.15000000002328306, 449505.90000000002328306 277131.70000000001164153, 449504.29999999998835847 277132.20000000001164153, 449503.54999999998835847 277133, 449502.79999999998835847 277133.84999999997671694, 449501.75 277134.45000000001164153, 449500 277135.5, 449499.20000000001164153 277136.09999999997671694, 449498.40000000002328306 277136.65000000002328306, 449497 277137.59999999997671694, 449496.45000000001164153 277138, 449495 277138.90000000002328306, 449494.90000000002328306 277138.95000000001164153, 449494.20000000001164153 277139.34999999997671694, 449493.5 277139.79999999998835847, 449492.90000000002328306 277140.25, 449492.54999999998835847 277140.59999999997671694, 449491.84999999997671694 277141.79999999998835847, 449491.45000000001164153 277142.29999999998835847, 449490.90000000002328306 277143, 449490.34999999997671694 277143.59999999997671694, 449489.95000000001164153 277144, 449489.20000000001164153 277144.65000000002328306, 449488.40000000002328306 277145.29999999998835847, 449486.25 277146.75, 449485.84999999997671694 277147.04999999998835847, 449484.5 277148, 449483.84999999997671694 277148.34999999997671694, 449482.70000000001164153 277149, 449481.90000000002328306 277149.5, 449481.04999999998835847 277150.04999999998835847, 449480.76400000002468005 277150.25799999997252598, 449480.5 277150.45000000001164153, 449479.75 277151.09999999997671694, 449479.34999999997671694 277151.5, 449478.90000000002328306 277151.90000000002328306, 449478.65000000002328306 277152.09999999997671694, 449478.34999999997671694 277152.29999999998835847, 449478 277152.40000000002328306, 449477.34999999997671694 277152.5, 449476.95000000001164153 277152.5, 449476.15000000002328306 277152.59999999997671694, 449476 277152.65000000002328306, 449475.45000000001164153 277152.90000000002328306, 449475.15000000002328306 277153.04999999998835847, 449473.79999999998835847 277153.95000000001164153, 449473.15000000002328306 277154.34999999997671694, 449472.29999999998835847 277154.90000000002328306, 449471.40000000002328306 277155.34999999997671694, 449471.25 277155.45000000001164153, 449470.5 277155.75, 449468.90000000002328306 277155.95000000001164153, 449468.40000000002328306 277156.40000000002328306, 449468.04999999998835847 277156.70000000001164153, 449467.45000000001164153 277157.15000000002328306, 449466.95000000001164153 277157.5, 449466.45000000001164153 277157.79999999998835847, 449465.79999999998835847 277158.04999999998835847, 449463.70000000001164153 277158.54999999998835847, 449463.34999999997671694 277158.59999999997671694, 449462.79999999998835847 277158.65000000002328306, 449462.29999999998835847 277158.79999999998835847, 449462 277158.95000000001164153, 449461.25 277159.45000000001164153, 449460.75 277159.79999999998835847, 449460 277160.40000000002328306, 449459.34999999997671694 277160.95000000001164153, 449458.29999999998835847 277161.95000000001164153, 449457.45000000001164153 277162.65000000002328306, 449456.5 277163.40000000002328306, 449455.79999999998835847 277163.95000000001164153, 449454.90000000002328306 277164.54999999998835847, 449452.40000000002328306 277165.95000000001164153, 449450.45000000001164153 277167.04999999998835847, 449449.79999999998835847 277167.40000000002328306, 449448.70000000001164153 277167.95000000001164153, 449448.45000000001164153 277168.09999999997671694, 449447.04999999998835847 277169, 449446.29999999998835847 277169.45000000001164153, 449445.40000000002328306 277169.90000000002328306, 449445.20000000001164153 277169.95000000001164153, 449444.70000000001164153 277170.09999999997671694, 449443.75 277170.45000000001164153, 449443.34999999997671694 277170.65000000002328306, 449442.54999999998835847 277171.25, 449442.45000000001164153 277171.34999999997671694, 449442.04999999998835847 277171.95000000001164153, 449441.65000000002328306 277172.45000000001164153, 449440.84999999997671694 277172.90000000002328306, 449440.5 277173.09999999997671694, 449440.04999999998835847 277173.40000000002328306, 449439.90000000002328306 277173.45000000001164153, 449439.5 277173.65000000002328306, 449439.09999999997671694 277173.75, 449438.29999999998835847 277174.04999999998835847, 449438.20000000001164153 277174.15000000002328306, 449437.15000000002328306 277175, 449436.90000000002328306 277175.20000000001164153, 449436.29999999998835847 277175.75, 449435.65000000002328306 277176.29999999998835847, 449435.09999999997671694 277176.75, 449434.40000000002328306 277177.15000000002328306, 449433.54999999998835847 277177.59999999997671694, 449432.34999999997671694 277178.15000000002328306, 449432.04999999998835847 277178.29999999998835847, 449431.29999999998835847 277178.70000000001164153, 449430.59999999997671694 277179.09999999997671694, 449429.95000000001164153 277179.70000000001164153, 449428.90000000002328306 277180.79999999998835847, 449427.95000000001164153 277181.65000000002328306, 449427.04999999998835847 277182.5, 449426.04999999998835847 277183.29999999998835847, 449424.34999999997671694 277184.5, 449423.15000000002328306 277185.34999999997671694, 449421.25 277186.75, 449420.15000000002328306 277187.59999999997671694, 449418.59999999997671694 277188.84999999997671694, 449417.84999999997671694 277189.45000000001164153, 449416.70000000001164153 277190.45000000001164153, 449414.70000000001164153 277192.04999999998835847, 449413.40000000002328306 277193.04999999998835847, 449412.65000000002328306 277193.59999999997671694, 449411.79999999998835847 277194.15000000002328306, 449411.65000000002328306 277194.25, 449409.95000000001164153 277195.15000000002328306, 449408.59999999997671694 277196, 449408.04999999998835847 277196.34999999997671694, 449406.20000000001164153 277197.5, 449405.95000000001164153 277197.65000000002328306, 449405.04999999998835847 277198.09999999997671694, 449404.20000000001164153 277198.65000000002328306, 449403.70000000001164153 277199.04999999998835847, 449402.84999999997671694 277199.75, 449402.54999999998835847 277199.95000000001164153, 449401.15000000002328306 277200.95000000001164153, 449395.84999999997671694 277205, 449394.95000000001164153 277205.75, 449393.70000000001164153 277206.79999999998835847, 449391.59999999997671694 277208.75, 449389.54999999998835847 277210.75, 449389.20000000001164153 277211.04999999998835847, 449388.20000000001164153 277212.04999999998835847, 449386.5 277213.45000000001164153, 449386 277213.84999999997671694, 449384.40000000002328306 277215.09999999997671694, 449383.75 277215.59999999997671694, 449382.5 277216.45000000001164153, 449381.75 277216.95000000001164153, 449379.79999999998835847 277218.15000000002328306, 449379.34999999997671694 277218.40000000002328306, 449378.20000000001164153 277219.09999999997671694, 449375.79999999998835847 277220.75, 449372.90000000002328306 277222.75, 449372.75 277222.90000000002328306, 449370.54999999998835847 277224.45000000001164153, 449370.04999999998835847 277224.75, 449368.40000000002328306 277225.84999999997671694, 449368.29999999998835847 277225.90000000002328306, 449367.45000000001164153 277226.5, 449366.54999999998835847 277227, 449365.65000000002328306 277227.40000000002328306, 449364.70000000001164153 277227.75, 449364 277227.95000000001164153, 449363 277228.25, 449362.59999999997671694 277228.34999999997671694, 449362.04999999998835847 277228.45000000001164153, 449361.25 277228.15000000002328306, 449361.04999999998835847 277228.09999999997671694, 449360.5 277227.90000000002328306, 449360 277227.75, 449358.40000000002328306 277228.70000000001164153, 449358.25 277228.79999999998835847, 449354.95000000001164153 277230.70000000001164153, 449353.84999999997671694 277231.34999999997671694, 449352.04999999998835847 277232.29999999998835847, 449348.09999999997671694 277234.25, 449346.20000000001164153 277235.20000000001164153, 449345.95000000001164153 277235.29999999998835847, 449343.90000000002328306 277236.25, 449340.70000000001164153 277237.65000000002328306, 449337.40999999997438863 277238.91999999998370185, 449339.70000000001164153 277239.75, 449342.70000000001164153 277240.79999999998835847, 449343.21000000002095476 277240.96999999997206032, 449343.75 277241.09999999997671694, 449344.79999999998835847 277241.29999999998835847, 449345.90000000002328306 277241.45000000001164153, 449346.90000000002328306 277241.54999999998835847, 449347.79999999998835847 277241.70000000001164153, 449349.04999999998835847 277241.90000000002328306, 449349.84990643273340538 277241.12009122804738581, 449351.04999999998835847 277239.95000000001164153, 449353.09999999997671694 277240.45000000001164153, 449353.29999999998835847 277240.5, 449356.15000000002328306 277241.25, 449357.15000000002328306 277241.5, 449361.15000000002328306 277242.59999999997671694, 449363.40000000002328306 277243.29999999998835847, 449367.45000000001164153 277244.65000000002328306, 449371.40000000002328306 277246, 449375.65000000002328306 277247.59999999997671694, 449379.5 277248.95000000001164153, 449381.70000000001164153 277249.84999999997671694, 449382.90000000002328306 277250.34999999997671694, 449384.51986254297662526 277251.07237113401060924, 449386.59999999997671694 277252, 449390.25 277253.70000000001164153, 449392.29999999998835847 277254.65000000002328306, 449392.84999999997671694 277254.95000000001164153, 449394 277255.45000000001164153, 449396.84999999997671694 277256.5, 449400.54999999998835847 277257.95000000001164153, 449402.65000000002328306 277258.70000000001164153, 449403.59999999997671694 277259.20000000001164153, 449403.95000000001164153 277259.40000000002328306, 449407.34999999997671694 277261.40000000002328306, 449407.75 277261.59999999997671694, 449410.45000000001164153 277263.15000000002328306, 449411.15000000002328306 277263.54999999998835847, 449415.34999999997671694 277266, 449419.95000000001164153 277268.59999999997671694, 449422.79999999998835847 277270.29999999998835847, 449424.45000000001164153 277271.29999999998835847, 449427.09999999997671694 277273, 449428.70000000001164153 277274, 449432.25 277276.40000000002328306, 449436 277278.90000000002328306, 449438.95000000001164153 277281.15000000002328306, 449441.5 277283.09999999997671694, 449443.54999999998835847 277284.79999999998835847, 449444.20000000001164153 277285.34999999997671694, 449446.90000000002328306 277287.54999999998835847, 449450.15000000002328306 277290.09999999997671694, 449453.40000000002328306 277292.70000000001164153, 449457.29999999998835847 277295.59999999997671694, 449457.59999999997671694 277295.84999999997671694, 449460.34999999997671694 277297.90000000002328306, 449461.79999999998835847 277299.09999999997671694, 449464.59999999997671694 277301.40000000002328306, 449465.84999999997671694 277302.5, 449469.15000000002328306 277305.25, 449471.20000000001164153 277307.20000000001164153, 449472.5 277308.45000000001164153, 449476.04999999998835847 277311.84999999997671694, 449476.20000000001164153 277312, 449478.04999999998835847 277313.65000000002328306, 449479.15000000002328306 277314.70000000001164153, 449481.20000000001164153 277316.65000000002328306, 449482.09999999997671694 277317.45000000001164153, 449483.90000000002328306 277319.09999999997671694, 449485.29999999998835847 277320.34999999997671694, 449487.65000000002328306 277322.59999999997671694, 449488.90000000002328306 277323.79999999998835847, 449492.20000000001164153 277327.04999999998835847, 449492.45000000001164153 277327.25, 449494.75 277329.40000000002328306, 449496.90000000002328306 277331.54999999998835847, 449498.40000000002328306 277333.09999999997671694, 449498.59999999997671694 277333.29999999998835847, 449499.79999999998835847 277334.40000000002328306, 449500 277334.72999999998137355, 449502.90000000002328306 277337.90000000002328306, 449504.79999999998835847 277339.75, 449507.75 277342.70000000001164153, 449510.25 277345.15000000002328306, 449513.70000000001164153 277348.45000000001164153, 449518 277352.5, 449520.45000000001164153 277354.95000000001164153, 449521.5 277356.04999999998835847, 449527.45000000001164153 277361.90000000002328306, 449530.45000000001164153 277364.95000000001164153, 449530.70000000001164153 277365.20000000001164153, 449535.25 277369.70000000001164153, 449537.75 277372.09999999997671694, 449538.90000000002328306 277373.20000000001164153, 449541.95000000001164153 277376.15000000002328306, 449546.04999999998835847 277380.09999999997671694, 449549.20000000001164153 277383.25, 449553.40000000002328306 277387.75, 449553.65000000002328306 277388, 449556.95000000001164153 277391.45000000001164153, 449557.40000000002328306 277391.90000000002328306, 449559.54999999998835847 277394, 449560.20000000001164153 277394.54999999998835847, 449563.15000000002328306 277397.34999999997671694, 449566.75 277400.79999999998835847, 449568.90000000002328306 277402.90000000002328306, 449570.20000000001164153 277404.20000000001164153, 449572.79999999998835847 277406.65000000002328306, 449573.70000000001164153 277407.54999999998835847, 449576.79999999998835847 277410.54999999998835847, 449580.29999999998835847 277414.04999999998835847, 449582.84999999997671694 277416.75, 449584.90000000002328306 277418.75, 449585.59999999997671694 277419.5, 449587.90000000002328306 277421.70000000001164153, 449588.70000000001164153 277422.5, 449591.25 277424.84999999997671694, 449594.75 277428.04999999998835847, 449598.04999999998835847 277431.20000000001164153, 449602.25 277435.25, 449606.65000000002328306 277439.45000000001164153, 449612.70000000001164153 277445.20000000001164153, 449615.15000000002328306 277447.54999999998835847, 449615.75 277448.09999999997671694, 449618.70000000001164153 277450.95000000001164153, 449621.79999999998835847 277453.90000000002328306, 449625.29999999998835847 277457.15000000002328306, 449627.34999999997671694 277459.15000000002328306, 449628.20000000001164153 277459.95000000001164153, 449635.65000000002328306 277466.15000000002328306)))</t>
  </si>
  <si>
    <t>Land south of Brownsover Road, Newbold on Avon</t>
  </si>
  <si>
    <t>178.13m</t>
  </si>
  <si>
    <t>MultiPolygon (((449761.25 272260.04999999998835847, 449760.84999999997671694 272260.70000000001164153, 449760.34999999997671694 272261.5, 449760.20000000001164153 272261.75, 449759.75 272262.34999999997671694, 449758.70000000001164153 272264.09999999997671694, 449758.5 272264.45000000001164153, 449756.95000000001164153 272267.15000000002328306, 449756.59999999997671694 272267.75, 449755.70000000001164153 272269.34999999997671694, 449755.54999999998835847 272269.65000000002328306, 449755 272270.5, 449754.70000000001164153 272271.15000000002328306, 449753.5 272273.84999999997671694, 449752.95000000001164153 272275.09999999997671694, 449751.45000000001164153 272278.29999999998835847, 449748.59999999997671694 272284.20000000001164153, 449747.09999999997671694 272287.15000000002328306, 449745.25 272291.09999999997671694, 449744.29999999998835847 272293.04999999998835847, 449742.79999999998835847 272296.15000000002328306, 449742.65000000002328306 272296.45000000001164153, 449741 272300.20000000001164153, 449740.95000000001164153 272300.29999999998835847, 449739.34999999997671694 272303.70000000001164153, 449737.54999999998835847 272307.40000000002328306, 449737.09999999997671694 272308.45000000001164153, 449735.59999999997671694 272311.54999999998835847, 449733.84999999997671694 272314.75, 449732.75 272316.84999999997671694, 449731.25 272320.09999999997671694, 449729.59999999997671694 272323.75, 449725.70000000001164153 272332.34999999997671694, 449723.84999999997671694 272336.40000000002328306, 449721.59999999997671694 272341.29999999998835847, 449720.95000000001164153 272342.75, 449719.59999999997671694 272345.75, 449717.45000000001164153 272350.25, 449714.59999999997671694 272356.25, 449712.65000000002328306 272360.29999999998835847, 449710.04999999998835847 272365.59999999997671694, 449708.04999999998835847 272369.79999999998835847, 449707.09999999997671694 272371.54999999998835847, 449706.20000000001164153 272373.25, 449705.90000000002328306 272373.90000000002328306, 449704.95000000001164153 272375.84999999997671694, 449704.40000000002328306 272376.90000000002328306, 449703.45000000001164153 272378.75, 449702.5 272380.79999999998835847, 449701.79999999998835847 272382.29999999998835847, 449701.15000000002328306 272383.84999999997671694, 449700.15000000002328306 272386.5, 449697.45000000001164153 272393.95000000001164153, 449697.92599999997764826 272392.91800000000512227, 449699.84999999997671694 272388.75, 449703 272390, 449702.41833043232327327 272391.60814527532784268, 449708.16800000000512227 272394.13599999999860302, 449711.87199999997392297 272395.76400000002468005, 449711.75 272396.45000000001164153, 449717.75 272396.45000000001164153, 449718.84999999997671694 272396.45000000001164153, 449722 272396.5, 449724.34999999997671694 272396.54999999998835847, 449728.59999999997671694 272396.54999999998835847, 449729.95000000001164153 272396.5, 449736.29999999998835847 272396.54999999998835847, 449739.95000000001164153 272396.5, 449741.95000000001164153 272396.40000000002328306, 449742.34999999997671694 272396.40000000002328306, 449744.79999999998835847 272396.20000000001164153, 449746.54999999998835847 272396.04999999998835847, 449749.95000000001164153 272395.70000000001164153, 449751.95000000001164153 272395.40000000002328306, 449752.45000000001164153 272395.29999999998835847, 449756.15000000002328306 272394.70000000001164153, 449757.04999999998835847 272394.54999999998835847, 449761.04999999998835847 272393.90000000002328306, 449764.45000000001164153 272393.25, 449766.04999999998835847 272393, 449769.04999999998835847 272392.5, 449771.34999999997671694 272391.95000000001164153, 449776.20000000001164153 272390.70000000001164153, 449780.70000000001164153 272389.54999999998835847, 449785.34999999997671694 272388.34999999997671694, 449787.90000000002328306 272387.59999999997671694, 449789.15000000002328306 272387.20000000001164153, 449793.90000000002328306 272385.70000000001164153, 449799 272384.09999999997671694, 449803.09999999997671694 272382.70000000001164153, 449806.5 272381.54999999998835847, 449808.15000000002328306 272380.84999999997671694, 449809.5 272380.29999999998835847, 449811.75 272379.34999999997671694, 449814.29999999998835847 272378.04999999998835847, 449814.95000000001164153 272377.75, 449817.95000000001164153 272376.20000000001164153, 449821.29999999998835847 272374.34999999997671694, 449821.54999999998835847 272374.25, 449825.59999999997671694 272372.04999999998835847, 449829.59999999997671694 272369.95000000001164153, 449829.90000000002328306 272369.79999999998835847, 449833.90000000002328306 272367.59999999997671694, 449834.25 272367.45000000001164153, 449837.95000000001164153 272365.5, 449842 272363.40000000002328306, 449845.75 272361.5, 449849.04999999998835847 272359.95000000001164153, 449849.59999999997671694 272359.65000000002328306, 449850.34999999997671694 272359.25, 449851.09999999997671694 272358.70000000001164153, 449851.34999999997671694 272358.5, 449852.84999999997671694 272357.40000000002328306, 449853.84999999997671694 272356.59999999997671694, 449855.20000000001164153 272355.5, 449856.5 272354.40000000002328306, 449856.79999999998835847 272354.15000000002328306, 449857.84999999997671694 272353.29999999998835847, 449858.90000000002328306 272352.59999999997671694, 449860 272351.95000000001164153, 449860.34999999997671694 272351.70000000001164153, 449862.90000000002328306 272350.20000000001164153, 449864.09999999997671694 272349.5, 449868.79999999998835847 272346.70000000001164153, 449874.09999999997671694 272343.54999999998835847, 449878.20000000001164153 272341.09999999997671694, 449882.34999999997671694 272338.59999999997671694, 449884.90000000002328306 272337.07000000000698492, 449882.90000000002328306 272334.04999999998835847, 449882.96999999997206032 272333.98999999999068677, 449884.63000000000465661 272332.67999999999301508, 449884.84999999997671694 272332.5, 449885.79999999998835847 272333.15000000002328306, 449886.15000000002328306 272332.45000000001164153, 449886.40000000002328306 272331.90000000002328306, 449887.04999999998835847 272331.65000000002328306, 449887.40000000002328306 272331.5, 449887.79999999998835847 272331.34999999997671694, 449887.90000000002328306 272331.29999999998835847, 449888.29999999998835847 272331, 449889.54999999998835847 272329.65000000002328306, 449893.25 272325.45000000001164153, 449894.5 272324.04999999998835847, 449897.34999999997671694 272320.90000000002328306, 449897.65000000002328306 272320.59999999997671694, 449900.54999999998835847 272317.25, 449899.65000000002328306 272314.90000000002328306, 449898.95000000001164153 272313.15000000002328306, 449898.09999999997671694 272311, 449897.65000000002328306 272310.15000000002328306, 449897.20000000001164153 272309.34999999997671694, 449896.79999999998835847 272308.70000000001164153, 449896.04999999998835847 272307.70000000001164153, 449895.70000000001164153 272307.20000000001164153, 449894.65000000002328306 272305.90000000002328306, 449894.04999999998835847 272305.40000000002328306, 449893.34999999997671694 272304.95000000001164153, 449891.95000000001164153 272304, 449890.70000000001164153 272303.20000000001164153, 449889.40000000002328306 272302.40000000002328306, 449888.34999999997671694 272301.84999999997671694, 449887.09999999997671694 272301.20000000001164153, 449885.84999999997671694 272300.65000000002328306, 449883.75 272299.75, 449882.25 272299.15000000002328306, 449880 272298.29999999998835847, 449879.34999999997671694 272298.04999999998835847, 449877.70000000001164153 272297.5, 449876.09999999997671694 272297, 449873.75 272296.15000000002328306, 449872.65000000002328306 272295.75, 449868.54999999998835847 272294.54999999998835847, 449865.65000000002328306 272293.54999999998835847, 449863.84999999997671694 272293, 449860.04999999998835847 272291.79999999998835847, 449855.54999999998835847 272290.40000000002328306, 449851.15000000002328306 272289, 449846.65000000002328306 272287.54999999998835847, 449842.54999999998835847 272286.20000000001164153, 449842.25 272286.09999999997671694, 449838.09999999997671694 272284.75, 449831.04999999998835847 272282.5, 449828.79999999998835847 272281.75, 449826.5 272280.95000000001164153, 449822.90000000002328306 272279.75, 449820.40000000002328306 272279, 449818.79999999998835847 272278.54999999998835847, 449814.25 272277.04999999998835847, 449809.5 272275.54999999998835847, 449806.20000000001164153 272274.40000000002328306, 449805.29999999998835847 272274.09999999997671694, 449801.54999999998835847 272272.79999999998835847, 449797.70000000001164153 272271.5, 449794.79999999998835847 272270.54999999998835847, 449790.34999999997671694 272269.15000000002328306, 449785.95000000001164153 272267.79999999998835847, 449781.90000000002328306 272266.54999999998835847, 449778.29999999998835847 272265.45000000001164153, 449774.54999999998835847 272264.25, 449769.95000000001164153 272262.79999999998835847, 449769.59999999997671694 272262.70000000001164153, 449764.04999999998835847 272260.90000000002328306, 449763.54999999998835847 272260.75, 449761.25 272260.04999999998835847)))</t>
  </si>
  <si>
    <t>Land south of Ashlawn Road, Dunchurch</t>
  </si>
  <si>
    <t>301.81m</t>
  </si>
  <si>
    <t>MultiPolygon (((443029.27000000001862645 287577.41999999998370185, 443029.89000000001396984 287600.19000000000232831, 443029.96999999997206032 287611.41999999998370185, 443030.21000000002095476 287615.03999999997904524, 443030.32000000000698492 287616.08000000001629815, 443030.44000000000232831 287617.38000000000465661, 443030.98999999999068677 287623.42999999999301508, 443034.65000000002328306 287653.53999999997904524, 443034.79999999998835847 287654.96999999997206032, 443037.61999999999534339 287685.15000000002328306, 443036.80999999999767169 287714.42999999999301508, 443042.32000000000698492 287715.15999999997438863, 443044.35999999998603016 287714.84999999997671694, 443045.76000000000931323 287714.40000000002328306, 443046.03999999997904524 287713.15999999997438863, 443053.27000000001862645 287676.02000000001862645, 443058.96000000002095476 287681.89000000001396984, 443064.72999999998137355 287687.79999999998835847, 443070.65000000002328306 287693.91999999998370185, 443089.5 287713.15999999997438863, 443097.09999999997671694 287721.36999999999534339, 443118.53999999997904524 287720.04999999998835847, 443117.82000000000698492 287712.5, 443117.63000000000465661 287705.20000000001164153, 443117.79200000001583248 287699.64199999999254942, 443118.05999999999767169 287690.45000000001164153, 443117.28000000002793968 287679.28999999997904524, 443116.32000000000698492 287660.19000000000232831, 443115.33000000001629815 287636.59999999997671694, 443114.70000000001164153 287623.16999999998370185, 443115.64000000001396984 287603.96000000002095476, 443116.94000000000232831 287594.70000000001164153, 443119.71999999997206032 287577.78000000002793968, 443119.84999999997671694 287576.80999999999767169, 443094.96000000002095476 287574.75, 443080.90999999997438863 287573.55999999999767169, 443068.52000000001862645 287572.09000000002561137, 443062.98999999999068677 287571.65999999997438863, 443058.69000000000232831 287571.51000000000931323, 443054.19000000000232831 287571.46999999997206032, 443049.98999999999068677 287571.82000000000698492, 443043.78000000002793968 287572.35999999998603016, 443040.97999999998137355 287572.63000000000465661, 443038.58000000001629815 287572.90000000002328306, 443035.88000000000465661 287573.38000000000465661, 443034.88000000000465661 287573.76000000000931323, 443033.97999999998137355 287574.15999999997438863, 443031.77000000001862645 287575.64000000001396984, 443029.27000000001862645 287577.41999999998370185)))</t>
  </si>
  <si>
    <t>Land rear of 25 Croft Close, Wolvey</t>
  </si>
  <si>
    <t>125.33m</t>
  </si>
  <si>
    <t>MultiPolygon (((438974.375 273795.45699999999487773, 439000 273799.86999999999534339, 439056.30999999999767169 273809.47999999998137355, 439106.21000000002095476 273817.78000000002793968, 439108.52424526383401826 273818.0974739050725475, 439105.60999999998603016 273811.17999999999301508, 439089.51000000000931323 273775.38000000000465661, 439071.60999999998603016 273738.58000000001629815, 439068.51000000000931323 273733.08000000001629815, 439052.45000000001164153 273706.16999999998370185, 439026.73999999999068677 273663.54999999998835847, 439009.98999999999068677 273635.71000000002095476, 439009.66999999998370185 273635.21000000002095476, 439003.52000000001862645 273624.42999999999301508, 439000 273618.45000000001164153, 438999.84999999997671694 273618.20000000001164153, 438992.57000000000698492 273605.79999999998835847, 438990.65000000002328306 273602.5, 438986.59999999997671694 273594.32000000000698492, 438985.96999999997206032 273592.71999999997206032, 438985.34000000002561137 273591.01000000000931323, 438984.70000000001164153 273589.40000000002328306, 438984.05999999999767169 273588.08000000001629815, 438983.52000000001862645 273586.67999999999301508, 438983.17999999999301508 273585.63000000000465661, 438983.05999999999767169 273585.28000000002793968, 438982.46000000002095476 273582.88000000000465661, 438982.26000000000931323 273581.67999999999301508, 438981.96000000002095476 273579.28000000002793968, 438980.85999999998603016 273570.58000000001629815, 438978.26000000000931323 273548.88000000000465661, 438975.05999999999767169 273523.97999999998137355, 438972.85999999998603016 273501.97999999998137355, 438972.53999999997904524 273499.38000000000465661, 438970.90000000002328306 273485.78000000002793968, 438968.35999999998603016 273467.17999999999301508, 438966.88000000000465661 273455.07000000000698492, 438963.96000000002095476 273433.57000000000698492, 438961.65999999997438863 273416.40000000002328306, 438954.61999999999534339 273355.91999999998370185, 438954.45000000001164153 273354.46000000002095476, 438947.04999999998835847 273289.53999999997904524, 438945.84999999997671694 273279.94000000000232831, 438940.84999999997671694 273236.94000000000232831, 438940.75 273236.10999999998603016, 438940.45000000001164153 273233.53999999997904524, 438940.25 273232.23999999999068677, 438934.53999999997904524 273232.02000000001862645, 438921.91999999998370185 273231.53999999997904524, 438919.11999999999534339 273231.44000000000232831, 438910.23999999999068677 273231.03999999997904524, 438893.08000000001629815 273230.33000000001629815, 438887.98999999999068677 273230.34000000002561137, 438885.20000000001164153 273230.64000000001396984, 438881.78999999997904524 273231.34999999997671694, 438878.5 273232.04999999998835847, 438876.29999999998835847 273232.65000000002328306, 438873.90999999997438863 273233.96000000002095476, 438863.03000000002793968 273238.47999999998137355, 438843.96999999997206032 273246.60999999998603016, 438835.67999999999301508 273250.01000000000931323, 438833.09000000002561137 273250.42999999999301508, 438825.40000000002328306 273250.83000000001629815, 438818.57000000000698492 273250.84999999997671694, 438803.53000000002793968 273250.78000000002793968, 438798.97999999998137355 273250.88000000000465661, 438797.98999999999068677 273250.98999999999068677, 438797.09000000002561137 273251.19000000000232831, 438796.10999999998603016 273251.39000000001396984, 438795.30999999999767169 273251.59000000002561137, 438794.41999999998370185 273251.88000000000465661, 438793.63000000000465661 273252.17999999999301508, 438782.15999999997438863 273257.15999999997438863, 438780.47999999998137355 273257.84999999997671694, 438778.67999999999301508 273258.34999999997671694, 438760.17999999999301508 273263.75, 438740.08000000001629815 273269.75, 438737.38000000000465661 273270.95000000001164153, 438734.58000000001629815 273272.34999999997671694, 438730.78000000002793968 273274.04999999998835847, 438729.26799999998183921 273274.7629999999771826, 438725.47999999998137355 273276.54999999998835847, 438721.88000000000465661 273278.45000000001164153, 438718.78000000002793968 273280.34999999997671694, 438713.67999999999301508 273282.75, 438712.15999999997438863 273283.63000000000465661, 438711.78000000002793968 273283.84999999997671694, 438709.78000000002793968 273284.34999999997671694, 438708.88000000000465661 273284.54999999998835847, 438706.67999999999301508 273284.95000000001164153, 438703.88000000000465661 273285.54999999998835847, 438701.78000000002793968 273285.95000000001164153, 438700.38000000000465661 273286.34999999997671694, 438697.47999999998137355 273287.15000000002328306, 438694.38000000000465661 273288.16999999998370185, 438692.47999999998137355 273288.66999999998370185, 438691.20000000001164153 273289.19000000000232831, 438688.40000000002328306 273289.90999999997438863, 438686.40999999997438863 273290.30999999999767169, 438679.59999999997671694 273291.75, 438677.21000000002095476 273292.36999999999534339, 438672.32000000000698492 273293.39000000001396984, 438667.71999999997206032 273294.92999999999301508, 438661.65000000002328306 273297.45000000001164153, 438660.15000000002328306 273297.85999999998603016, 438658.23999999999068677 273297.76000000000931323, 438651.36999999999534339 273298.38000000000465661, 438647.66999999998370185 273298.98999999999068677, 438645.20000000001164153 273299.40999999997438863, 438643.82000000000698492 273299.71000000002095476, 438643.30999999999767169 273298.60999999998603016, 438643.01000000000931323 273297.92999999999301508, 438642.21000000002095476 273296.53999999997904524, 438641.20000000001164153 273295.25, 438640.09999999997671694 273294.05999999999767169, 438639.32000000000698492 273293.26000000000931323, 438638.29999999998835847 273292.36999999999534339, 438637.40000000002328306 273291.57000000000698492, 438635.10999999998603016 273289.69000000000232831, 438632.79999999998835847 273287.90999999997438863, 438630.30999999999767169 273286.32000000000698492, 438628.70000000001164153 273285.23999999999068677, 438626.90999999997438863 273284.25, 438625.22999999998137355 273283.25, 438623.94000000000232831 273282.55999999999767169, 438622.61999999999534339 273281.77000000001862645, 438621.32000000000698492 273281.08000000001629815, 438620.03000000002793968 273280.47999999998137355, 438618.83000000001629815 273279.98999999999068677, 438617.54999999998835847 273279.5, 438608.15000000002328306 273275.25, 438591.28999999997904524 273268.13000000000465661, 438584.92999999999301508 273265.36999999999534339, 438581.4529999999795109 273264.09100000001490116, 438577.13000000000465661 273262.5, 438570.34999999997671694 273260.34000000002561137, 438564.86999999999534339 273258.67999999999301508, 438553.10999999998603016 273255.63000000000465661, 438552.30999999999767169 273255.53000000002793968, 438550.52000000001862645 273255.34999999997671694, 438549.82000000000698492 273255.34999999997671694, 438549.21999999997206032 273255.23999999999068677, 438548.61999999999534339 273255.23999999999068677, 438542.55999999999767169 273255.77000000001862645, 438536.08000000001629815 273255.70000000001164153, 438532.59000000002561137 273255.30999999999767169, 438519.83000000001629815 273253.86999999999534339, 438506.46999999997206032 273253.82000000000698492, 438499.90000000002328306 273254.22999999998137355, 438487.26000000000931323 273255.63000000000465661, 438456.33000000001629815 273234.64000000001396984, 438455.34000000002561137 273236.04999999998835847, 438454.44000000000232831 273237.45000000001164153, 438452.73999999999068677 273239.84999999997671694, 438449.84000000002561137 273244.25, 438410.59999999997671694 273305.70000000001164153, 438417.11999999999534339 273309.75, 438418.40999999997438863 273311.16999999998370185, 438421.96999999997206032 273315.90000000002328306, 438423.36999999999534339 273318.26000000000931323, 438424.64000000001396984 273320.75, 438425.60999999998603016 273322.92999999999301508, 438426.09999999997671694 273324.39000000001396984, 438426.46000000002095476 273326.51000000000931323, 438426.82000000000698492 273327.96000000002095476, 438427.54999999998835847 273329.47999999998137355, 438430.39000000001396984 273333.42999999999301508, 438435.65999999997438863 273339.71000000002095476, 438440.36999999999534339 273345.30999999999767169, 438442.21999999997206032 273348.41999999998370185, 438443.71000000002095476 273351.46000000002095476, 438449.34000000002561137 273364.20000000001164153, 438451 273367.79999999998835847, 438453.07000000000698492 273371.57000000000698492, 438454.28999999997904524 273373.80999999999767169, 438454.53000000002793968 273374.17999999999301508, 438456.33000000001629815 273376.84000000002561137, 438460.53999999997904524 273382.53000000002793968, 438463.14000000001396984 273386.05999999999767169, 438465.08000000001629815 273388.20000000001164153, 438466.58000000001629815 273389.53999999997904524, 438468.21999999997206032 273390.84999999997671694, 438469.84999999997671694 273392.03000000002793968, 438472.08000000001629815 273393.41999999998370185, 438474.26000000000931323 273394.53000000002793968, 438476.77000000001862645 273395.47999999998137355, 438479.01000000000931323 273396.09000000002561137, 438480.80999999999767169 273396.34999999997671694, 438483.16999999998370185 273396.46999999997206032, 438485.71999999997206032 273396.39000000001396984, 438488.61999999999534339 273396.14000000001396984, 438476.03000000002793968 273367.25, 438479.76000000000931323 273360.79999999998835847, 438478.69000000000232831 273359.53999999997904524, 438477.15000000002328306 273356.95000000001164153, 438476.22999999998137355 273355.21000000002095476, 438475.15999999997438863 273354.04999999998835847, 438474.59999999997671694 273353.34000000002561137, 438473.17999999999301508 273351.25, 438471.75 273348.79999999998835847, 438470.69000000000232831 273346.79999999998835847, 438469.94000000000232831 273344.95000000001164153, 438468.84000000002561137 273342.65000000002328306, 438467.94000000000232831 273339.84999999997671694, 438466.73999999999068677 273336.84999999997671694, 438466.23999999999068677 273334.84999999997671694, 438465.94000000000232831 273333.54999999998835847, 438465.23999999999068677 273328.54999999998835847, 438465.03999999997904524 273327.15000000002328306, 438464.84000000002561137 273325.95000000001164153, 438464.84000000002561137 273323.25, 438464.94000000000232831 273322.04999999998835847, 438465.29999999998835847 273320.90000000002328306, 438470.41539044777164236 273308.87377547059440985, 438492.52000000001862645 273314.28000000002793968, 438545.03000000002793968 273326.09999999997671694, 438587.33000000001629815 273346.40000000002328306, 438647.28934896102873608 273374.65580678748665377, 438694.66499999997904524 273397.24800000002142042, 438694.66539365256903693 273397.24803449655883014, 438763.79499999998370185 273403.30599999998230487, 438826.89799999998649582 273431.61700000002747402, 438859.17700000002514571 273460.45600000000558794, 438867.51099999999860302 273497.10100000002421439, 438832.27799999999115244 273621.6720000000204891, 438862.24499999999534339 273618.70400000002700835, 438863.50199999997857958 273618.58000000001629815, 438871.77500000002328306 273617.76099999999860302, 438873.33645928493933752 273617.60638586443383247, 438901.02299999998649582 273640.86700000002747402, 438917.24599999998463318 273654.49800000002142042, 438928.96899999998277053 273664.34700000000884756, 438945.04200000001583248 273719.57900000002700835, 438947.42399999999906868 273756.62099999998463318, 438977.18900000001303852 273781.7559999999939464, 438974.375 273795.45699999999487773)))</t>
  </si>
  <si>
    <t>Land at Home Farm, Oxford Road, Ryton on Dunsmore (strategic Residential)</t>
  </si>
  <si>
    <t>250.09m</t>
  </si>
  <si>
    <t>MultiPolygon (((449872.02639116189675406 285168.80695043870946392, 450027.24861354241147637 284964.1958391189109534, 450185.29305814806139097 284737.00694999832194299, 450303.826391602284275 284574.7291720550856553, 450106.2708358452655375 284570.49583871744107455, 450008.90416907926555723 284437.85139413771685213, 449780.30416884616715834 284543.68472757894778624, 449804.29305775952525437 284762.40695002424763516, 449828.2819466728833504 284940.20695020555285737, 449855.09305781131843105 285091.1958392484812066, 449872.02639116189675406 285168.80695043870946392)))</t>
  </si>
  <si>
    <t>Land opposite MP Lutterworth</t>
  </si>
  <si>
    <t>211.06m</t>
  </si>
  <si>
    <t>MultiPolygon (((443060.11999999999534339 288316.32000000000698492, 443114.21999999997206032 288328.71999999997206032, 443114.14000000001396984 288325.40999999997438863, 443113.20000000001164153 288316.73999999999068677, 443111.46999999997206032 288283.10999999998603016, 443116.26000000000931323 288262.5, 443117.21999999997206032 288258.38000000000465661, 443116.06289631081745028 288257.98773110227193683, 443096.54601688409456983 288251.37132770527387038, 443072 288243.04999999998835847, 443056.16999999998370185 288257.92999999999301508, 443057.90999999997438863 288283.65999999997438863, 443060.11999999999534339 288316.32000000000698492)))</t>
  </si>
  <si>
    <t>Land on east side of Temple Hill, Wolvey</t>
  </si>
  <si>
    <t>479.63m</t>
  </si>
  <si>
    <t>MultiPolygon (((439115.65999999997438863 274233.01000000000931323, 439117.32000000000698492 274234.78000000002793968, 439127.96000000002095476 274252.96999999997206032, 439137.52000000001862645 274269.85999999998603016, 439156.28999999997904524 274303.28000000002793968, 439170.75 274328.76000000000931323, 439173.45000000001164153 274334.05999999999767169, 439174.75 274336.65999999997438863, 439177.54999999998835847 274341.65999999997438863, 439179.45000000001164153 274344.85999999998603016, 439181.45000000001164153 274347.85999999998603016, 439183.45000000001164153 274350.96000000002095476, 439185.75 274354.26000000000931323, 439188.04999999998835847 274357.46000000002095476, 439190.54999999998835847 274360.65999999997438863, 439192.84999999997671694 274363.65999999997438863, 439195.34999999997671694 274366.55999999999767169, 439201.15000000002328306 274373.15999999997438863, 439207.61999999999534339 274380.80999999999767169, 439211.32000000000698492 274384.98999999999068677, 439215.02000000001862645 274389.26000000000931323, 439218.82000000000698492 274393.42999999999301508, 439220.77000000001862645 274395.71000000002095476, 439226.61999999999534339 274402.46999999997206032, 439230.32000000000698492 274406.84000000002561137, 439232.78999999997904524 274409.61999999999534339, 439235.26000000000931323 274412.5, 439237.82000000000698492 274415.28999999997904524, 439240.28000000002793968 274418.07000000000698492, 439242.84000000002561137 274420.73999999999068677, 439255.57000000000698492 274434.53999999997904524, 439257.21000000002095476 274436.33000000001629815, 439258.95000000001164153 274438.21000000002095476, 439260.59000000002561137 274439.98999999999068677, 439262.54999999998835847 274442.17999999999301508, 439264.40000000002328306 274444.36999999999534339, 439266.15999999997438863 274446.65999999997438863, 439268.61999999999534339 274449.73999999999068677, 439273.55999999999767169 274456.10999999998603016, 439274.89000000001396984 274457.79999999998835847, 439276.79999999998835847 274460.29999999998835847, 439280.09999999997671694 274464.59999999997671694, 439283.29999999998835847 274468.79999999998835847, 439285.70000000001164153 274471.90000000002328306, 439288 274475, 439294.59999999997671694 274483.79999999998835847, 439296.59999999997671694 274486.59999999997671694, 439307 274501.5, 439307.79999999998835847 274502.29999999998835847, 439311.5 274510.09999999997671694, 439314.09999999997671694 274516.29999999998835847, 439346.64600000000791624 274578.77000000001862645, 439356.51666293974267319 274591.08227766322670504, 439407.33699999999953434 274580.78499999997438863, 439417.46600000001490116 274583.62099999998463318, 439423.11400000000139698 274585.20199999999022111, 439467.91300000000046566 274597.61700000002747402, 439474.36800000001676381 274599.40600000001722947, 439514.45000000001164153 274610.18300000001909211, 439580.60399999999208376 274627.48900000000139698, 439611.21500000002561137 274635.83000000001629815, 439630.63500000000931323 274639.5470000000204891, 439635.85800000000745058 274641.98200000001816079, 439642.40999999997438863 274643.42300000000977889, 439645.15999999997438863 274644.60700000001816079, 439668.23499999998603016 274658.83299999998416752, 439691.99599999998463318 274673.8879999999771826, 439714.62400000001071021 274689.17399999999906868, 439747.78100000001722947 274712.41899999999441206, 439777.36499999999068677 274733.97600000002421439, 439798.19199999998090789 274748.33600000001024455, 439803.95400000002700835 274753.39100000000325963, 439805.03200000000651926 274754.74099999997997656, 439806.46899999998277053 274756.53999999997904524, 439808.34499999997206032 274759.06300000002374873, 439810.27000000001862645 274761.95600000000558794, 439815.53800000000046566 274758.96500000002561137, 439818.00099999998928979 274757.56699999998090789, 439822.72999999998137355 274754.88000000000465661, 439825.35999999998603016 274753.5, 439827.86999999999534339 274752.03999999997904524, 439830.36999999999534339 274750.65000000002328306, 439832.69000000000232831 274749.22999999998137355, 439834.88000000000465661 274747.73999999999068677, 439837.08000000001629815 274746.34000000002561137, 439840.17999999999301508 274744.15000000002328306, 439840.58000000001629815 274743.84000000002561137, 439843.40000000002328306 274741.95000000001164153, 439846.09999999997671694 274739.96000000002095476, 439848.90000000002328306 274738.03999999997904524, 439851 274736.45000000001164153, 439853.20000000001164153 274734.84000000002561137, 439854.21999999997206032 274734.05999999999767169, 439855.41999999998370185 274733.15999999997438863, 439857.23999999999068677 274731.88000000000465661, 439860.86999999999534339 274729.13000000000465661, 439863.59999999997671694 274726.96000000002095476, 439866.13000000000465661 274724.78000000002793968, 439868.85999999998603016 274722.61999999999534339, 439871.46000000002095476 274720.41999999998370185, 439872.76000000000931323 274719.41999999998370185, 439874.35999999998603016 274718.02000000001862645, 439875.44912008329993114 274717.0760959277395159, 439875.85999999998603016 274716.71999999997206032, 439878 274715.14000000001396984, 439880.09999999997671694 274713.67999999999301508, 439884.59999999997671694 274710.79999999998835847, 439888.98999999999068677 274707.92999999999301508, 439897.04999999998835847 274702.21000000002095476, 439901.20000000001164153 274699.23999999999068677, 439911.47999999998137355 274692.13000000000465661, 439914.28999999997904524 274690.26000000000931323, 439917.21999999997206032 274688.48999999999068677, 439920.04999999998835847 274686.61999999999534339, 439921.15000000002328306 274685.83000000001629815, 439922.16999999998370185 274685.03999999997904524, 439923.27000000001862645 274684.25, 439925.09000000002561137 274682.96999999997206032, 439928.53000000002793968 274680.40000000002328306, 439934.78000000002793968 274675.65000000002328306, 439937.80999999999767169 274673.28999999997904524, 439940.46000000002095476 274670.94000000000232831, 439943.21000000002095476 274668.59000000002561137, 439945.85999999998603016 274666.23999999999068677, 439949.60999999998603016 274663.36999999999534339, 439951.60999999998603016 274661.96999999997206032, 439953.10999999998603016 274660.86999999999534339, 439954.71000000002095476 274659.77000000001862645, 439956.30999999999767169 274658.77000000001862645, 439960.10999999998603016 274656.77000000001862645, 439962.10999999998603016 274655.96999999997206032, 439967.21000000002095476 274653.57000000000698492, 439991.71000000002095476 274637.16999999998370185, 439993.3690000000060536 274635.96100000001024455, 439997.46000000002095476 274632.97999999998137355, 440000 274631.13000000000465661, 440001.30999999999767169 274630.16999999998370185, 440005.01000000000931323 274625.46999999997206032, 439995.90100000001257285 274619.1780000000144355, 439961.03999999997904524 274594.80999999999767169, 439957.09999999997671694 274592.01000000000931323, 439945.59000000002561137 274584.34999999997671694, 439937.59000000002561137 274579.13000000000465661, 439905.53999999997904524 274556.17999999999301508, 439904.92999999999301508 274555.79999999998835847, 439900.38000000000465661 274552.66999999998370185, 439897.10999999998603016 274550.52000000001862645, 439893.97999999998137355 274548.41999999998370185, 439877.10999999998603016 274536.84999999997671694, 439864.78000000002793968 274528.46000000002095476, 439861.83000000001629815 274526.55999999999767169, 439858.96999999997206032 274524.59000000002561137, 439855.97999999998137355 274522.63000000000465661, 439851.46000000002095476 274519.54999999998835847, 439847.02000000001862645 274516.47999999998137355, 439842.57000000000698492 274513.22999999998137355, 439840.79999999998835847 274511.96000000002095476, 439838.91999999998370185 274510.57000000000698492, 439837.15000000002328306 274509.17999999999301508, 439834.59000000002561137 274507.30999999999767169, 439831.90999999997438863 274505.42999999999301508, 439829.34999999997671694 274503.53999999997904524, 439825.80999999999767169 274500.88000000000465661, 439822.34999999997671694 274498.40000000002328306, 439818.76000000000931323 274495.77000000001862645, 439804.83000000001629815 274485.66999999998370185, 439805.04999999998835847 274483.77000000001862645, 439804.5 274483.59000000002561137, 439804.84999999997671694 274483.35999999998603016, 439803.84999999997671694 274481.96000000002095476, 439802.04999999998835847 274482.96000000002095476, 439801.54999999998835847 274483.28000000002793968, 439793.90999999997438863 274478.05999999999767169, 439780.15000000002328306 274468.72999999998137355, 439748.53999999997904524 274446.96999999997206032, 439743.04999999998835847 274440.92999999999301508, 439727.57000000000698492 274429.84000000002561137, 439726.03000000002793968 274428.85999999998603016, 439724.41999999998370185 274427.85999999998603016, 439719.85999999998603016 274424.85999999998603016, 439718.34999999997671694 274423.76000000000931323, 439714.78999999997904524 274421.35999999998603016, 439711.34999999997671694 274418.85999999998603016, 439707.80999999999767169 274416.36999999999534339, 439701.33000000001629815 274411.57000000000698492, 439697.86999999999534339 274409.16999999998370185, 439695.15999999997438863 274407.16999999998370185, 439692.40000000002328306 274405.28999999997904524, 439688.03999999997904524 274402.09000000002561137, 439684 274399.46000000002095476, 439676.10999999998603016 274394.65999999997438863, 439672.27000000001862645 274392.16999999998370185, 439650.53000000002793968 274377.77000000001862645, 439650.09999999997671694 274377.5, 439641.77199999999720603 274371.12099999998463318, 439635.38699999998789281 274366.22999999998137355, 439621.21000000002095476 274355.36999999999534339, 439619.10999999998603016 274353.77000000001862645, 439616.91999999998370185 274352.28000000002793968, 439614.71000000002095476 274350.59999999997671694, 439612.13000000000465661 274348.67999999999301508, 439610.25 274347.38000000000465661, 439609.54999999998835847 274346.90999999997438863, 439606.91999999998370185 274344.98999999999068677, 439604.58000000001629815 274343.53999999997904524, 439602.28000000002793968 274341.95000000001164153, 439596.72999999998137355 274338.48999999999068677, 439593.52000000001862645 274336.40000000002328306, 439590.27000000001862645 274334.39000000001396984, 439586.46000000002095476 274331.97999999998137355, 439578.78999999997904524 274327.33000000001629815, 439571.53999999997904524 274323.32000000000698492, 439567.88000000000465661 274321.22999999998137355, 439563.85999999998603016 274318.90000000002328306, 439559.91999999998370185 274316.57000000000698492, 439557.65000000002328306 274315.27000000001862645, 439555.89000000001396984 274314.34000000002561137, 439551.96000000002095476 274312.35999999998603016, 439548.14000000001396984 274310.5, 439544.30999999999767169 274308.53999999997904524, 439538.96999999997206032 274306, 439537.83799999998882413 274305.4469999999855645, 439533.72999999998137355 274303.44000000000232831, 439528.51000000000931323 274301, 439522.75 274298.15999999997438863, 439516.91999999998370185 274295.51000000000931323, 439511.17999999999301508 274292.86999999999534339, 439507.26000000000931323 274291.11999999999534339, 439503.22999999998137355 274289.34999999997671694, 439499.29999999998835847 274287.59999999997671694, 439494.57000000000698492 274285.53999999997904524, 439490.70000000001164153 274283.82000000000698492, 439485.36999999999534339 274281.40999999997438863, 439452.11999999999534339 274266.57000000000698492, 439409.34999999997671694 274246.66999999998370185, 439409.19000000000232831 274247.40000000002328306, 439409.14000000001396984 274247.65000000002328306, 439395.61998929677065462 274244.72002739703748375, 439395.34299999999348074 274244.65999999997438863, 439392.16100000002188608 274243.96999999997206032, 439391.92999999999301508 274243.91999999998370185, 439376.08000000001629815 274241.22999999998137355, 439370.94000000000232831 274240.52000000001862645, 439357.65000000002328306 274238.77000000001862645, 439344.90000000002328306 274237.53000000002793968, 439331.58000000001629815 274236.76000000000931323, 439318.15000000002328306 274236.29999999998835847, 439305.86999999999534339 274236.32000000000698492, 439292.59000000002561137 274236.65000000002328306, 439279.94000000000232831 274237.28999999997904524, 439268.78000000002793968 274238.61999999999534339, 439240.61999999999534339 274244.69000000000232831, 439232.70000000001164153 274248.23999999999068677, 439220.59000000002561137 274251.53000000002793968, 439206.26000000000931323 274252.77000000001862645, 439195.58000000001629815 274251.80999999999767169, 439183.26000000000931323 274249, 439182.25 274248.67300000000977889, 439126.78999999997904524 274230.69000000000232831, 439123.77000000001862645 274229.71000000002095476, 439122.78000000002793968 274230.10999999998603016, 439116.73999999999068677 274232.55999999999767169, 439115.65999999997438863 274233.01000000000931323)))</t>
  </si>
  <si>
    <t>Land off Wolston Lane, Ryton on Dunsmore (strategic Residential or Employment)</t>
  </si>
  <si>
    <t>28.5m</t>
  </si>
  <si>
    <t>MultiPolygon (((440553.91999999998370185 283201.02000000001862645, 440552.32000000000698492 283204.13000000000465661, 440564.26000000000931323 283203.11999999999534339, 440571.71999999997206032 283202.71999999997206032, 440582.36999999999534339 283202.01000000000931323, 440595.30999999999767169 283201.10999999998603016, 440607.15000000002328306 283200.40000000002328306, 440619.09999999997671694 283199.59999999997671694, 440624.55999999999767169 283199.19000000000232831, 440627.15999999997438863 283198.98999999999068677, 440637.80999999999767169 283198.28999999997904524, 440657.91999999998370185 283197.17999999999301508, 440667.66999999998370185 283196.77000000001862645, 440672.84999999997671694 283196.27000000001862645, 440686.09000000002561137 283195.16999999998370185, 440699.86999999999534339 283194.21000000002095476, 440712.17999999999301508 283193.17999999999301508, 440723.94000000000232831 283192.19000000000232831, 440734.30999999999767169 283191.30999999999767169, 440747.32000000000698492 283190.08000000001629815, 440755.5 283189.29999999998835847, 440763.47999999998137355 283188.02000000001862645, 440773.17999999999301508 283186.86999999999534339, 440778.44000000000232831 283185.84999999997671694, 440787.83000000001629815 283184.15999999997438863, 440795.30999999999767169 283182.82000000000698492, 440804.69000000000232831 283181.08000000001629815, 440813.96999999997206032 283179.52000000001862645, 440824.55999999999767169 283177.84999999997671694, 440834.64000000001396984 283176.57000000000698492, 440842.90000000002328306 283175.97999999998137355, 440873.02000000001862645 283176.03000000002793968, 440882.69000000000232831 283176.15000000002328306, 440889.64000000001396984 283175.96000000002095476, 440897.70000000001164153 283175.77000000001862645, 440907.67999999999301508 283175.30999999999767169, 440908.08000000001629815 283175.28999999997904524, 440915.72999999998137355 283175.09999999997671694, 440922.58000000001629815 283175.21000000002095476, 440931.14000000001396984 283175.52000000001862645, 440941.80999999999767169 283176.03000000002793968, 440950.96999999997206032 283177.03999999997904524, 440961.44000000000232831 283178.35999999998603016, 440975.80999999999767169 283180.05999999999767169, 440987.34000000002561137 283181.64000000001396984, 440997.84000000002561137 283183.11999999999534339, 441000 283183.38000000000465661, 441001.83000000001629815 283183.59999999997671694, 441007.20000000001164153 283184.26000000000931323, 441014.65999999997438863 283185.21999999997206032, 441027.78999999997904524 283186.73999999999068677, 441038.92999999999301508 283187.97999999998137355, 441042.71000000002095476 283188.45000000001164153, 441050.35999999998603016 283189.40999999997438863, 441051.76000000000931323 283189.59999999997671694, 441060.71000000002095476 283191.14000000001396984, 441068.66999999998370185 283192.59999999997671694, 441072.26000000000931323 283193.28000000002793968, 441080.21000000002095476 283194.83000000001629815, 441085.39000000001396984 283196.09999999997671694, 441093.15000000002328306 283197.85999999998603016, 441102.10999999998603016 283199.71000000002095476, 441103.40000000002328306 283200, 441110.46000000002095476 283201.46000000002095476, 441112.84999999997671694 283201.94000000000232831, 441117.42999999999301508 283202.82000000000698492, 441119.52000000001862645 283203.09999999997671694, 441123.98999999999068677 283203.58000000001629815, 441132.84999999997671694 283204.83000000001629815, 441134.03999999997904524 283205.02000000001862645, 441142.69000000000232831 283206.16999999998370185, 441144.97999999998137355 283206.54999999998835847, 441147.55999999999767169 283206.94000000000232831, 441150.15000000002328306 283207.42999999999301508, 441151.14000000001396984 283207.71999999997206032, 441152.84000000002561137 283208.30999999999767169, 441154.53999999997904524 283209, 441159.27000000001862645 283210.47999999998137355, 441150.34000000002561137 283228.28000000002793968, 441150.15000000002328306 283228.58000000001629815, 441148.40700000000651926 283232.22700000001350418, 441148.08000000001629815 283232.90999999997438863, 441147 283235.71999999997206032, 441145.91999999998370185 283238.73999999999068677, 441144.92999999999301508 283241.15000000002328306, 441143.35999999998603016 283245.07000000000698492, 441141.30999999999767169 283251.40000000002328306, 441140.90999999997438863 283252.30999999999767169, 441140.41999999998370185 283253.71000000002095476, 441139.83000000001629815 283255.91999999998370185, 441137.69000000000232831 283264.35999999998603016, 441136.79999999998835847 283267.36999999999534339, 441135.23999999999068677 283272.79999999998835847, 441133.28999999997904524 283280.13000000000465661, 441133.19000000000232831 283280.33000000001629815, 441131.64000000001396984 283287.16999999998370185, 441131.15999999997438863 283289.08000000001629815, 441129.70000000001164153 283295.21000000002095476, 441129.41999999998370185 283297.11999999999534339, 441128.53999999997904524 283301.33000000001629815, 441126.65999999997438863 283309.84000000002561137, 441122.55999999999767169 283328.96000000002095476, 441113.21000000002095476 283371.15000000002328306, 441115.42999999999301508 283371.91999999998370185, 441134.82000000000698492 283360.83000000001629815, 441140.98999999999068677 283358.5, 441146.34000000002561137 283355.46000000002095476, 441146.72999999998137355 283354.03999999997904524, 441147.02000000001862645 283352.64000000001396984, 441159.80999999999767169 283345.03999999997904524, 441169.34000000002561137 283339.35999999998603016, 441175.38000000000465661 283335.40999999997438863, 441177.36999999999534339 283334.09999999997671694, 441186.64000000001396984 283328.07000000000698492, 441210.38000000000465661 283311.91999999998370185, 441238.22999999998137355 283293.07000000000698492, 441257.71999999997206032 283279.75, 441270.33000000001629815 283271.05999999999767169, 441275.46999999997206032 283267.78000000002793968, 441275.78999999997904524 283267.5, 441279.21999999997206032 283265.02000000001862645, 441281.14000000001396984 283263.53000000002793968, 441288.51000000000931323 283257.98999999999068677, 441295.88000000000465661 283252.54999999998835847, 441302.44000000000232831 283247.89000000001396984, 441302.44000000000232831 283247.89000000001396984, 441326.34000000002561137 283231.21000000002095476, 441333.40999999997438863 283226.42999999999301508, 441337.41999999998370185 283223.44000000000232831, 441338.10999999998603016 283220.44000000000232831, 441387.03000000002793968 283181.83000000001629815, 441406 283166.98999999999068677, 441437.32000000000698492 283140.11999999999534339, 441456.39000000001396984 283124.09999999997671694, 441475.44000000000232831 283108.17999999999301508, 441482.95000000001164153 283101.78000000002793968, 441475.91999999998370185 283088.03000000002793968, 441470.48999999999068677 283076.26000000000931323, 441464.46000000002095476 283062.97999999998137355, 441458.29999999998835847 283047.53000000002793968, 441458 283046.78000000002793968, 441457.70000000001164153 283045.97999999998137355, 441457.40000000002328306 283045.27000000001862645, 441456.09000000002561137 283042.15000000002328306, 441455.98999999999068677 283041.95000000001164153, 441454.38000000000465661 283037.32000000000698492, 441454.28000000002793968 283037.02000000001862645, 441453.36999999999534339 283034.90999999997438863, 441452.36999999999534339 283032.90000000002328306, 441451.96999999997206032 283032.28999999997904524, 441451.35999999998603016 283031.48999999999068677, 441450.85999999998603016 283030.67999999999301508, 441450.15999999997438863 283029.28000000002793968, 441449.45000000001164153 283027.46000000002095476, 441448.84999999997671694 283025.54999999998835847, 441448.53999999997904524 283024.65000000002328306, 441448.23999999999068677 283023.44000000000232831, 441447.84000000002561137 283022.13000000000465661, 441447.22999999998137355 283021.33000000001629815, 441447.03000000002793968 283020.82000000000698492, 441447.03000000002793968 283020.61999999999534339, 441446.92999999999301508 283019.51000000000931323, 441446.91999999998370185 283018.40999999997438863, 441447.11999999999534339 283017.29999999998835847, 441447.30999999999767169 283015.48999999999068677, 441447.60999999998603016 283014.67999999999301508, 441448 283013.88000000000465661, 441448.70000000001164153 283012.96999999997206032, 441449.48999999999068677 283012.27000000001862645, 441450.48999999999068677 283011.76000000000931323, 441451.38000000000465661 283011.46000000002095476, 441452.47999999998137355 283011.35999999998603016, 441454.67999999999301508 283011.55999999999767169, 441455.96999999997206032 283011.65999999997438863, 441459.15999999997438863 283012.25, 441459.35999999998603016 283012.25, 441460.96000000002095476 283012.46000000002095476, 441461.65999999997438863 283012.75, 441462.35999999998603016 283013.15999999997438863, 441463.15999999997438863 283013.46000000002095476, 441464.45000000001164153 283013.85999999998603016, 441466.15000000002328306 283014.05999999999767169, 441468.64000000001396984 283014.04999999998835847, 441469.73999999999068677 283013.75, 441470.92999999999301508 283013.04999999998835847, 441471.92999999999301508 283012.23999999999068677, 441472.32000000000698492 283011.73999999999068677, 441473.11999999999534339 283010.83000000001629815, 441473.82000000000698492 283009.92999999999301508, 441474.21999999997206032 283009.41999999998370185, 441475.61999999999534339 283008.01000000000931323, 441476.42999999999301508 283007.01000000000931323, 441477.42999999999301508 283005.70000000001164153, 441478.23999999999068677 283004.78999999997904524, 441479.44000000000232831 283003.59000000002561137, 441480.34000000002561137 283002.78000000002793968, 441482.54999999998835847 283001.38000000000465661, 441483.71000000002095476 283000, 441484.76000000000931323 282998.76000000000931323, 441484.96000000002095476 282998.04999999998835847, 441485.07000000000698492 282997.04999999998835847, 441484.86999999999534339 282996.14000000001396984, 441484.57000000000698492 282995.22999999998137355, 441484.16999999998370185 282994.63000000000465661, 441483.47999999998137355 282993.63000000000465661, 441480.78000000002793968 282992.52000000001862645, 441473.09000000002561137 282988.90999999997438863, 441465.28999999997904524 282986.40000000002328306, 441464.89000000001396984 282986.28999999997904524, 441463.98999999999068677 282985.89000000001396984, 441463.69000000000232831 282985.69000000000232831, 441463.09999999997671694 282985.19000000000232831, 441462.59999999997671694 282984.59000000002561137, 441462.29999999998835847 282984.09000000002561137, 441461.90000000002328306 282983.08000000001629815, 441461.80999999999767169 282981.98999999999068677, 441459.05999999999767169 282968.71000000002095476, 441458.85999999998603016 282968.10999999998603016, 441458.46999999997206032 282967.60999999998603016, 441458.36999999999534339 282967.51000000000931323, 441457.86999999999534339 282967.30999999999767169, 441457.27000000001862645 282967.21000000002095476, 441456.66999999998370185 282967.30999999999767169, 441456.16999999998370185 282967.71000000002095476, 441449.64000000001396984 282972.96999999997206032, 441448.13000000000465661 282974.46000000002095476, 441446.91999999998370185 282975.35999999998603016, 441446.52000000001862645 282975.45000000001164153, 441445.52000000001862645 282975.85999999998603016, 441443.32000000000698492 282976.46000000002095476, 441439.60999999998603016 282977.35999999998603016, 441433.51000000000931323 282978.07000000000698492, 441432.40999999997438863 282978.17999999999301508, 441430.21000000002095476 282978.36999999999534339, 441429.10999999998603016 282978.44000000000232831, 441428.01000000000931323 282978.48999999999068677, 441426.90999999997438863 282978.53000000002793968, 441425.80999999999767169 282978.53000000002793968, 441424.71000000002095476 282978.51000000000931323, 441423.60999999998603016 282978.46000000002095476, 441422.51000000000931323 282978.39000000001396984, 441421.77000000001862645 282978.32000000000698492, 441421.04999999998835847 282978.21999999997206032, 441420.32000000000698492 282978.11999999999534339, 441419.59999999997671694 282977.97999999998137355, 441418.89000000001396984 282977.82000000000698492, 441418.19000000000232831 282977.61999999999534339, 441417.5 282977.38000000000465661, 441416.14000000001396984 282976.84000000002561137, 441415.46999999997206032 282976.53999999997904524, 441414.80999999999767169 282976.23999999999068677, 441414.15000000002328306 282975.91999999998370185, 441413.51000000000931323 282975.57000000000698492, 441412.69000000000232831 282975.04999999998835847, 441411.90000000002328306 282974.47999999998137355, 441411.11999999999534339 282973.90000000002328306, 441410.32000000000698492 282973.35999999998603016, 441409.66999999998370185 282972.97999999998137355, 441409.02000000001862645 282972.61999999999534339, 441408.35999999998603016 282972.28000000002793968, 441407.70000000001164153 282971.96000000002095476, 441407.02000000001862645 282971.66999999998370185, 441406.33000000001629815 282971.40000000002328306, 441405.63000000000465661 282971.15999999997438863, 441404.91999999998370185 282970.96000000002095476, 441402.73999999999068677 282970.5, 441400.53999999997904524 282970.20000000001164153, 441398.32000000000698492 282969.95000000001164153, 441397.61999999999534339 282969.88000000000465661, 441396.91999999998370185 282969.84000000002561137, 441394.80999999999767169 282969.75, 441394.10999999998603016 282969.71000000002095476, 441393.41999999998370185 282969.64000000001396984, 441392.71999999997206032 282969.54999999998835847, 441391.67999999999301508 282969.34000000002561137, 441384.178385112027172 282967.27031205140519887, 441382.80585906893247738 282967.53489538497524336, 441380.42460906651103869 282971.56979122245684266, 441376.85273406282067299 282978.41588497924385592, 441376.1251298954593949 282977.91979122877819464, 441373.71080697630532086 282975.27395789272850379, 441370.66809863987145945 282973.15729122393531725, 441367.79075488698435947 282971.37135372211923823, 441365.90559863502858207 282969.51927038689609617, 441364.84726530063198879 282969.08932246977929026, 441363.75585904950276017 282968.62630163598805666, 441354.96999999997206032 282968.21000000002095476, 441353.92399999999906868 282969.09299999999348074, 441353.88000000000465661 282969.13000000000465661, 441353.33000000001629815 282969.59000000002561137, 441352.78000000002793968 282970.02000000001862645, 441352.20000000001164153 282970.44000000000232831, 441351.59999999997671694 282970.79999999998835847, 441350.98999999999068677 282971.11999999999534339, 441350.36999999999534339 282971.41999999998370185, 441349.72999999998137355 282971.69000000000232831, 441349.07000000000698492 282971.91999999998370185, 441348.40999999997438863 282972.11999999999534339, 441347.73999999999068677 282972.28000000002793968, 441346.21999999997206032 282972.15999999997438863, 441344.71000000002095476 282971.95000000001164153, 441343.90000000002328306 282971.84999999997671694, 441340.38000000000465661 282971.15000000002328306, 441332.75 282965.65000000002328306, 441328.13000000000465661 282962.65000000002328306, 441325.71999999997206032 282960.15000000002328306, 441323.09999999997671694 282956.73999999999068677, 441318.46000000002095476 282950.53000000002793968, 441314.32000000000698492 282947.92999999999301508, 441307.64000000001396984 282940.19000000000232831, 441303.79999999998835847 282935.86999999999534339, 441300.96999999997206032 282934.26000000000931323, 441293.89000000001396984 282931.95000000001164153, 441285 282926.5, 441284.70000000001164153 282926.29999999998835847, 441281.57000000000698492 282924.89000000001396984, 441280.96000000002095476 282924.69000000000232831, 441280.26000000000931323 282924.48999999999068677, 441279.34999999997671694 282924.28000000002793968, 441277.92999999999301508 282924.47999999998137355, 441277.13000000000465661 282924.58000000001629815, 441276.11999999999534339 282924.78000000002793968, 441273.48999999999068677 282924.77000000001862645, 441272.58000000001629815 282924.55999999999767169, 441271.16999999998370185 282924.15999999997438863, 441269.76000000000931323 282923.65000000002328306, 441268.84999999997671694 282923.25, 441267.13000000000465661 282922.53999999997904524, 441265.52000000001862645 282921.64000000001396984, 441264.80999999999767169 282921.14000000001396984, 441262.67999999999301508 282919.53000000002793968, 441260.85999999998603016 282917.71999999997206032, 441258.03000000002793968 282914.71000000002095476, 441255.70000000001164153 282911.09999999997671694, 441250.72999999998137355 282904.15999999997438863, 441247.19000000000232831 282900.45000000001164153, 441239.10999999998603016 282894.71999999997206032, 441234.15000000002328306 282892.60999999998603016, 441228.39000000001396984 282889.28999999997904524, 441222.13000000000465661 282885.76000000000931323, 441214.11999999999534339 282882.46799999999348074, 441211.20799999998416752 282878.53299999999580905, 441210.24099999997997656 282876.75, 441209.09100000001490116 282874.63000000000465661, 441206.84200000000419095 282872.58000000001629815, 441201.94799999997485429 282870.52899999998044223, 441200.10399999999208376 282869.69799999997485429, 441198.57400000002235174 282869.00799999997252598, 441195.33299999998416752 282865.76699999999254942, 441191.78000000002793968 282860.53000000002793968, 441189.46000000002095476 282858.22999999998137355, 441186.42999999999301508 282855.82000000000698492, 441181.38000000000465661 282852.30999999999767169, 441180.78000000002793968 282851.90000000002328306, 441178.46000000002095476 282850.5, 441176.46000000002095476 282848.79999999998835847, 441175.85999999998603016 282848.20000000001164153, 441174.76000000000931323 282847, 441173.76000000000931323 282845.70000000001164153, 441173.46000000002095476 282845.29999999998835847, 441172.25 282843.98999999999068677, 441171.25 282842.59000000002561137, 441171.09000000002561137 282842.34000000002561137, 441170.26000000000931323 282841.09000000002561137, 441169.96000000002095476 282840.28999999997904524, 441169.46999999997206032 282839.09000000002561137, 441169.16999999998370185 282837.89000000001396984, 441168.66999999998370185 282836.78999999997904524, 441168.27000000001862645 282835.98999999999068677, 441167.17999999999301508 282834.19000000000232831, 441166.67999999999301508 282833.48999999999068677, 441164.97999999998137355 282831.69000000000232831, 441163.78000000002793968 282830.88000000000465661, 441162.46999999997206032 282830.38000000000465661, 441160.27000000001862645 282829.67999999999301508, 441158.90999999997438863 282828.72999999998137355, 441149.96999999997206032 282822.55999999999767169, 441146.77000000001862645 282821.65999999997438863, 441145.46999999997206032 282820.76000000000931323, 441141.36999999999534339 282815.25, 441139.96999999997206032 282813.25, 441138.27000000001862645 282811.34999999997671694, 441137.78000000002793968 282810.95000000001164153, 441136.46999999997206032 282809.84999999997671694, 441135.07000000000698492 282808.84999999997671694, 441130.46999999997206032 282805.44000000000232831, 441124.57000000000698492 282801.73999999999068677, 441116.15999999997438863 282796.11999999999534339, 441108.61800000001676381 282789.1309999999939464, 441106.76000000000931323 282787.40999999997438863, 441099.96000000002095476 282784.09999999997671694, 441097.76000000000931323 282783, 441096.88541634619468823 282782.44302830466767773, 441096.88500000000931323 282782.44300000002840534, 441095.85999999998603016 282781.78999999997904524, 441094.85999999998603016 282780.89000000001396984, 441093.46000000002095476 282779.59000000002561137, 441092.15999999997438863 282778.09000000002561137, 441091.65999999997438863 282777.48999999999068677, 441089.84000000002561137 282775.17999999999301508, 441088.60999999998603016 282772.16999999998370185, 441085.75 282768.34999999997671694, 441084.34999999997671694 282766.23999999999068677, 441083.03000000002793968 282764.26000000000931323, 441081.27000000001862645 282761.78999999997904524, 441078.71000000002095476 282758.19000000000232831, 441076.70000000001164153 282755.88000000000465661, 441073 282752.15999999997438863, 441068.79999999998835847 282748.33000000001629815, 441065.29999999998835847 282745.82000000000698492, 441056.40000000002328306 282739.36999999999534339, 441052.59999999997671694 282735.04999999998835847, 441041.40999999997438863 282720.67999999999301508, 441037.71000000002095476 282716.65000000002328306, 441034.07000000000698492 282714.25, 441025.71000000002095476 282711.70000000001164153, 441021.60999999998603016 282709.39000000001396984, 441015.90999999997438863 282705.96999999997206032, 441014.02000000001862645 282704.85999999998603016, 441012.02000000001862645 282703.34999999997671694, 441008.63000000000465661 282699.95000000001164153, 441005.75 282697.65000000002328306, 441001.96999999997206032 282693.65999999997438863, 441000 282690.84999999997671694, 440997.71000000002095476 282687.67999999999301508, 440994.83000000001629815 282684.98999999999068677, 440985.59999999997671694 282676.52000000001862645, 440985.23999999999068677 282676.27000000001862645, 440978.28999999997904524 282693.65000000002328306, 440967.51000000000931323 282719.73999999999068677, 440960.35200000001350418 282736.06699999998090789, 440959.45000000001164153 282738.39000000001396984, 440957.84000000002561137 282741.45000000001164153, 440954.96000000002095476 282748.46000000002095476, 440951.70000000001164153 282755.40999999997438863, 440942.90999999997438863 282774.05999999999767169, 440941.11999999999534339 282776.89000000001396984, 440935.47999999998137355 282787.78000000002793968, 440933.32000000000698492 282793.11999999999534339, 440929.46000000002095476 282799.77000000001862645, 440924.52000000001862645 282808.25, 440921.25 282813.70000000001164153, 440919.77000000001862645 282815.91999999998370185, 440916.59999999997671694 282820.35999999998603016, 440914.33000000001629815 282823.59999999997671694, 440909.96999999997206032 282829.76000000000931323, 440909.28000000002793968 282830.57000000000698492, 440906.60999999998603016 282834, 440904.63000000000465661 282836.33000000001629815, 440899.47999999998137355 282842.48999999999068677, 440886.82000000000698492 282856.84999999997671694, 440875.25 282869.59000000002561137, 440862.85999999998603016 282881.23999999999068677, 440844.54999999998835847 282899.57000000000698492, 440840.80999999999767169 282902.91999999998370185, 440832.07000000000698492 282910.71000000002095476, 440822.86999999999534339 282918.61999999999534339, 440807.34000000002561137 282932.29999999998835847, 440802.08000000001629815 282936.44000000000232831, 440791.96000000002095476 282944.11999999999534339, 440778.96000000002095476 282952.70000000001164153, 440759.27000000001862645 282964.35999999998603016, 440737.72999999998137355 282976.65000000002328306, 440711.83000000001629815 282990.66999999998370185, 440708.39000000001396984 282992.40999999997438863, 440707.88000000000465661 282992.70000000001164153, 440705.75 282993.96000000002095476, 440704.92999999999301508 282994.53999999997904524, 440701.36999999999534339 282997.07000000000698492, 440700.96999999997206032 282997.35999999998603016, 440699.53999999997904524 282998.44000000000232831, 440698.42999999999301508 282999.32000000000698492, 440697.76000000000931323 283000, 440696.59999999997671694 283001.19000000000232831, 440684.30999999999767169 283012.36999999999534339, 440676.28999999997904524 283019.33000000001629815, 440667.08000000001629815 283027.09000000002561137, 440660.13000000000465661 283033.11999999999534339, 440653.40000000002328306 283039.16999999998370185, 440646.28999999997904524 283045.53999999997904524, 440643.98999999999068677 283047.64000000001396984, 440641.78999999997904524 283049.73999999999068677, 440639.20000000001164153 283053.23999999999068677, 440636.30999999999767169 283056.95000000001164153, 440630.61999999999534339 283065.96000000002095476, 440623.53000000002793968 283079.16999999998370185, 440618.34000000002561137 283088.77000000001862645, 440615.25 283093.97999999998137355, 440609.65999999997438863 283103.28000000002793968, 440601.96999999997206032 283116.48999999999068677, 440595.17999999999301508 283127.98999999999068677, 440587.97999999998137355 283140.29999999998835847, 440553.91999999998370185 283201.02000000001862645)))</t>
  </si>
  <si>
    <t>Land at Hopsford Farm, Ansty</t>
  </si>
  <si>
    <t>681.44m</t>
  </si>
  <si>
    <t>MultiPolygon (((450222.26000000000931323 284045.32000000000698492, 450344.47183564695296809 284013.26123902021208778, 450413.65698613255517557 284001.18129211000632495, 450497.11843751207925379 283989.10134519980056211, 450566.30358799768146127 283978.11957528145285323, 450654.15774734452133998 283966.0396283712470904, 450675.02311018941691145 283963.84327438758919016, 450717.85201287100790069 283946.27244251820957288, 450745.30643766687717289 283933.09431861620396376, 450780.44810140563640743 283877.0872920326073654, 450784.84080937295220792 283846.33833626116393134, 450782.64445538929430768 283795.82219463674118742, 450780 283780.54999999998835847, 450776.89189444598741829 283783.10914718528511003, 450686.5 283831.64000000001396984, 450646.90000000002328306 283853.20000000001164153, 450630.83000000001629815 283863.48999999999068677, 450514.68926938145887107 283906.73807081213453785, 450495.28000000002793968 283915.26000000000931323, 450452.58000000001629815 283934.46000000002095476, 450431.15000000002328306 283942.63000000000465661, 450415.03000000002793968 283947.73999999999068677, 450386.29999999998835847 283958.96000000002095476, 450345.59000000002561137 283977.26000000000931323, 450325.38000000000465661 283988.71999999997206032, 450262.98999999999068677 284020.20000000001164153, 450230.29999999998835847 284041.30999999999767169, 450222.26000000000931323 284045.32000000000698492)))</t>
  </si>
  <si>
    <t>Land south of Coal Pit Lane, Willey (road-side uses)</t>
  </si>
  <si>
    <t>404m</t>
  </si>
  <si>
    <t>MultiPolygon (((443884.40999999997438863 279898.28999999997904524, 443884.97999999998137355 279900.26000000000931323, 443885.90000000002328306 279903.42999999999301508, 443886.5 279905.22999999998137355, 443887 279907.22999999998137355, 443887.59999999997671694 279908.83000000001629815, 443891.54999999998835847 279926.78999999997904524, 443891.88000000000465661 279927.90999999997438863, 443892.54999999998835847 279930.34000000002561137, 443893.16999999998370185 279933.47999999998137355, 443894 279937.34000000002561137, 443896.59999999997671694 279960.71000000002095476, 443897.35999999998603016 279966.15000000002328306, 443988.28999999997904524 279957.70000000001164153, 443990.21000000002095476 279975.47999999998137355, 443990.61999999999534339 279979.17999999999301508, 443989.77000000001862645 279983.78000000002793968, 443989.71999999997206032 279984.08000000001629815, 443989.90000000002328306 279986.45000000001164153, 443991.25 280000, 443991.32000000000698492 280000.71000000002095476, 443990.20000000001164153 280024.79999999998835847, 443988.02000000001862645 280031.32000000000698492, 443951.83000000001629815 280022.90000000002328306, 443947.30999999999767169 280023.83000000001629815, 443944.08000000001629815 280024.55999999999767169, 443940.84000000002561137 280024.91999999998370185, 443940.05999999999767169 280028.59999999997671694, 443938.69000000000232831 280032.78999999997904524, 443936.33000000001629815 280037.69000000000232831, 443935.53999999997904524 280039.28999999997904524, 443934.76000000000931323 280040.78000000002793968, 443934.16999999998370185 280042.38000000000465661, 443934.07000000000698492 280043.20000000001164153, 443933.60999999998603016 280046.77000000001862645, 443933.76000000000931323 280051.95000000001164153, 443934.09000000002561137 280054.33000000001629815, 443934.48999999999068677 280056.72999999998137355, 443935.28999999997904524 280058.94000000000232831, 443935.90000000002328306 280063.84999999997671694, 443937.02000000001862645 280072.15999999997438863, 443937.59999999997671694 280078.52000000001862645, 443937.77000000001862645 280084.96999999997206032, 443937.95000000001164153 280091.77000000001862645, 443938.65000000002328306 280097.34000000002561137, 443939.83000000001629815 280101.84999999997671694, 443943.96999999997206032 280113.53000000002793968, 443944.22999999998137355 280113.96999999997206032, 443944.65000000002328306 280113.90000000002328306, 443945.25 280113.90000000002328306, 443945.94000000000232831 280114.09999999997671694, 443946.53999999997904524 280114.5, 443947.14000000001396984 280115, 443947.53999999997904524 280116.30999999999767169, 443947.73999999999068677 280117.40999999997438863, 443947.75 280119.71999999997206032, 443948.80999999999767169 280159.05999999999767169, 443947.61999999999534339 280164.89000000001396984, 443948.90999999997438863 280175.92999999999301508, 443952.41999999998370185 280179.64000000001396984, 443952.71999999997206032 280182.15000000002328306, 443953.41999999998370185 280189.78000000002793968, 443953.86617969605140388 280194.45753219805192202, 443954.33000000001629815 280199.32000000000698492, 443954.83000000001629815 280204.44000000000232831, 443955.72999999998137355 280210.05999999999767169, 443957.72999999998137355 280216.17999999999301508, 443960.44000000000232831 280222.90999999997438863, 443964.64000000001396984 280256.95000000001164153, 443966.84999999997671694 280264.38000000000465661, 443966.84000000002561137 280266.28000000002793968, 443966.94000000000232831 280268.89000000001396984, 443967.34000000002561137 280271.09999999997671694, 443967.78999999997904524 280271.91999999998370185, 443968.53999999997904524 280271.59999999997671694, 443973.01000000000931323 280269.51000000000931323, 443977.08000000001629815 280267.40999999997438863, 443980.96000000002095476 280265.71000000002095476, 443984.53000000002793968 280264.30999999999767169, 443987.02000000001862645 280263.29999999998835847, 443990.39000000001396984 280262, 443994.86999999999534339 280259.70000000001164153, 443999.34000000002561137 280257.5, 444000 280257.09999999997671694, 444002.82000000000698492 280255.40999999997438863, 444003.32000000000698492 280255.21000000002095476, 444006.19000000000232831 280253.79999999998835847, 444008.17999999999301508 280252.40000000002328306, 444011.95000000001164153 280249.09999999997671694, 444016.11999999999534339 280245.28999999997904524, 444024.55999999999767169 280236.96999999997206032, 444028.42999999999301508 280233.16999999998370185, 444030.41999999998370185 280231.46999999997206032, 444032.5 280229.96000000002095476, 444033.5 280229.46000000002095476, 444034.48999999999068677 280228.85999999998603016, 444035.47999999998137355 280228.46000000002095476, 444036.67999999999301508 280228.15999999997438863, 444040.26000000000931323 280228.36999999999534339, 444043.92999999999301508 280229.28000000002793968, 444048.51000000000931323 280230.48999999999068677, 444050.29999999998835847 280231.59000000002561137, 444052.28000000002793968 280232.40000000002328306, 444056.55999999999767169 280233.51000000000931323, 444060.44000000000232831 280234.41999999998370185, 444063.42999999999301508 280234.92999999999301508, 444065.60999999998603016 280235.22999999998137355, 444067.40000000002328306 280235.23999999999068677, 444068.78999999997904524 280235.03999999997904524, 444069.48999999999068677 280235.14000000001396984, 444070.47999999998137355 280235.65000000002328306, 444071.38000000000465661 280236.34999999997671694, 444071.97999999998137355 280237.04999999998835847, 444072.46999999997206032 280237.85999999998603016, 444075.35999999998603016 280242.17999999999301508, 444077.15999999997438863 280244.98999999999068677, 444079.34999999997671694 280248.60999999998603016, 444080.23999999999068677 280249.60999999998603016, 444080.64000000001396984 280249.90999999997438863, 444081.14000000001396984 280250.10999999998603016, 444082.22999999998137355 280249.51000000000931323, 444083.11999999999534339 280248.40999999997438863, 444086.09000000002561137 280243.59999999997671694, 444087.46999999997206032 280240.98999999999068677, 444090.83000000001629815 280234.08000000001629815, 444091.41999999998370185 280232.46999999997206032, 444092.20000000001164153 280230.55999999999767169, 444092.59000000002561137 280229.96000000002095476, 444093.19000000000232831 280229.55999999999767169, 444093.78999999997904524 280229.26000000000931323, 444099.84000000002561137 280229.66999999998370185, 444101.67999999999301508 280229.67999999999301508, 444109.47999999998137355 280199.28999999997904524, 444118.44000000000232831 280163.78999999997904524, 444123.67999999999301508 280142.73999999999068677, 444123.89765802933834493 280141.73626764875371009, 444125.07000000000698492 280136.33000000001629815, 444126.77000000001862645 280130.02000000001862645, 444128.65999999997438863 280123.01000000000931323, 444132.46000000002095476 280111.09000000002561137, 444137.26000000000931323 280094.27000000001862645, 444141.05999999999767169 280079.73999999999068677, 444143.95000000001164153 280067.52000000001862645, 444146.84999999997671694 280052.29999999998835847, 444148.95000000001164153 280040.77000000001862645, 444150.65000000002328306 280030.76000000000931323, 444151.65000000002328306 280024.34000000002561137, 444151.84999999997671694 280021.14000000001396984, 444152.05999999999767169 280011.61999999999534339, 444152.41999999998370185 280000.59999999997671694, 444152.44000000000232831 280000, 444152.57000000000698492 279996.78999999997904524, 444152.66999999998370185 279991.16999999998370185, 444152.17999999999301508 279984.65999999997438863, 444151.89000000001396984 279977.73999999999068677, 444150.51000000000931323 279967.71999999997206032, 444148.72999999998137355 279950.77000000001862645, 444146.96000000002095476 279935.73999999999068677, 444145.78000000002793968 279924.71000000002095476, 444144.98999999999068677 279919.09000000002561137, 444143.79999999998835847 279912.38000000000465661, 444143.01000000000931323 279906.76000000000931323, 444141.34000000002561137 279892.53000000002793968, 444140.35999999998603016 279884.53000000002793968, 444136.66999999998370185 279882.89000000001396984, 444122.34999999997671694 279877.28000000002793968, 444116.46999999997206032 279875.17999999999301508, 444110.05999999999767169 279873.38000000000465661, 444103.33000000001629815 279872.20000000001164153, 444096.78999999997904524 279871.42999999999301508, 444092.55999999999767169 279870.95000000001164153, 444084.59000000002561137 279870.40000000002328306, 444076.83000000001629815 279869.94000000000232831, 444070.16999999998370185 279869.47999999998137355, 444065.03000000002793968 279869.51000000000931323, 444060.19000000000232831 279869.92999999999301508, 444055.26000000000931323 279870.55999999999767169, 444051.64000000001396984 279871.17999999999301508, 444041.67999999999301508 279873.41999999998370185, 444020.47999999998137355 279877.84000000002561137, 444010.51000000000931323 279879.53000000002793968, 444004.54999999998835847 279880.42999999999301508, 444001.17999999999301508 279880.96000000002095476, 444000.78000000002793968 279881.13000000000465661, 444000 279881.23999999999068677, 443999.38000000000465661 279881.33000000001629815, 443996.97999999998137355 279881.63000000000465661, 443994.97999999998137355 279881.83000000001629815, 443992.67999999999301508 279881.92999999999301508, 443990.97999999998137355 279882.33000000001629815, 443989.78000000002793968 279882.33000000001629815, 443988.47999999998137355 279882.22999999998137355, 443986.47999999998137355 279882.22999999998137355, 443983.88000000000465661 279881.83000000001629815, 443981.58000000001629815 279881.42999999999301508, 443978.88000000000465661 279880.72999999998137355, 443974.97999999998137355 279879.33000000001629815, 443971.97999999998137355 279878.03000000002793968, 443969.38000000000465661 279876.53000000002793968, 443967.78000000002793968 279875.38000000000465661, 443966.17999999999301508 279874.22999999998137355, 443963.67999999999301508 279871.83000000001629815, 443961.47999999998137355 279869.42999999999301508, 443931.78000000002793968 279892.38000000000465661, 443904.88000000000465661 279895.26000000000931323, 443887.99099999997997656 279897.76000000000931323, 443884.40999999997438863 279898.28999999997904524)))</t>
  </si>
  <si>
    <t>Land off Lutterword Road, Brinklow</t>
  </si>
  <si>
    <t>18.15m</t>
  </si>
  <si>
    <t>MultiPolygon (((438693.39000000001396984 274480.51199999998789281, 438696.40999999997438863 274481.69000000000232831, 438698.72999999998137355 274482.70000000001164153, 438700.30999999999767169 274483.39000000001396984, 438701.80999999999767169 274483.98999999999068677, 438703.40999999997438863 274484.69000000000232831, 438704.90999999997438863 274485.39000000001396984, 438708.30999999999767169 274487.19000000000232831, 438709.90999999997438863 274488.09000000002561137, 438711.90999999997438863 274489.28999999997904524, 438712.82000000000698492 274489.86999999999534339, 438724.46999999997206032 274494.41999999998370185, 438731.14000000001396984 274496.84000000002561137, 438734.78000000002793968 274498.11999999999534339, 438738.51000000000931323 274499.51000000000931323, 438742.14000000001396984 274500.78999999997904524, 438744.16999999998370185 274501.46999999997206032, 438747.98999999999068677 274502.64000000001396984, 438751.64000000001396984 274503.69000000000232831, 438755.42999999999301508 274504.77000000001862645, 438759.14000000001396984 274505.84999999997671694, 438762.94000000000232831 274506.92999999999301508, 438766.83000000001629815 274508, 438770.64000000001396984 274508.97999999998137355, 438786.02000000001862645 274513.48999999999068677, 438822.45000000001164153 274529.21000000002095476, 438823.47999999998137355 274529.72999999998137355, 438825.63000000000465661 274530.86999999999534339, 438825.36999999999534339 274528.14000000001396984, 438824.59000000002561137 274522.44000000000232831, 438824.29999999998835847 274519.57000000000698492, 438824.01000000000931323 274517.30999999999767169, 438823.80999999999767169 274515.15000000002328306, 438823.60999999998603016 274512.88000000000465661, 438823.40000000002328306 274511.5, 438823.20000000001164153 274508.73999999999068677, 438823.01000000000931323 274505.40000000002328306, 438823.02000000001862645 274503.71999999997206032, 438822.63000000000465661 274487.46999999997206032, 438825.78000000002793968 274399.52000000001862645, 438825.86999999999534339 274396.73999999999068677, 438825.96000000002095476 274394.05999999999767169, 438826.15000000002328306 274390.67999999999301508, 438826.22999999998137355 274387.40999999997438863, 438826.41999999998370185 274384.02000000001862645, 438826.59999999997671694 274377.15999999997438863, 438827.09000000002561137 274373.75, 438827.28999999997904524 274372.95000000001164153, 438827.38000000000465661 274372.64000000001396984, 438827.17999999999301508 274371.22999999998137355, 438826.86999999999534339 274370.63000000000465661, 438826.46000000002095476 274369.52000000001862645, 438825.96000000002095476 274368.60999999998603016, 438825.34000000002561137 274367.71000000002095476, 438824.94000000000232831 274367.21000000002095476, 438824.53000000002793968 274366.79999999998835847, 438824.21000000002095476 274366.53999999997904524, 438824.03000000002793968 274366.40000000002328306, 438823.40000000002328306 274363.82000000000698492, 438822.53000000002793968 274364.20000000001164153, 438819.63000000000465661 274365.5, 438814.03000000002793968 274368.09999999997671694, 438806.53000000002793968 274371.70000000001164153, 438770.22999999998137355 274389.20000000001164153, 438767.13000000000465661 274390.70000000001164153, 438763.92999999999301508 274392.20000000001164153, 438760.83000000001629815 274393.70000000001164153, 438755.63000000000465661 274396.29999999998835847, 438753.03000000002793968 274397.70000000001164153, 438750.22999999998137355 274399.20000000001164153, 438747.65999999997438863 274400.53000000002793968, 438747.28999999997904524 274400.72999999998137355, 438741.46000000002095476 274404.03999999997904524, 438738.84999999997671694 274405.40999999997438863, 438736.21999999997206032 274406.63000000000465661, 438732.69000000000232831 274408.34000000002561137, 438730.92999999999301508 274409.11999999999534339, 438725.59000000002561137 274411.90999999997438863, 438720.78000000002793968 274414.52000000001862645, 438715.96999999997206032 274417.21000000002095476, 438703.84999999997671694 274424.84999999997671694, 438697.56800000002840534 274428.27799999999115244, 438692.01562059577554464 274431.27394416701281443, 438690.43199999997159466 274460.35499999998137355, 438689.75699999998323619 274472.27399999997578561, 438690.82500000001164153 274472.37599999998928979, 438693.75 274472.65399999998044223, 438693.39000000001396984 274480.51199999998789281)))</t>
  </si>
  <si>
    <t>Land off London Road (east), Ryton on Dunsmore</t>
  </si>
  <si>
    <t>78.1m</t>
  </si>
  <si>
    <t>MultiPolygon (((439307.79999999998835847 274502.29999999998835847, 439307 274501.5, 439299.29774986085249111 274490.46504547371296212, 439292.45362467406084761 274480.93816623213933781, 439288 274475, 439285.70000000001164153 274471.90000000002328306, 439283.29999999998835847 274468.79999999998835847, 439280.09999999997671694 274464.59999999997671694, 439276.79999999998835847 274460.29999999998835847, 439274.89000000001396984 274457.79999999998835847, 439273.55999999999767169 274456.10999999998603016, 439268.61999999999534339 274449.73999999999068677, 439266.15999999997438863 274446.65999999997438863, 439264.40000000002328306 274444.36999999999534339, 439262.54999999998835847 274442.17999999999301508, 439260.59000000002561137 274439.98999999999068677, 439258.95000000001164153 274438.21000000002095476, 439257.21000000002095476 274436.33000000001629815, 439255.57000000000698492 274434.53999999997904524, 439242.84000000002561137 274420.73999999999068677, 439240.28000000002793968 274418.07000000000698492, 439237.82000000000698492 274415.28999999997904524, 439235.26000000000931323 274412.5, 439232.78999999997904524 274409.61999999999534339, 439230.32000000000698492 274406.84000000002561137, 439226.61999999999534339 274402.46999999997206032, 439220.77000000001862645 274395.71000000002095476, 439218.82000000000698492 274393.42999999999301508, 439215.02000000001862645 274389.26000000000931323, 439211.32000000000698492 274384.98999999999068677, 439207.61999999999534339 274380.80999999999767169, 439201.15000000002328306 274373.15999999997438863, 439195.34999999997671694 274366.55999999999767169, 439192.84999999997671694 274363.65999999997438863, 439190.54999999998835847 274360.65999999997438863, 439188.04999999998835847 274357.46000000002095476, 439185.75 274354.26000000000931323, 439183.45000000001164153 274350.96000000002095476, 439181.45000000001164153 274347.85999999998603016, 439179.45000000001164153 274344.85999999998603016, 439177.54999999998835847 274341.65999999997438863, 439174.75 274336.65999999997438863, 439173.45000000001164153 274334.05999999999767169, 439170.75 274328.76000000000931323, 439156.28999999997904524 274303.28000000002793968, 439137.52000000001862645 274269.85999999998603016, 439127.96000000002095476 274252.96999999997206032, 439126.62199999997392297 274250.68199999997159466, 439124.8030000000144355 274247.5719999999855645, 439115.65999999997438863 274233.01000000000931323, 439110.21999999997206032 274235.27000000001862645, 439104.28000000002793968 274237.69000000000232831, 439097.69000000000232831 274240.32000000000698492, 439094.21000000002095476 274241.84000000002561137, 439090.76000000000931323 274243.15999999997438863, 439081.45000000001164153 274246.97999999998137355, 439069.96000000002095476 274251.58000000001629815, 439065.65999999997438863 274253.33000000001629815, 439057.29999999998835847 274256.82000000000698492, 439052.59999999997671694 274259, 439047.97999999998137355 274261.16999999998370185, 439043.40000000002328306 274263.23999999999068677, 439038.16999999998370185 274265.53999999997904524, 439033.03000000002793968 274267.71999999997206032, 439027.90999999997438863 274269.96000000002095476, 439025.15000000002328306 274271.20000000001164153, 439024.71399999997811392 274271.41200000001117587, 439024.46999999997206032 274271.53000000002793968, 439022.35999999998603016 274272.51000000000931323, 439014.32000000000698492 274276.36999999999534339, 439011.88000000000465661 274277.40000000002328306, 439007.01000000000931323 274279.65999999997438863, 439000.42999999999301508 274282.77000000001862645, 439000 274282.96999999997206032, 438983.42999999999301508 274290.53999999997904524, 438980.13000000000465661 274291.94000000000232831, 438976.83000000001629815 274293.44000000000232831, 438972.42999999999301508 274295.34000000002561137, 438968.03000000002793968 274297.34000000002561137, 438961.53000000002793968 274300.14000000001396984, 438959.42999999999301508 274301.14000000001396984, 438957.42999999999301508 274302.03999999997904524, 438954.42999999999301508 274303.44000000000232831, 438948.63000000000465661 274306.44000000000232831, 438938.45000000001164153 274311.80999999999767169, 438938.22999999998137355 274311.15999999997438863, 438937.25 274309.48999999999068677, 438928.28000000002793968 274314.27000000001862645, 438921.71999999997206032 274317.84999999997671694, 438918.59000000002561137 274319.46999999997206032, 438915.33000000001629815 274320.97999999998137355, 438912.20000000001164153 274322.59999999997671694, 438907.79999999998835847 274324.97999999998137355, 438898.65000000002328306 274329.5, 438894.46999999997206032 274331.54999999998835847, 438890.27000000001862645 274333.45000000001164153, 438886.07000000000698492 274335.45000000001164153, 438881.57000000000698492 274337.54999999998835847, 438877.07000000000698492 274339.54999999998835847, 438872.57000000000698492 274341.65000000002328306, 438865.95000000001164153 274344.59999999997671694, 438859.28999999997904524 274347.58000000001629815, 438852.52000000001862645 274350.36999999999534339, 438846.66999999998370185 274352.88000000000465661, 438835.14000000001396984 274358.27000000001862645, 438823.40000000002328306 274363.82000000000698492, 438824.03000000002793968 274366.40000000002328306, 438824.21000000002095476 274366.53999999997904524, 438824.53000000002793968 274366.79999999998835847, 438824.94000000000232831 274367.21000000002095476, 438825.34000000002561137 274367.71000000002095476, 438825.96000000002095476 274368.60999999998603016, 438826.46000000002095476 274369.52000000001862645, 438826.86999999999534339 274370.63000000000465661, 438827.17999999999301508 274371.22999999998137355, 438827.38000000000465661 274372.64000000001396984, 438827.28999999997904524 274372.95000000001164153, 438827.09000000002561137 274373.75, 438826.59999999997671694 274377.15999999997438863, 438826.41999999998370185 274384.02000000001862645, 438826.22999999998137355 274387.40999999997438863, 438826.15000000002328306 274390.67999999999301508, 438825.96000000002095476 274394.05999999999767169, 438825.86999999999534339 274396.73999999999068677, 438825.78000000002793968 274399.52000000001862645, 438822.63000000000465661 274487.46999999997206032, 438823.02000000001862645 274503.71999999997206032, 438823.01000000000931323 274505.40000000002328306, 438823.20000000001164153 274508.73999999999068677, 438823.40000000002328306 274511.5, 438823.60999999998603016 274512.88000000000465661, 438823.80999999999767169 274515.15000000002328306, 438824.01000000000931323 274517.30999999999767169, 438824.29999999998835847 274519.57000000000698492, 438824.59000000002561137 274522.44000000000232831, 438825.36999999999534339 274528.14000000001396984, 438825.63000000000465661 274530.86999999999534339, 438825.86999999999534339 274531, 438827.66999999998370185 274532, 438831.07000000000698492 274533.79999999998835847, 438834.57000000000698492 274535.59999999997671694, 438837.96999999997206032 274537.5, 438854.15999999997438863 274545.92999999999301508, 438857.54999999998835847 274547.82000000000698492, 438866 274554.96999999997206032, 438868.28000000002793968 274556.85999999998603016, 438870.57000000000698492 274558.84999999997671694, 438872.84999999997671694 274560.72999999998137355, 438875.63000000000465661 274563.21000000002095476, 438878.32000000000698492 274565.69000000000232831, 438881.10999999998603016 274568.28000000002793968, 438884.19000000000232831 274571.26000000000931323, 438887.16999999998370185 274574.34000000002561137, 438890.15000000002328306 274577.32000000000698492, 438895.11999999999534339 274582.38000000000465661, 438899.89000000001396984 274587.34000000002561137, 438904.85999999998603016 274592.40999999997438863, 438914.20000000001164153 274601.73999999999068677, 438915.39000000001396984 274603.13000000000465661, 438916.59000000002561137 274604.41999999998370185, 438917.67999999999301508 274605.71000000002095476, 438918.73999999999068677 274607.20000000001164153, 438919.5 274608.69000000000232831, 438919.83000000001629815 274609.53999999997904524, 438920.03000000002793968 274611.23999999999068677, 438920.34999999997671694 274614.41999999998370185, 438920.35999999998603016 274617.71000000002095476, 438920.26000000000931323 274620.89000000001396984, 438920.26000000000931323 274626.45000000001164153, 438920.36999999999534339 274629.33000000001629815, 438920.46999999997206032 274630.42999999999301508, 438920.57000000000698492 274631.61999999999534339, 438920.66999999998370185 274632.71000000002095476, 438920.96999999997206032 274636.48999999999068677, 438921.16999999998370185 274640.35999999998603016, 438921.27000000001862645 274644.14000000001396984, 438921.86999999999534339 274650.29999999998835847, 438922.07000000000698492 274653.38000000000465661, 438922.07000000000698492 274660.33000000001629815, 438922.33000000001629815 274700.39000000001396984, 438922.48999999999068677 274727.39000000001396984, 438922.97999999998137355 274727.40999999997438863, 438926.25 274727.34999999997671694, 438927.23999999999068677 274727.33000000001629815, 438928.32000000000698492 274727.27000000001862645, 438929.29999999998835847 274727.20000000001164153, 438939.95000000001164153 274725.88000000000465661, 438946.46000000002095476 274724.82000000000698492, 438950.39000000001396984 274723.82000000000698492, 438954.19000000000232831 274721.71999999997206032, 438955.69000000000232831 274721.02000000001862645, 438957.48999999999068677 274720.11999999999534339, 438959.39000000001396984 274719.02000000001862645, 438961.28999999997904524 274718.11999999999534339, 438962.69000000000232831 274717.52000000001862645, 438965.48999999999068677 274716.52000000001862645, 438967.19000000000232831 274716.11999999999534339, 438968.98999999999068677 274715.71999999997206032, 438970.78999999997904524 274715.41999999998370185, 438977.09000000002561137 274714.71999999997206032, 438981.26000000000931323 274717.65999999997438863, 438981.59000000002561137 274717.52000000001862645, 438982.39000000001396984 274717.41999999998370185, 438983.19000000000232831 274717.41999999998370185, 438983.98999999999068677 274717.32000000000698492, 438986.09000000002561137 274716.41999999998370185, 438987.59000000002561137 274715.71999999997206032, 438990.59000000002561137 274714.52000000001862645, 438992.19000000000232831 274713.91999999998370185, 438995.59000000002561137 274712.91999999998370185, 438998.39000000001396984 274712.32000000000698492, 438999.89000000001396984 274712.04999999998835847, 439000 274712.03999999997904524, 439001.78000000002793968 274711.92999999999301508, 439003.76000000000931323 274711.84000000002561137, 439008.07000000000698492 274711.45000000001164153, 439010.5 274711.13000000000465661, 439013.09999999997671694 274710.38000000000465661, 439014.94000000000232831 274709.73999999999068677, 439016.65999999997438863 274709.02000000001862645, 439019.65000000002328306 274707.53000000002793968, 439020.96999999997206032 274707.09000000002561137, 439022.17999999999301508 274706.64000000001396984, 439023.90999999997438863 274705.72999999998137355, 439025.54999999998835847 274704.70000000001164153, 439027 274703.46999999997206032, 439028.66999999998370185 274701.75, 439029.40000000002328306 274700.78000000002793968, 439029.96000000002095476 274699.51000000000931323, 439030.41999999998370185 274698.14000000001396984, 439030.67999999999301508 274696.65000000002328306, 439031.04999999998835847 274695.17999999999301508, 439031.30999999999767169 274693.70000000001164153, 439031.66999999998370185 274692.11999999999534339, 439032.26000000000931323 274690.05999999999767169, 439032.96000000002095476 274687.89000000001396984, 439033.73999999999068677 274685.84000000002561137, 439034.83000000001629815 274683.78999999997904524, 439036.09999999997671694 274681.84999999997671694, 439037.38000000000465661 274680.02000000001862645, 439039.40000000002328306 274677.21999999997206032, 439041.40000000002328306 274674.61999999999534339, 439043.40999999997438863 274671.63000000000465661, 439046.26000000000931323 274667.15999999997438863, 439047.22999999998137355 274665.96999999997206032, 439048.21000000002095476 274664.89000000001396984, 439050.14000000001396984 274662.52000000001862645, 439051.09999999997671694 274661.23999999999068677, 439051.96000000002095476 274659.96000000002095476, 439052.32000000000698492 274659.01000000000931323, 439052.69000000000232831 274658.16999999998370185, 439053.44000000000232831 274656.69000000000232831, 439054.10999999998603016 274655.71999999997206032, 439054.70000000001164153 274655.17999999999301508, 439055.39000000001396984 274654.71999999997206032, 439055.90000000002328306 274654.48999999999068677, 439056.90000000002328306 274653.82000000000698492, 439058.17999999999301508 274652.83000000001629815, 439058.86999999999534339 274652.38000000000465661, 439059.47999999998137355 274652.03999999997904524, 439059.97999999998137355 274651.71000000002095476, 439061.46999999997206032 274650.59999999997671694, 439062.16999999998370185 274649.90999999997438863, 439062.25 274649.84000000002561137, 439064.04999999998835847 274648.03999999997904524, 439068.95000000001164153 274642.64000000001396984, 439071.95000000001164153 274639.64000000001396984, 439073.34999999997671694 274637.84000000002561137, 439075.04999999998835847 274635.44000000000232831, 439075.95000000001164153 274634.03999999997904524, 439076.96000000002095476 274632.65999999997438863, 439077.51000000000931323 274631.96999999997206032, 439078.07000000000698492 274631.39000000001396984, 439078.61999999999534339 274630.70000000001164153, 439079.46000000002095476 274630.09000000002561137, 439080.29999999998835847 274629.58000000001629815, 439081.15999999997438863 274628.97999999998137355, 439083.21999999997206032 274627.95000000001164153, 439084.35999999998603016 274627.53999999997904524, 439085.11999999999534339 274627.11999999999534339, 439085.96000000002095476 274626.71000000002095476, 439086.82000000000698492 274626.40000000002328306, 439090.02000000001862645 274624.65999999997438863, 439093.14000000001396984 274626.09999999997671694, 439094.39000000001396984 274626.63000000000465661, 439095.66999999998370185 274627.26000000000931323, 439097.02000000001862645 274627.78999999997904524, 439099.15999999997438863 274628.58000000001629815, 439101.39000000001396984 274629.46999999997206032, 439103.42999999999301508 274630.35999999998603016, 439111.88000000000465661 274635.27000000001862645, 439119.39000000001396984 274643.20000000001164153, 439125.79999999998835847 274651.69000000000232831, 439128.84999999997671694 274656.35999999998603016, 439130.26000000000931323 274657.55999999999767169, 439132.33000000001629815 274657.98999999999068677, 439134.40000000002328306 274657.98999999999068677, 439139.39000000001396984 274655.57000000000698492, 439139.78999999997904524 274655.16999999998370185, 439140.98999999999068677 274654.27000000001862645, 439141.48999999999068677 274653.96999999997206032, 439141.98999999999068677 274653.77000000001862645, 439144.19000000000232831 274653.16999999998370185, 439144.59000000002561137 274653.07000000000698492, 439145.39000000001396984 274652.66999999998370185, 439145.78999999997904524 274652.36999999999534339, 439146.09000000002561137 274652.07000000000698492, 439146.28999999997904524 274651.77000000001862645, 439146.78999999997904524 274651.36999999999534339, 439147.19000000000232831 274650.86999999999534339, 439147.59000000002561137 274650.27000000001862645, 439148.89000000001396984 274648.66999999998370185, 439150.09000000002561137 274647.27000000001862645, 439150.59000000002561137 274646.86999999999534339, 439152.89000000001396984 274644.66999999998370185, 439153.61999999999534339 274643.86999999999534339, 439157.09000000002561137 274640.07000000000698492, 439158.28999999997904524 274638.66999999998370185, 439158.78999999997904524 274637.86999999999534339, 439159.19000000000232831 274636.96999999997206032, 439159.39000000001396984 274635.86999999999534339, 439159.69000000000232831 274634.86999999999534339, 439160.28999999997904524 274632.77000000001862645, 439160.98999999999068677 274630.77000000001862645, 439161.78999999997904524 274628.77000000001862645, 439162.69000000000232831 274627.16999999998370185, 439163.59000000002561137 274625.66999999998370185, 439164.52000000001862645 274624.22999999998137355, 439165.71000000002095476 274622.52000000001862645, 439168.61999999999534339 274618.66999999998370185, 439170.16999999998370185 274616.91999999998370185, 439171.75 274615.35999999998603016, 439173.39000000001396984 274613.78999999997904524, 439175.16999999998370185 274612.5, 439177.03999999997904524 274611.55999999999767169, 439179.03000000002793968 274610.80999999999767169, 439181.10999999998603016 274610.21999999997206032, 439183.48999999999068677 274610.09000000002561137, 439185.78999999997904524 274610.14000000001396984, 439188.11999999999534339 274610.65999999997438863, 439190.29999999998835847 274611.53999999997904524, 439192.28999999997904524 274612.71999999997206032, 439194.20000000001164153 274614.09000000002561137, 439196.21999999997206032 274615.52000000001862645, 439198.05999999999767169 274617.26000000000931323, 439200.51000000000931323 274619.70000000001164153, 439202.27000000001862645 274621.60999999998603016, 439203.38000000000465661 274623.21999999997206032, 439204.40000000002328306 274625, 439205.23999999999068677 274626.79999999998835847, 439205.70000000001164153 274628.59999999997671694, 439206.08000000001629815 274630.33000000001629815, 439206.08000000001629815 274630.65000000002328306, 439206 274632.29999999998835847, 439205.59999999997671694 274633.79999999998835847, 439205 274635.29999999998835847, 439204.5 274636.70000000001164153, 439204 274638.20000000001164153, 439203.59999999997671694 274639.70000000001164153, 439203.53999999997904524 274639.88000000000465661, 439203.09999999997671694 274641.20000000001164153, 439202.59999999997671694 274642.90000000002328306, 439202.21000000002095476 274643.95000000001164153, 439202.11999999999534339 274644.47999999998137355, 439202.03000000002793968 274646.03999999997904524, 439201.94000000000232831 274647.07000000000698492, 439202.03000000002793968 274648.14000000001396984, 439202.02000000001862645 274649.15999999997438863, 439202.30999999999767169 274651.21000000002095476, 439256.57030867127468809 274626.07342353230342269, 439224.82030863879481331 274571.70154847693629563, 439317.15989206632366404 274523.01821509399451315, 439311.5 274510.09999999997671694, 439307.79999999998835847 274502.29999999998835847)))</t>
  </si>
  <si>
    <t>Land off London Road (west), Ryton on Dunsmore</t>
  </si>
  <si>
    <t>28.34m</t>
  </si>
  <si>
    <t>MultiPolygon (((450307.40999999997438863 279337.29999999998835847, 450310.30999999999767169 279337.09999999997671694, 450313.21000000002095476 279337.20000000001164153, 450315.30999999999767169 279337.40000000002328306, 450317.71000000002095476 279337.79999999998835847, 450320.10999999998603016 279338.40000000002328306, 450321.21000000002095476 279338.70000000001164153, 450323.30999999999767169 279339.70000000001164153, 450325.40999999997438863 279340.79999999998835847, 450326.10999999998603016 279341.29999999998835847, 450328.80999999999767169 279343.09999999997671694, 450331.21000000002095476 279345.20000000001164153, 450341.65000000002328306 279363.80999999999767169, 450354.30999999999767169 279360.63000000000465661, 450358.90999999997438863 279359.47999999998137355, 450351.90999999997438863 279347.20000000001164153, 450350.51000000000931323 279344.40000000002328306, 450349.90999999997438863 279343.5, 450347.51000000000931323 279340, 450346.01000000000931323 279338.09999999997671694, 450341.21000000002095476 279331.90000000002328306, 450339.60999999998603016 279330.20000000001164153, 450336.01000000000931323 279327.29999999998835847, 450333.10999999998603016 279325.59999999997671694, 450332.90999999997438863 279325.40000000002328306, 450329.71000000002095476 279323.90000000002328306, 450327.16999999998370185 279322.78000000002793968, 450324.29999999998835847 279322.15999999997438863, 450322.23999999999068677 279321.98999999999068677, 450320.80999999999767169 279321.78999999997904524, 450317.67999999999301508 279321.65999999997438863, 450315.08000000001629815 279321.67999999999301508, 450312.46000000002095476 279321.83000000001629815, 450310.70000000001164153 279322.20000000001164153, 450305.79999999998835847 279322.70000000001164153, 450302.90000000002328306 279323.20000000001164153, 450295.90000000002328306 279324.5, 450294 279324.90000000002328306, 450285.59999999997671694 279326.79999999998835847, 450278.90000000002328306 279328.20000000001164153, 450276.59999999997671694 279328.59999999997671694, 450272 279329.29999999998835847, 450267.29999999998835847 279329.70000000001164153, 450267 279329.79999999998835847, 450262.5 279330, 450260.20000000001164153 279329.90000000002328306, 450259.5 279329.79999999998835847, 450257.09999999997671694 279329.29999999998835847, 450254.79999999998835847 279328.70000000001164153, 450253 279328, 450250.90000000002328306 279327.09999999997671694, 450247.59999999997671694 279325.20000000001164153, 450244.70000000001164153 279323.29999999998835847, 450242 279321.29999999998835847, 450240.59999999997671694 279320.29999999998835847, 450233.90000000002328306 279315.29999999998835847, 450231.79999999998835847 279313.29999999998835847, 450228.09999999997671694 279310, 450225 279307.70000000001164153, 450221.79999999998835847 279305.59999999997671694, 450221 279305.09999999997671694, 450218.40000000002328306 279303.70000000001164153, 450215.29999999998835847 279301.90000000002328306, 450210.90000000002328306 279299, 450208 279296.90000000002328306, 450204.59999999997671694 279294.29999999998835847, 450201.90000000002328306 279291.90000000002328306, 450198 279288.20000000001164153, 450195.70000000001164153 279285.59999999997671694, 450190.09999999997671694 279279.5, 450187.59999999997671694 279276.90000000002328306, 450185.59999999997671694 279275.29999999998835847, 450183.20000000001164153 279273.5, 450181.90000000002328306 279272.70000000001164153, 450178.20000000001164153 279270.59999999997671694, 450175 279269.29999999998835847, 450172.09999999997671694 279268.40000000002328306, 450168.79999999998835847 279267.70000000001164153, 450166 279267.40000000002328306, 450160.14000000001396984 279266.59000000002561137, 450156.03999999997904524 279266.19000000000232831, 450151.94000000000232831 279265.48999999999068677, 450147.64000000001396984 279264.28999999997904524, 450144.44000000000232831 279262.98999999999068677, 450142.53999999997904524 279262.09000000002561137, 450140.84000000002561137 279261.09000000002561137, 450139.53999999997904524 279259.78999999997904524, 450137.73999999999068677 279257.39000000001396984, 450137.03999999997904524 279256.28999999997904524, 450135.53999999997904524 279253.69000000000232831, 450134.34000000002561137 279251.19000000000232831, 450133.23999999999068677 279248.19000000000232831, 450132.53999999997904524 279245.78999999997904524, 450132.34000000002561137 279243.89000000001396984, 450131.73999999999068677 279241.39000000001396984, 450131.44000000000232831 279239.09000000002561137, 450131.34000000002561137 279236.78999999997904524, 450131.44000000000232831 279234.39000000001396984, 450131.64000000001396984 279232.09000000002561137, 450131.84000000002561137 279229.09000000002561137, 450132.23999999999068677 279226.09000000002561137, 450132.23999999999068677 279225.69000000000232831, 450132.84000000002561137 279223.09000000002561137, 450133.34000000002561137 279221.39000000001396984, 450134.44000000000232831 279218.78999999997904524, 450135.14000000001396984 279217.28999999997904524, 450137.73999999999068677 279210.39000000001396984, 450138.84000000002561137 279207.59000000002561137, 450139.53999999997904524 279205.48999999999068677, 450140.03999999997904524 279203.39000000001396984, 450140.73999999999068677 279197.39000000001396984, 450140.73999999999068677 279196.39000000001396984, 450141.84000000002561137 279185.39000000001396984, 450143.34000000002561137 279172.78999999997904524, 450144.03999999997904524 279169.48999999999068677, 450144.44000000000232831 279166.69000000000232831, 450145.03999999997904524 279164.09000000002561137, 450146.14000000001396984 279161.09000000002561137, 450147.14000000001396984 279159.09000000002561137, 450147.84000000002561137 279158.09000000002561137, 450148.94000000000232831 279156.59000000002561137, 450150.23999999999068677 279155.39000000001396984, 450152.73999999999068677 279153.69000000000232831, 450155.53999999997904524 279151.28999999997904524, 450156.34000000002561137 279150.48999999999068677, 450158.14000000001396984 279148.59000000002561137, 450159.84000000002561137 279146.69000000000232831, 450160.64000000001396984 279145.69000000000232831, 450162.34000000002561137 279143.09000000002561137, 450163.94000000000232831 279140.28999999997904524, 450164.53999999997904524 279139.09000000002561137, 450165.34000000002561137 279137.19000000000232831, 450166.03999999997904524 279135.28999999997904524, 450166.73999999999068677 279133.48999999999068677, 450169.14000000001396984 279128.09000000002561137, 450169.94000000000232831 279126.69000000000232831, 450171.84000000002561137 279123.59000000002561137, 450173.94000000000232831 279120.69000000000232831, 450174.53999999997904524 279119.98999999999068677, 450176.14000000001396984 279118.28999999997904524, 450177.84000000002561137 279116.69000000000232831, 450180.64000000001396984 279113.89000000001396984, 450182.44000000000232831 279111.98999999999068677, 450184.23999999999068677 279109.98999999999068677, 450185.94000000000232831 279107.98999999999068677, 450186.23999999999068677 279107.48999999999068677, 450188.03999999997904524 279104.78999999997904524, 450189.53999999997904524 279101.89000000001396984, 450189.84000000002561137 279101.09000000002561137, 450193.84000000002561137 279091.89000000001396984, 450195.73999999999068677 279087.59000000002561137, 450197.94000000000232831 279082.78999999997904524, 450198.34000000002561137 279078.59000000002561137, 450199.94000000000232831 279071.78999999997904524, 450200.64000000001396984 279068.98999999999068677, 450201.64000000001396984 279063.78999999997904524, 450201.84000000002561137 279062.59000000002561137, 450202.14000000001396984 279059.89000000001396984, 450202.14000000001396984 279058.48999999999068677, 450202.03999999997904524 279056.78999999997904524, 450202.23999999999068677 279052.98999999999068677, 450202.84000000002561137 279050.28999999997904524, 450202.84000000002561137 279047.19000000000232831, 450203.01000000000931323 279030.28000000002793968, 450203.57000000000698492 279021.08000000001629815, 450203.66999999998370185 279019.58000000001629815, 450203.96999999997206032 279018.08000000001629815, 450204.57000000000698492 279016.78000000002793968, 450205.16999999998370185 279015.78000000002793968, 450205.96999999997206032 279014.28000000002793968, 450206.36999999999534339 279013.08000000001629815, 450206.36999999999534339 279012.88000000000465661, 450206.57000000000698492 279011.17999999999301508, 450206.57000000000698492 279005.58000000001629815, 450206.82699999999022111 278999.03499999997438863, 450454.20000000001164153 279020.29999999998835847, 450450.5 279017.5, 450449.79999999998835847 279016.70000000001164153, 450449.40000000002328306 279016.09999999997671694, 450448.79999999998835847 279014.59999999997671694, 450448.29999999998835847 279012.90000000002328306, 450448.29999999998835847 279012.59999999997671694, 450448.20000000001164153 279010, 450448.29999999998835847 279009.20000000001164153, 450448.40000000002328306 279008.59999999997671694, 450448.90000000002328306 279007.90000000002328306, 450449.29999999998835847 279007.59999999997671694, 450450.15999999997438863 279006.34000000002561137, 450450.40000000002328306 279006, 450452.40000000002328306 279004, 450454.29999999998835847 279001.70000000001164153, 450455.29999999998835847 279000, 450455.60999999998603016 278999.19000000000232831, 450456.15000000002328306 278997.79999999998835847, 450457.40000000002328306 278994.59999999997671694, 450458.40000000002328306 278990.90000000002328306, 450458.90000000002328306 278986.20000000001164153, 450459.79999999998835847 278982.29999999998835847, 450460.79999999998835847 278977.40000000002328306, 450461.29999999998835847 278973.5, 450461.79999999998835847 278969, 450462.40000000002328306 278964.79999999998835847, 450462.90000000002328306 278960.40000000002328306, 450463.09999999997671694 278957.59999999997671694, 450464.09999999997671694 278953.90000000002328306, 450465.70000000001164153 278947.79999999998835847, 450467.79999999998835847 278941.09999999997671694, 450469.20000000001164153 278935.79999999998835847, 450470.59999999997671694 278932.20000000001164153, 450472.70000000001164153 278926.20000000001164153, 450475.09999999997671694 278918.79999999998835847, 450477.70000000001164153 278912.09999999997671694, 450479.90000000002328306 278906.59999999997671694, 450481.59999999997671694 278901.40000000002328306, 450483 278897, 450485.20000000001164153 278891.90000000002328306, 450487 278886.70000000001164153, 450487.59999999997671694 278884.59999999997671694, 450489.09999999997671694 278878, 450490.20000000001164153 278870.09999999997671694, 450490.09999999997671694 278863.70000000001164153, 450490.09999999997671694 278857.90000000002328306, 450490.15000000002328306 278854.90999999997438863, 450490.20000000001164153 278852.09999999997671694, 450490.09999999997671694 278848.79999999998835847, 450489.79999999998835847 278845, 450489.29999999998835847 278841.20000000001164153, 450487.79999999998835847 278836.59999999997671694, 450486.40000000002328306 278832.40000000002328306, 450485.29999999998835847 278828.09999999997671694, 450484.09999999997671694 278822.90000000002328306, 450483.09999999997671694 278819.59999999997671694, 450482.20000000001164153 278817.20000000001164153, 450480.59999999997671694 278813.59999999997671694, 450477.90000000002328306 278807.90000000002328306, 450475.09999999997671694 278802.20000000001164153, 450472.70000000001164153 278797.59999999997671694, 450470.40000000002328306 278793.29999999998835847, 450467.09999999997671694 278788.40000000002328306, 450463.79999999998835847 278783.90000000002328306, 450461 278780.20000000001164153, 450458.59999999997671694 278776.90000000002328306, 450456 278773.59999999997671694, 450453.79999999998835847 278771.40000000002328306, 450451.40000000002328306 278767.5, 450447.70000000001164153 278763.20000000001164153, 450444.70000000001164153 278759.20000000001164153, 450441.59999999997671694 278754.40000000002328306, 450439.09999999997671694 278751.5, 450435.40000000002328306 278745.5, 450431.90000000002328306 278740.79999999998835847, 450429.79999999998835847 278737.59999999997671694, 450428.40000000002328306 278735.29999999998835847, 450428.09999999997671694 278734.90000000002328306, 450426.40000000002328306 278730.29999999998835847, 450424.79999999998835847 278725.09999999997671694, 450422.90000000002328306 278719.20000000001164153, 450421 278712.70000000001164153, 450418.40000000002328306 278705.09999999997671694, 450417.29999999998835847 278700.70000000001164153, 450416.20000000001164153 278695.70000000001164153, 450415.59999999997671694 278692.90000000002328306, 450414.5 278689.09999999997671694, 450414.20000000001164153 278686.59999999997671694, 450413.90000000002328306 278684.20000000001164153, 450413.70000000001164153 278682.70000000001164153, 450413.5 278681.29999999998835847, 450413.20000000001164153 278678.40000000002328306, 450413.09999999997671694 278675.5, 450413.70000000001164153 278669.40000000002328306, 450413.70000000001164153 278667.09999999997671694, 450413.5 278664.09999999997671694, 450413.79999999998835847 278662.20000000001164153, 450414.29999999998835847 278656.90000000002328306, 450414.59999999997671694 278652.29999999998835847, 450415 278643.70000000001164153, 450415.09999999997671694 278640.20000000001164153, 450415.20000000001164153 278637.29999999998835847, 450415.5 278634.20000000001164153, 450415.5 278632.5, 450416.20000000001164153 278629.59999999997671694, 450416.59999999997671694 278627.52000000001862645, 450414.59999999997671694 278627.70000000001164153, 450411.40000000002328306 278628, 450408.51000000000931323 278628.39000000001396984, 450408.01930367504246533 278628.454003868449945, 450406.90000000002328306 278628.59999999997671694, 450404.40000000002328306 278627.79999999998835847, 450403.15014084504218772 278627.49830985913285986, 450401.5 278627.09999999997671694, 450395.40000000002328306 278625.70000000001164153, 450390.29999999998835847 278624.40000000002328306, 450379.59999999997671694 278622, 450377.09999999997671694 278621.20000000001164153, 450372.90000000002328306 278620.5, 450367 278619.79999999998835847, 450364.09999999997671694 278618.90000000002328306, 450360.90000000002328306 278618, 450352.40000000002328306 278615.29999999998835847, 450318.20000000001164153 278605.29999999998835847, 450311.42999999999301508 278603.28000000002793968, 450309.52000000001862645 278601.76000000000931323, 450308.82000000000698492 278602.39000000001396984, 450305.42999999999301508 278604.89000000001396984, 450302.84000000002561137 278606.59999999997671694, 450302.03999999997904524 278606.65000000002328306, 450300.60999999998603016 278626.13000000000465661, 450300.5 278627.09999999997671694, 450300.29999999998835847 278628.79999999998835847, 450300 278630.59999999997671694, 450299.70000000001164153 278632, 450299.29999999998835847 278633.40000000002328306, 450299 278634.79999999998835847, 450298.59999999997671694 278636.09999999997671694, 450298.09999999997671694 278637.5, 450297.70000000001164153 278638.79999999998835847, 450297.5 278639.40000000002328306, 450296.79999999998835847 278641.09999999997671694, 450296.20000000001164153 278642.79999999998835847, 450295.5 278644.5, 450294.79999999998835847 278645.90000000002328306, 450294.09999999997671694 278647.40000000002328306, 450291.29999999998835847 278652.29999999998835847, 450286.46000000002095476 278651.90000000002328306, 450281.65999999997438863 278651.95000000001164153, 450280 278651.96999999997206032, 450278.85999999998603016 278651.95000000001164153, 450272.59999999997671694 278651.83000000001629815, 450266.10999999998603016 278651.5, 450260.32000000000698492 278650.89000000001396984, 450253.13000000000465661 278650.45000000001164153, 450245.95000000001164153 278649.60999999998603016, 450238.85999999998603016 278649.07000000000698492, 450232.16999999998370185 278648.53999999997904524, 450230.26000000000931323 278648.36999999999534339, 450205.17999999999301508 278647.75, 450201.63000000000465661 278647.41800000000512227, 450199.54999999998835847 278648.36300000001210719, 450197.41399999998975545 278649.17599999997764826, 450195.21700000000419095 278649.84200000000419095, 450195.05599999998230487 278649.88199999998323619, 450192.79399999999441206 278650.37099999998463318, 450190.4940000000060536 278650.70600000000558794, 450188.15299999999115244 278650.96999999997206032, 450185.98900000000139698 278651.15399999998044223, 450182.76600000000325963 278651.30200000002514571, 450166.29599999997299165 278652.09200000000419095, 450110.66589399031363428 278654.19817224622238427, 450087.8786543837049976 278655.02499516372336075, 450072.13199999998323619 278655.52199999999720603, 450062.92999999999301508 278655.87099999998463318, 450054.68099999998230487 278656.04999999998835847, 450044.65299999999115244 278656.11999999999534339, 450042.53999999997904524 278656.14100000000325963, 450039.77600000001257285 278656.30699999997159466, 450037.02899999998044223 278656.65100000001257285, 450035.70600000000558794 278656.875, 450033.00500000000465661 278657.44599999999627471, 450030.3279999999795109 278658.18900000001303852, 450027.6969999999855645 278659.09000000002561137, 450025.06699999998090789 278660.19500000000698492, 450025.61797839571954682 278661.38127021153923124, 450025.90999999997438863 278662.01000000000931323, 450024.72999999998137355 278662.59999999997671694, 450023.07000000000698492 278663.46000000002095476, 450020.84999999997671694 278664.78999999997904524, 450018.71000000002095476 278666.25, 450016.65999999997438863 278667.83000000001629815, 450015.27000000001862645 278669.02000000001862645, 450013.34999999997671694 278670.83000000001629815, 450011.54999999998835847 278672.76000000000931323, 450009.85999999998603016 278674.79999999998835847, 450008.30999999999767169 278676.92999999999301508, 450005.84000000002561137 278703.11999999999534339, 450006.15999999997438863 278704.29999999998835847, 450005.53999999997904524 278707.32000000000698492, 450003.78000000002793968 278715.59000000002561137, 450002.01000000000931323 278724.34999999997671694, 450001.90000000002328306 278725.54999999998835847, 450000 278735.65000000002328306, 449999.82000000000698492 278736.60999999998603016, 449999.71000000002095476 278737.40999999997438863, 449997.22999999998137355 278747.96999999997206032, 449995.44000000000232831 278756.13000000000465661, 449994.45000000001164153 278761.09999999997671694, 449992.21000000002095476 278771.86999999999534339, 449989.38000000000465661 278789.01000000000931323, 449986.14000000001396984 278807.84999999997671694, 449981.40000000002328306 278834.84000000002561137, 449981.14000000001396984 278854.84000000002561137, 449982.96999999997206032 278866.23999999999068677, 449983.63000000000465661 278871.03999999997904524, 449984.09999999997671694 278873.72999999998137355, 449985.26000000000931323 278879.03000000002793968, 449986.21000000002095476 278884.42999999999301508, 449986.40000000002328306 278885.53000000002793968, 449986.67999999999301508 278887.91999999998370185, 449987.60999999998603016 278893.22999999998137355, 449989 278900.69000000000232831, 449990.53000000002793968 278908.28000000002793968, 449991.20000000001164153 278911.97999999998137355, 449992.34999999997671694 278918.58000000001629815, 449992.44000000000232831 278919.08000000001629815, 449993.28000000002793968 278926.36999999999534339, 449994.02000000001862645 278933.55999999999767169, 449994.40000000002328306 278936.35999999998603016, 449995.70000000001164153 278948.84000000002561137, 449996.34000000002561137 278955.63000000000465661, 449997.25 278966.90999999997438863, 449998.16999999998370185 278976.5, 449999.64000000001396984 279000, 450000 279001.30999999999767169, 450000.46999999997206032 279007.44000000000232831, 450001.78999999997904524 279011.47899999999208376, 450002.72999999998137355 279014.35499999998137355, 450002.86999999999534339 279014.83799999998882413, 450003.92999999999301508 279018.5, 450004.02000000001862645 279017.90999999997438863, 450012.00099999998928979 279019.18300000001909211, 450015.61999999999534339 279019.76000000000931323, 450015.55999999999767169 279020.15000000002328306, 450014.16999999998370185 279028.64000000001396984, 450003.14000000001396984 279026.71999999997206032, 450001.91999999998370185 279026.69000000000232831, 450000 279049.98999999999068677, 449998.14000000001396984 279066.11999999999534339, 449997.72999999998137355 279070.66999999998370185, 449998.14000000001396984 279070.71999999997206032, 450000 279071.05999999999767169, 450039.34000000002561137 279078.19000000000232831, 450036.98999999999068677 279093.11999999999534339, 450036.53499999997438863 279096.6909999999916181, 450033.67999999999301508 279114.25699999998323619, 450032.83000000001629815 279119.48999999999068677, 450050.75 279122.09000000002561137, 450050.38000000000465661 279128.39000000001396984, 450050.17999999999301508 279131.69000000000232831, 450050.03999999997904524 279134.09000000002561137, 450032.23999999999068677 279134.09000000002561137, 450029.56500000000232831 279132.71199999999953434, 450029.28999999997904524 279132.57000000000698492, 450009.17599999997764826 279130.91100000002188608, 450004.30999999999767169 279130.51000000000931323, 450000 279130.60999999998603016, 449999.66999999998370185 279130.59000000002561137, 449998.80999999999767169 279130.59000000002561137, 449984.03999999997904524 279128.39000000001396984, 449979 279127.78000000002793968, 449973.46000000002095476 279127.09999999997671694, 449972.96000000002095476 279126.98999999999068677, 449968.35999999998603016 279126.78999999997904524, 449953.26000000000931323 279125.39000000001396984, 449945.05999999999767169 279124.59000000002561137, 449932.26000000000931323 279122.78999999997904524, 449930.78000000002793968 279122.58000000001629815, 449928.05999999999767169 279122.19000000000232831, 449913.05999999999767169 279121.15999999997438863, 449912.05999999999767169 279121.09000000002561137, 449897.96000000002095476 279120.09000000002561137, 449893.35999999998603016 279119.39000000001396984, 449888.55999999999767169 279118.98999999999068677, 449877.76000000000931323 279117.48999999999068677, 449873.76000000000931323 279116.89000000001396984, 449872.85999999998603016 279116.78999999997904524, 449869.85999999998603016 279116.69000000000232831, 449857.85999999998603016 279116.19000000000232831, 449851.35999999998603016 279116.03999999997904524, 449845.05999999999767169 279115.89000000001396984, 449839.76000000000931323 279115.89000000001396984, 449835.46000000002095476 279115.78999999997904524, 449834.35999999998603016 279115.89000000001396984, 449830.26000000000931323 279115.98999999999068677, 449827.35999999998603016 279116.19000000000232831, 449820.96000000002095476 279116.19000000000232831, 449807.05999999999767169 279116.89000000001396984, 449803.26000000000931323 279117.19000000000232831, 449797.96000000002095476 279118.09000000002561137, 449796.05999999999767169 279118.19000000000232831, 449794.46000000002095476 279116.98999999999068677, 449794.09999999997671694 279117.10999999998603016, 449793.98999999999068677 279114.71999999997206032, 449793.84999999997671694 279111.33000000001629815, 449793.78000000002793968 279109.48999999999068677, 449801.05999999999767169 279108.39000000001396984, 449804.15999999997438863 279107.78999999997904524, 449808.26000000000931323 279106.48999999999068677, 449818.05999999999767169 279106.19000000000232831, 449820.96000000002095476 279106.09000000002561137, 449834.96000000002095476 279105.09000000002561137, 449842.76000000000931323 279104.89000000001396984, 449844.65999999997438863 279104.59000000002561137, 449845.15999999997438863 279104.48999999999068677, 449845.96000000002095476 279104.39000000001396984, 449846.76000000000931323 279104.09000000002561137, 449847.55999999999767169 279103.69000000000232831, 449848.35999999998603016 279102.98999999999068677, 449848.76000000000931323 279102.59000000002561137, 449849.38000000000465661 279101.54999999998835847, 449855.07000000000698492 279102.05999999999767169, 449854.80999999999767169 279103.29999999998835847, 449854.71000000002095476 279104.10999999998603016, 449854.86999999999534339 279105.60999999998603016, 449855.61999999999534339 279107.05999999999767169, 449856.11999999999534339 279107.66999999998370185, 449857.47999999998137355 279108.44000000000232831, 449859.01000000000931323 279108.76000000000931323, 449865.03000000002793968 279109.32000000000698492, 449876.21999999997206032 279110.42999999999301508, 449882.21399999997811392 279111.03700000001117587, 449882.21399838157230988 279111.03698717785300687, 449881.76202556706266478 279107.45620255672838539, 449881.76199999998789281 279107.45600000000558794, 449883.20000000001164153 279107.59999999997671694, 449894.39000000001396984 279107.48999999999068677, 449898.85999999998603016 279107.48999999999068677, 449901.05999999999767169 279107.89000000001396984, 449906.14000000001396984 279108.59999999997671694, 449913.26000000000931323 279109.59000000002561137, 449920.65999999997438863 279110.90000000002328306, 449940.46000000002095476 279114.39000000001396984, 449944.92999999999301508 279111.27000000001862645, 449955.22999999998137355 279112.38000000000465661, 449962.53000000002793968 279113.16999999998370185, 449962.22999999998137355 279114.96999999997206032, 449964.63000000000465661 279114.77000000001862645, 449967.33000000001629815 279114.66999999998370185, 449977.40999999997438863 279115.96999999997206032, 449978.21000000002095476 279115.86999999999534339, 449978.80999999999767169 279115.46999999997206032, 449979.40999999997438863 279114.96999999997206032, 449979.60999999998603016 279114.57000000000698492, 449981.03999999997904524 279107.39000000001396984, 449981.23999999999068677 279104.89000000001396984, 449981.03999999997904524 279099.28999999997904524, 449980.94000000000232831 279097.09000000002561137, 449982.03999999997904524 279089.78999999997904524, 449982.64000000001396984 279086.78999999997904524, 449984.44000000000232831 279079.89000000001396984, 449984.58000000001629815 279078.91999999998370185, 449984.84000000002561137 279077.19000000000232831, 449985.23999999999068677 279075.09000000002561137, 449985.48999999999068677 279067.75, 449985.71000000002095476 279064.25, 449986.21999999997206032 279061.13000000000465661, 449986.54999999998835847 279059.36999999999534339, 449987.02000000001862645 279056.75, 449987.21000000002095476 279055.53000000002793968, 449987.85999999998603016 279052.39000000001396984, 449988.65999999997438863 279049.28999999997904524, 449990.05999999999767169 279044.48999999999068677, 449990.5 279043.30999999999767169, 449991.65000000002328306 279040.20000000001164153, 449991.76000000000931323 279039.89000000001396984, 449992.05999999999767169 279034.48999999999068677, 449992.05999999999767169 279032.69000000000232831, 449992.15999999997438863 279031.69000000000232831, 449992.46000000002095476 279030.39000000001396984, 449992.65999999997438863 279029.59000000002561137, 449993.96000000002095476 279021.89000000001396984, 449994.15999999997438863 279015.78999999997904524, 449993.55999999999767169 279011.28999999997904524, 449992.05999999999767169 279007.09000000002561137, 449990.66999999998370185 279005.14000000001396984, 449990.46000000002095476 279000, 449989.05999999999767169 278975.89000000001396984, 449987.76000000000931323 278962.09000000002561137, 449987.46000000002095476 278956.19000000000232831, 449982.85999999998603016 278921.19000000000232831, 449979.05999999999767169 278900.59000000002561137, 449972.55999999999767169 278871.76000000000931323, 449970.33000000001629815 278860.17999999999301508, 449969.65999999997438863 278842.32000000000698492, 449976.53000000002793968 278806.03000000002793968, 449976.91999999998370185 278803.22999999998137355, 449982.59000000002561137 278769.27000000001862645, 449985.90999999997438863 278751.80999999999767169, 449987.96999999997206032 278742.23999999999068677, 449990.98999999999068677 278728.20000000001164153, 449993.17999999999301508 278716.35999999998603016, 449994.15000000002328306 278711.65999999997438863, 449994.28000000002793968 278711.11999999999534339, 449995.86999999999534339 278704.27000000001862645, 449997.67999999999301508 278696.97999999998137355, 449997.78999999997904524 278696.78000000002793968, 449998.65999999997438863 278692.17999999999301508, 449989.79999999998835847 278690.59999999997671694, 449988.40000000002328306 278690.29999999998835847, 449978.09999999997671694 278688.40000000002328306, 449974.09999999997671694 278687.70000000001164153, 449965.5 278686.40000000002328306, 449959.29999999998835847 278685.59999999997671694, 449946.70000000001164153 278684.40000000002328306, 449932.90000000002328306 278683.5, 449920.5 278682.79999999998835847, 449900.59999999997671694 278681.59999999997671694, 449898.59999999997671694 278681.40000000002328306, 449892.40000000002328306 278681, 449886.5 278680.70000000001164153, 449874.5 278680.29999999998835847, 449871.29999999998835847 278680.09999999997671694, 449857.5 278679.59999999997671694, 449853.5 278679.40000000002328306, 449842.29999999998835847 278678.70000000001164153, 449823.90000000002328306 278677.79999999998835847, 449822.90000000002328306 278677.79999999998835847, 449816.20000000001164153 278677.70000000001164153, 449809.70000000001164153 278677.40000000002328306, 449800.40000000002328306 278677, 449794.79999999998835847 278677, 449792.90000000002328306 278676.79999999998835847, 449787.40000000002328306 278676.40000000002328306, 449781.79999999998835847 278676.09999999997671694, 449781.5 278676.09999999997671694, 449770.70000000001164153 278676.40000000002328306, 449765.5 278676.09999999997671694, 449760.09999999997671694 278675.59999999997671694, 449757.20000000001164153 278675.09999999997671694, 449753.90000000002328306 278674.5, 449747.20000000001164153 278672.79999999998835847, 449730.90000000002328306 278668.5, 449734.29999999998835847 278649.79999999998835847, 449739.59999999997671694 278616, 449660 278601, 449624.25900000002002344 278594.21999999997206032, 449621.03200000000651926 278593.60800000000745058, 449619.54399999999441206 278593.32600000000093132, 449605.70000000001164153 278590.70000000001164153, 449604.79999999998835847 278571.79999999998835847, 449606.59999999997671694 278566, 449607.93499497341690585 278526.39514912193408236, 449608.40000000002328306 278512.59999999997671694, 449612.40000000002328306 278438.5, 449612.79999999998835847 278420.40000000002328306, 449614.34999999997671694 278404.59999999997671694, 449614.79999999998835847 278400, 449615.59999999997671694 278391.59999999997671694, 449616.29999999998835847 278386.20000000001164153, 449616.5 278383.70000000001164153, 449617.40000000002328306 278379.29999999998835847, 449618.40000000002328306 278373.59999999997671694, 449619.20000000001164153 278367.59999999997671694, 449619.70000000001164153 278363.90000000002328306, 449619.70000000001164153 278363.29999999998835847, 449619.79999999998835847 278362.70000000001164153, 449619.79999999998835847 278362, 449619.70000000001164153 278360.5, 449619.09999999997671694 278352, 449618.5 278342.59999999997671694, 449617.90000000002328306 278331.20000000001164153, 449617.5 278325, 449617.40000000002328306 278324, 449617.40000000002328306 278323.79999999998835847, 449616.59999999997671694 278303.79999999998835847, 449616.20000000001164153 278295.29999999998835847, 449616 278291.70000000001164153, 449615.5 278283.90000000002328306, 449614.90000000002328306 278271, 449614.20000000001164153 278255.59999999997671694, 449613.59999999997671694 278234.79999999998835847, 449613.59999999997671694 278231.20000000001164153, 449613.20000000001164153 278214.40000000002328306, 449612.79999999998835847 278196.29999999998835847, 449612.29999999998835847 278168, 449612.09999999997671694 278152, 449612.79999999998835847 278146.70000000001164153, 449613.5 278139.90000000002328306, 449614.90000000002328306 278120.5, 449614 278109.70000000001164153, 449612.90000000002328306 278093.29999999998835847, 449611.79999999998835847 278076.59999999997671694, 449610.70000000001164153 278062.20000000001164153, 449610.70000000001164153 278061.29999999998835847, 449610.09999999997671694 278050.29999999998835847, 449610.20000000001164153 278050.09999999997671694, 449610.20000000001164153 278049.70000000001164153, 449610.09999999997671694 278049.59999999997671694, 449610 278049.40000000002328306, 449609.70000000001164153 278049.20000000001164153, 449609.5 278049.09999999997671694, 449609.20000000001164153 278049, 449608.96999999997206032 278046.14000000001396984, 449608.60999999998603016 278042.52000000001862645, 449608.38000000000465661 278040.64000000001396984, 449608.20000000001164153 278039.</t>
  </si>
  <si>
    <t>Land at M6 Junction 1, Newbold on Avon and Long Lawford (strategic Mixed Uses)</t>
  </si>
  <si>
    <t>84.9m</t>
  </si>
  <si>
    <t>E01035027</t>
  </si>
  <si>
    <t>Rugby 014A</t>
  </si>
  <si>
    <t>MultiPolygon (((442997.59999999997671694 268347.88000000000465661, 443002.22999999998137355 268345.67999999999301508, 443004.24700524337822571 268344.68684905272675678, 443001.46999999997206032 268338.46000000002095476, 443000 268337.70000000001164153, 442999.38000000000465661 268337.17999999999301508, 442998.97999999998137355 268336.63000000000465661, 442997.5 268333.90000000002328306, 442997.29999999998835847 268333.5, 442996.79999999998835847 268332.70000000001164153, 442994.83000000001629815 268328.30999999999767169, 442994.77000000001862645 268328.15999999997438863, 442987.16999999998370185 268310.85999999998603016, 442985.86999999999534339 268307.55999999999767169, 442983.36999999999534339 268301.46000000002095476, 442983.16999999998370185 268300.96000000002095476, 442982.96000000002095476 268300.26000000000931323, 442983.27000000001862645 268298.76000000000931323, 442980.66999999998370185 268292.35999999998603016, 442975 268294.90000000002328306, 442975.67231971264118329 268290.9402669943519868, 442973.00613833375973627 268287.04908336029620841, 442971.13260547292884439 268285.75202214898308739, 442969.11495469976216555 268285.96819901751587167, 442964.3950930695864372 268288.12996770307654515, 442957.11713849485386163 268291.84100394666893408, 442948.50609323062235489 268295.84027601493289694, 442940.86784387496300042 268299.2991059118648991, 442934.38253781810635701 268302.469699984008912, 442910.76521492819301784 268312.10758537380024791, 442904.64020365249598399 268314.48553092789370567, 442902.514464445062913 268315.31420892401365563, 442897.39827855589101091 268317.04362387250876054, 442892.46224005718249828 268318.95318621140904725, 442889.94017659069504589 268319.52965786086861044, 442886.84164147468982264 268320.61054220364894718, 442882.73428097210125998 268321.69142654642928392, 442878.19456673244712874 268322.84436984540661797, 442875.81662117829546332 268324.50172583770472556, 442873.43867562420200557 268328.89732216502306983, 442874.21000000002095476 268332.09000000002561137, 442876.60999999998603016 268341.59999999997671694, 442885.90999999997438863 268378.46000000002095476, 442891.05999999999767169 268398.86999999999534339, 442997.59999999997671694 268347.88000000000465661)))</t>
  </si>
  <si>
    <t>Land at Marton Road, Birdingbury</t>
  </si>
  <si>
    <t>92.59m</t>
  </si>
  <si>
    <t>MultiPolygon (((445894.20000000001164153 271822.79999999998835847, 445888.70000000001164153 271824.5, 445896.74300000001676381 271856.106000000028871, 445900.24800000002142042 271856.14799999998649582, 445913.09999999997671694 271856.29999999998835847, 445930.79999999998835847 271857.09999999997671694, 445935.08600000001024455 271857.21799999999348074, 445978 271858.40000000002328306, 445993.40000000002328306 271859.20000000001164153, 445995.78999999997904524 271859.36999999999534339, 446000 271859.67999999999301508, 446001.59999999997671694 271859.79999999998835847, 446009.90000000002328306 271859.90000000002328306, 446017.5 271859.79999999998835847, 446025.5 271858.90000000002328306, 446043.09999999997671694 271857.59999999997671694, 446050.57699999999022111 271856.61800000001676381, 446065.17399999999906868 271854.70199999999022111, 446069 271854.20000000001164153, 446088.02000000001862645 271851.03999999997904524, 446088.83000000001629815 271850.86999999999534339, 446097.6190000000060536 271848.55800000001909211, 446097.96000000002095476 271848.46799999999348074, 446116.77700000000186265 271843.97100000001955777, 446116.82000000000698492 271843.96299999998882413, 446158.65999999997438863 271835.80999999999767169, 446164.57000000000698492 271833.70000000001164153, 446172.19000000000232831 271830.55999999999767169, 446174.39000000001396984 271829.65999999997438863, 446178.78999999997904524 271827.65999999997438863, 446183.09000000002561137 271825.85999999998603016, 446196.69000000000232831 271820.46000000002095476, 446215.98999999999068677 271813.46000000002095476, 446236.89000000001396984 271806.85999999998603016, 446241.28999999997904524 271805.85999999998603016, 446243.59000000002561137 271805.46000000002095476, 446249.28999999997904524 271804.55999999999767169, 446256.48999999999068677 271803.96000000002095476, 446259.48999999999068677 271803.85999999998603016, 446262.39000000001396984 271803.76000000000931323, 446265.28999999997904524 271803.76000000000931323, 446269.59000000002561137 271803.85999999998603016, 446274.28999999997904524 271803.85999999998603016, 446282.28999999997904524 271805.15999999997438863, 446291.78999999997904524 271806.96000000002095476, 446292.69000000000232831 271807.05999999999767169, 446292.96999999997206032 271807.09999999997671694, 446291.39000000001396984 271794.05999999999767169, 446283.48999999999068677 271683.96000000002095476, 446279.19000000000232831 271622.46000000002095476, 446273.48999999999068677 271625.15999999997438863, 446271.19000000000232831 271626.35999999998603016, 446267.78999999997904524 271627.76000000000931323, 446264.39000000001396984 271629.76000000000931323, 446248.69000000000232831 271640.15999999997438863, 446220.28999999997904524 271657.96000000002095476, 446198.59000000002561137 271671.76000000000931323, 446187.78999999997904524 271678.85999999998603016, 446158.98999999999068677 271697.05999999999767169, 446152.89000000001396984 271700.96000000002095476, 446128.89000000001396984 271716.85999999998603016, 446113.09000000002561137 271726.96000000002095476, 446093.78999999997904524 271738.26000000000931323, 446086.25 271742.28000000002793968, 446086.09000000002561137 271742.35999999998603016, 446053.69000000000232831 271760.15999999997438863, 446052.15999999997438863 271760.89000000001396984, 446051.59000000002561137 271761.15999999997438863, 446027.28999999997904524 271773.26000000000931323, 446020.19000000000232831 271776.35999999998603016, 446000.48999999999068677 271782.80999999999767169, 446000 271783.02000000001862645, 445967.88000000000465661 271796.53999999997904524, 445952.20000000001164153 271802.39000000001396984, 445933.70000000001164153 271809.29999999998835847, 445931.70000000001164153 271808.59999999997671694, 445922.70000000001164153 271811.90000000002328306, 445914.70000000001164153 271814.79999999998835847, 445900.79999999998835847 271820.29999999998835847, 445894.20000000001164153 271822.79999999998835847)))</t>
  </si>
  <si>
    <t>Land at Mill House, Dunchurch</t>
  </si>
  <si>
    <t>133.87m</t>
  </si>
  <si>
    <t>MultiPolygon (((438276.90999999997438863 273281.13000000000465661, 438297.58906257903436199 273325.99583334248745814, 438270.10999999998603016 273375.09999999997671694, 438266.97999999998137355 273380.71000000002095476, 438260.05999999999767169 273393.11999999999534339, 438246.28000000002793968 273417.28999999997904524, 438248.92700000002514571 273418.92599999997764826, 438275.76000000000931323 273435.51000000000931323, 438282.03000000002793968 273438.20000000001164153, 438303.22999999998137355 273435.72999999998137355, 438361.26000000000931323 273350.53999999997904524, 438369.28000000002793968 273338.65000000002328306, 438397.98999999999068677 273294.67999999999301508, 438401.16399999998975545 273290.04399999999441206, 438411.41300000000046566 273275.07299999997485429, 438438.53999999997904524 273235.45000000001164153, 438421.51000000000931323 273220.73999999999068677, 438415.65000000002328306 273216.85999999998603016, 438399.5 273204.94000000000232831, 438376.39000000001396984 273186.80999999999767169, 438371.28999999997904524 273182.80999999999767169, 438353.34000000002561137 273167.53000000002793968, 438351.91999999998370185 273166.40000000002328306, 438340.28100000001722947 273184.41200000001117587, 438320.15999999997438863 273215.54999999998835847, 438314.94000000000232831 273223.63000000000465661, 438312.97999999998137355 273226.85999999998603016, 438309.65600000001722947 273231.85899999999674037, 438307.97999999998137355 273234.38000000000465661, 438283.07699999999022111 273271.84799999999813735, 438276.90999999997438863 273281.13000000000465661)))</t>
  </si>
  <si>
    <t>Land at Police College, Ryton-on-Dunsmore</t>
  </si>
  <si>
    <t>189.95m</t>
  </si>
  <si>
    <t>MultiPolygon (((451240.90999999997438863 276520, 451253.51000000000931323 276521.23999999999068677, 451258.54999999998835847 276521.76000000000931323, 451259.69795849773800001 276521.88039564731298015, 451262.65000000002328306 276522.19000000000232831, 451267.01000000000931323 276522.64000000001396984, 451270.95000000001164153 276523.04999999998835847, 451272.00199999997857958 276523.16100000002188608, 451275.14000000001396984 276523.48999999999068677, 451276.39799999998649582 276523.61700000002747402, 451279.48999999999068677 276523.92999999999301508, 451283.35999999998603016 276524.32000000000698492, 451287.29999999998835847 276524.71999999997206032, 451290.59999999997671694 276525.04999999998835847, 451291.76000000000931323 276525.15999999997438863, 451292.60300000000279397 276525.24300000001676381, 451295.40000000002328306 276525.52000000001862645, 451297.91399999998975545 276525.75900000002002344, 451299.40000000002328306 276525.90000000002328306, 451303.70000000001164153 276526.32000000000698492, 451304.5 276526.39799999998649582, 451307.59999999997671694 276526.70000000001164153, 451311.20599267276702449 276527.08906763046979904, 451311.40000000002328306 276527.10999999998603016, 451315.29999999998835847 276527.53000000002793968, 451317.37497195729520172 276527.75725883344421163, 451319.5 276527.98999999999068677, 451323.46000000002095476 276528.40999999997438863, 451324.25 276528.5, 451327.59999999997671694 276528.78999999997904524, 451334.15000000002328306 276529.34999999997671694, 451341.70000000001164153 276530.95000000001164153, 451342.59999999997671694 276531.40999999997438863, 451350.75 276535.54999999998835847, 451359.75 276540.20000000001164153, 451371.09999999997671694 276533.29999999998835847, 451365.10520845791324973 276527.00520828942535445, 451362.85625012230593711 276523.83020828617736697, 451362.32708345510764048 276520.91979161655763164, 451363.38541678950423375 276518.00937494693789631, 451364.97291679115733132 276515.36354161088820547, 451367.22187512676464394 276514.04062494286336005, 451384.41979181097121909 276503.45729159872280434, 451385.21354181179776788 276501.34062492992961779, 451384.94895847816951573 276499.22395826107822359, 451384.55208347778534517 276497.10729159228503704, 451378.6309999999939464 276480.70000000001164153, 451376.7970000000204891 276477.49200000002747402, 451375.37400000001071021 276474.75300000002607703, 451373.91700000001583248 276471.22700000001350418, 451370.07699999999022111 276460.48200000001816079, 451369.06199999997625127 276458.20699999999487773, 451368.10100000002421439 276456.17499999998835847, 451367.22100000001955777 276454.99300000001676381, 451366.47600000002421439 276454.26000000000931323, 451365.74699999997392297 276453.71500000002561137, 451364.93300000001909211 276453.43199999997159466, 451364.20000000001164153 276453.29999999998835847, 451363.40000000002328306 276453.59999999997671694, 451361.20000000001164153 276454.29999999998835847, 451359.09999999997671694 276454.90000000002328306, 451355.90000000002328306 276455.79999999998835847, 451355.34999999997671694 276456.09999999997671694, 451354.25 276456.90000000002328306, 451354.15000000002328306 276457, 451353.65000000002328306 276457.45000000001164153, 451353.15000000002328306 276457.95000000001164153, 451352.34999999997671694 276459.04999999998835847, 451352.25 276459.20000000001164153, 451351.75 276460.15000000002328306, 451351.40000000002328306 276461.04999999998835847, 451350.40000000002328306 276463.15000000002328306, 451349.75 276464.45000000001164153, 451349.15000000002328306 276465.45000000001164153, 451348.5 276466.40000000002328306, 451348.09999999997671694 276467, 451347.29999999998835847 276467.95000000001164153, 451346.5 276468.84999999997671694, 451345.65000000002328306 276469.75, 451344.90000000002328306 276470.54999999998835847, 451342.70000000001164153 276472.75, 451341.55729176721069962 276477.6604165724129416, 451340.23437509924406186 276480.43854157527675852, 451341.16041676682652906 276483.34895824489649385, 451343.54166676924796775 276486.12708324776031077, 451345.52604177128523588 276487.84687491616932675, 451347.11354177288012579 276489.30208325095009059, 451348.43645844090497121 276492.74166658782633021, 451345.92291677166940644 276495.91666659107431769, 451342.3510417680372484 276497.63645825948333368, 451335.73645842797122896 276500.41458326228894293, 451330.18020842230180278 276500.81145826273132116, 451325.15312508383067325 276501.20833326311549172, 451320.25833341217366979 276500.81145826273132116, 451314.30520840612007305 276500.67916659591719508, 451311.65937507007038221 276499.09166659432230517, 451308.35208340000826865 276496.71041659184265882, 451307.29375006561167538 276493.40312492183875293, 451307.42604173242580146 276488.37604158336762339, 451310.33645840204553679 276484.80416657973546535, 451312.71770840446697548 276482.55520824406994507, 451319.25 276477.84999999997671694, 451319.04999999998835847 276477.04999999998835847, 451319 276476.54999999998835847, 451318.84999999997671694 276475.5, 451318.79999999998835847 276474.45000000001164153, 451318.79999999998835847 276473.45000000001164153, 451318.75 276472.40000000002328306, 451318.5 276469.65000000002328306, 451318.20000000001164153 276467.5, 451317.90000000002328306 276465.65000000002328306, 451317.40000000002328306 276462.34999999997671694, 451317.09999999997671694 276460.5, 451316.79999999998835847 276458.70000000001164153, 451316.45000000001164153 276457.29999999998835847, 451316.15000000002328306 276456.5, 451315.75 276455.75, 451315.40000000002328306 276455.04999999998835847, 451315.04999999998835847 276454.5, 451314.59999999997671694 276453.75, 451314.04999999998835847 276453.04999999998835847, 451313.45000000001164153 276452.34999999997671694, 451312.90000000002328306 276451.65000000002328306, 451312.34999999997671694 276450.90000000002328306, 451312.25 276450.75, 451311.65000000002328306 276449.70000000001164153, 451311.04999999998835847 276448.59999999997671694, 451310.5 276447.84999999997671694, 451310.04999999998835847 276447.34999999997671694, 451309.54999999998835847 276446.90000000002328306, 451309.09999999997671694 276446.54999999998835847, 451308.5 276446.20000000001164153, 451307.90000000002328306 276445.90000000002328306, 451307.29999999998835847 276445.65000000002328306, 451306 276445.25, 451305.45000000001164153 276445.09999999997671694, 451297.35999999998603016 276429.59000000002561137, 451296.15000000002328306 276429.58000000001629815, 451289.03000000002793968 276425.92999999999301508, 451275.09999999997671694 276445.95000000001164153, 451246.13500000000931323 276486.22100000001955777, 451241.09999999997671694 276493.54999999998835847, 451231.40000000002328306 276507.95000000001164153, 451228.92300000000977889 276513.38000000000465661, 451240.90999999997438863 276520)))</t>
  </si>
  <si>
    <t>Land at Riverside Club, Boughton Road, Brownsover</t>
  </si>
  <si>
    <t>T2</t>
  </si>
  <si>
    <t>E02006493</t>
  </si>
  <si>
    <t>Rugby 002</t>
  </si>
  <si>
    <t>MultiPolygon (((440549.28000000002793968 273562.53999999997904524, 440614.17999999999301508 273507.14000000001396984, 440622.58000000001629815 273499.73999999999068677, 440674.97999999998137355 273454.73999999999068677, 440700.67999999999301508 273432.14000000001396984, 440769.48999999999068677 273370.83000000001629815, 440770.08000000001629815 273370.94000000000232831, 440787.94000000000232831 273374.90999999997438863, 440802.79999999998835847 273378.76000000000931323, 440843.96000000002095476 273388.61999999999534339, 440847.76000000000931323 273389.11999999999534339, 440857.96000000002095476 273390.91999999998370185, 440860.35999999998603016 273391.21999999997206032, 440864.96000000002095476 273391.82000000000698492, 440868.15999999997438863 273392.11999999999534339, 440871.46000000002095476 273392.32000000000698492, 440883.38000000000465661 273393.05999999999767169, 440892.47499999997671694 273393.625, 440898.35999999998603016 273393.98999999999068677, 440961.95000000001164153 273398.64000000001396984, 440963.45000000001164153 273400.94000000000232831, 440966.07000000000698492 273400.44000000000232831, 440966.95000000001164153 273403.94000000000232831, 440967.24599999998463318 273405.13699999998789281, 440968.34000000002561137 273409.57000000000698492, 440969.82000000000698492 273415.52000000001862645, 440979.38000000000465661 273410.73999999999068677, 440979.78000000002793968 273410.23999999999068677, 440980.28000000002793968 273409.84000000002561137, 440980.88000000000465661 273409.53999999997904524, 440981.58000000001629815 273409.14000000001396984, 440982.47999999998137355 273408.94000000000232831, 440983.28000000002793968 273408.73999999999068677, 440984.10999999998603016 273408.61999999999534339, 440984.67999999999301508 273408.53999999997904524, 440985.19000000000232831 273408.46999999997206032, 440985.38000000000465661 273408.44000000000232831, 440991.67999999999301508 273405.44000000000232831, 440991.97999999998137355 273403.64000000001396984, 440999.47999999998137355 273400.03999999997904524, 441000 273398.97999999998137355, 441001.67999999999301508 273395.57000000000698492, 441001.90000000002328306 273395.14000000001396984, 441021.41999999998370185 273353.46999999997206032, 441022.65999999997438863 273351.01000000000931323, 441022.54999999998835847 273345.34000000002561137, 441021.19000000000232831 273333.65999999997438863, 441020.59000000002561137 273327.85999999998603016, 441014.59000000002561137 273307.05999999999767169, 441009.65000000002328306 273281.94000000000232831, 441008.95000000001164153 273277.03999999997904524, 441007.75 273269.03999999997904524, 441007.04999999998835847 273265.14000000001396984, 441005.25 273254.34000000002561137, 441004.25 273248.94000000000232831, 441003.65000000002328306 273245.64000000001396984, 441002.25 273239.03999999997904524, 441001.25 273234.84000000002561137, 441000.34999999997671694 273230.64000000001396984, 441000 273229.05999999999767169, 440999.28999999997904524 273226.03000000002793968, 440997.09000000002561137 273218.29999999998835847, 440994.98999999999068677 273210.5, 440993.64000000001396984 273205.40999999997438863, 440992.89000000001396984 273202.59999999997671694, 440990.89000000001396984 273195, 440988.78999999997904524 273187.5, 440986.59000000002561137 273180.09999999997671694, 440984.98999999999068677 273175.09999999997671694, 440983.28999999997904524 273170.20000000001164153, 440981.48999999999068677 273165.20000000001164153, 440977.13000000000465661 273152.07000000000698492, 440964.59000000002561137 273156.95000000001164153, 440910.59000000002561137 273178.45000000001164153, 440856.09000000002561137 273200.04999999998835847, 440851.19000000000232831 273202.15000000002328306, 440831.04999999998835847 273210.03999999997904524, 440808.59000000002561137 273218.84999999997671694, 440780.05999999999767169 273151.52000000001862645, 440772.69000000000232831 273154.40000000002328306, 440745.78999999997904524 273165.70000000001164153, 440674.28800000000046566 273194.10100000002421439, 440654.40000000002328306 273202, 440618.46999999997206032 273216.63000000000465661, 440515.14000000001396984 273150.23999999999068677, 440455.09999999997671694 273215.09999999997671694, 440451.59999999997671694 273219.79999999998835847, 440438.53000000002793968 273240.66999999998370185, 440438.13000000000465661 273242.07000000000698492, 440437.92999999999301508 273243.46999999997206032, 440437.92999999999301508 273244.86999999999534339, 440438 273245.20000000001164153, 440438.13000000000465661 273245.86999999999534339, 440438.92999999999301508 273247.66999999998370185, 440441.13000000000465661 273249.77000000001862645, 440444.92999999999301508 273253.46999999997206032, 440454.33000000001629815 273262.07000000000698492, 440465.63000000000465661 273269.36999999999534339, 440468.03000000002793968 273270.86999999999534339, 440470.72999999998137355 273272.36999999999534339, 440477.33000000001629815 273275.86999999999534339, 440482.16999999998370185 273278.28000000002793968, 440484.96999999997206032 273279.58000000001629815, 440487.57000000000698492 273280.97999999998137355, 440490.27000000001862645 273282.38000000000465661, 440492.66999999998370185 273283.88000000000465661, 440495.16999999998370185 273285.47999999998137355, 440497.46999999997206032 273287.17999999999301508, 440498.96999999997206032 273287.97999999998137355, 440499.86999999999534339 273288.47999999998137355, 440508.27000000001862645 273291.08000000001629815, 440519.84000000002561137 273295.95000000001164153, 440521.27000000001862645 273297.17999999999301508, 440522.07000000000698492 273297.67999999999301508, 440522.96999999997206032 273298.08000000001629815, 440524.07000000000698492 273298.38000000000465661, 440525.07000000000698492 273298.67999999999301508, 440526.46999999997206032 273299.08000000001629815, 440527.96999999997206032 273299.47999999998137355, 440529.46999999997206032 273299.78000000002793968, 440530.57000000000698492 273300.08000000001629815, 440531.66999999998370185 273300.47999999998137355, 440532.77000000001862645 273300.78000000002793968, 440533.27000000001862645 273300.97999999998137355, 440534.46999999997206032 273301.38000000000465661, 440534.92999999999301508 273301.07000000000698492, 440535.72999999998137355 273301.46999999997206032, 440536.63000000000465661 273301.77000000001862645, 440538.22999999998137355 273302.36999999999534339, 440541.42999999999301508 273303.36999999999534339, 440542.42999999999301508 273303.77000000001862645, 440543.42999999999301508 273304.07000000000698492, 440544.42999999999301508 273304.46999999997206032, 440545.53000000002793968 273304.86999999999534339, 440546.53000000002793968 273305.36999999999534339, 440547.63000000000465661 273305.77000000001862645, 440549.03000000002793968 273306.27000000001862645, 440550.53000000002793968 273306.77000000001862645, 440551.92999999999301508 273307.36999999999534339, 440552.83000000001629815 273307.66999999998370185, 440553.63000000000465661 273308.07000000000698492, 440554.53000000002793968 273308.46999999997206032, 440555.92999999999301508 273308.96999999997206032, 440557.42999999999301508 273309.46999999997206032, 440558.83000000001629815 273309.96999999997206032, 440560.83000000001629815 273310.57000000000698492, 440561.72999999998137355 273310.86999999999534339, 440562.53000000002793968 273311.16999999998370185, 440564.13000000000465661 273311.57000000000698492, 440565.53000000002793968 273312.16999999998370185, 440566.22999999998137355 273312.36999999999534339, 440568.13000000000465661 273313.16999999998370185, 440582.38000000000465661 273317.34000000002561137, 440588.28000000002793968 273319.44000000000232831, 440597.17999999999301508 273322.53999999997904524, 440598.27000000001862645 273322.96000000002095476, 440582.38000000000465661 273340.03999999997904524, 440533.97999999998137355 273390.84000000002561137, 440512.78000000002793968 273412.53999999997904524, 440491.97999999998137355 273433.64000000001396984, 440491.72800000000279397 273433.9220000000204891, 440486.97999999998137355 273439.23999999999068677, 440459.29999999998835847 273468.08000000001629815, 440460.78000000002793968 273471.03999999997904524, 440465.08000000001629815 273479.84000000002561137, 440467.88000000000465661 273485.34000000002561137, 440469.17999999999301508 273487.73999999999068677, 440470.47999999998137355 273490.23999999999068677, 440471.61999999999534339 273492.89000000001396984, 440472.28999999997904524 273494.46000000002095476, 440472.92999999999301508 273495.96000000002095476, 440473.61999999999534339 273497.57000000000698492, 440475.07000000000698492 273500.94000000000232831, 440477 273505.45000000001164153, 440477.69000000000232831 273507.04999999998835847, 440479.03999999997904524 273510.21000000002095476, 440479.84000000002561137 273512.21000000002095476, 440480.64000000001396984 273514.10999999998603016, 440481.53999999997904524 273516.01000000000931323, 440485.64000000001396984 273524.71000000002095476, 440494.44000000000232831 273543.80999999999767169, 440496.64000000001396984 273549.21000000002095476, 440498.84000000002561137 273554.51000000000931323, 440500.03999999997904524 273557.60999999998603016, 440501.14000000001396984 273560.60999999998603016, 440502.23999999999068677 273563.71000000002095476, 440506.58000000001629815 273576.73999999999068677, 440507.97999999998137355 273580.23999999999068677, 440508.39000000001396984 273581.33000000001629815, 440527.41999999998370185 273565.38000000000465661, 440530.96000000002095476 273562.40999999997438863, 440532.03999999997904524 273561.51000000000931323, 440535.67999999999301508 273558.46000000002095476, 440543.58000000001629815 273551.73999999999068677, 440547.82000000000698492 273563.78999999997904524, 440549.28000000002793968 273562.53999999997904524)))</t>
  </si>
  <si>
    <t>Land at School Lane, Stretton on Dunsmore (strategic Residential)</t>
  </si>
  <si>
    <t>251.24m</t>
  </si>
  <si>
    <t>MultiPolygon (((438484.38228930410696194 279464.54575350694358349, 438487.79999999998835847 279468.59999999997671694, 438500 279485.25, 438510.40000000002328306 279499.40000000002328306, 438510.79999999998835847 279500, 438520.84999999997671694 279514.5, 438536.59999999997671694 279538.20000000001164153, 438542.20000000001164153 279546.29999999998835847, 438547.40000000002328306 279555.40000000002328306, 438568.09999999997671694 279591, 438571.65000000002328306 279599, 438574.5 279602.40000000002328306, 438623.09999999997671694 279694.29999999998835847, 438625.54999999998835847 279699.07000000000698492, 438625.64000000001396984 279699.25, 438646.29999999998835847 279739.5, 438656.29999999998835847 279764.70000000001164153, 438670.40000000002328306 279800, 438670.5 279800.20000000001164153, 438704.40000000002328306 279890.70000000001164153, 438706.09999999997671694 279894.40000000002328306, 438710.5 279906.70000000001164153, 438720.90000000002328306 279937.40000000002328306, 438742.5 280000, 438769.90000000002328306 280079.09999999997671694, 438798.90000000002328306 280169.20000000001164153, 438799 280169.59999999997671694, 438805.29999999998835847 280189.29999999998835847, 438805.40000000002328306 280189.70000000001164153, 438821.20000000001164153 280239.90000000002328306, 438826.20000000001164153 280255, 438841.79999999998835847 280300, 438850.09999999997671694 280324.09999999997671694, 438854.40000000002328306 280336.20000000001164153, 438859.29999999998835847 280349.70000000001164153, 438902.09999999997671694 280460.29999999998835847, 438911.04999999998835847 280497.79999999998835847, 438911.59999999997671694 280500, 438914.40000000002328306 280511.59999999997671694, 438916.29999999998835847 280517.70000000001164153, 438924.5 280515.59999999997671694, 438941.64378472196403891 280511.54343184968456626, 438967.09339412278495729 280505.32055586681235582, 438980 280552.79999999998835847, 438991.20000000001164153 280589.20000000001164153, 439000 280614.40000000002328306, 439005.5 280630.20000000001164153, 439011.29999999998835847 280647.20000000001164153, 439014.79999999998835847 280657.70000000001164153, 439025.79999999998835847 280682.20000000001164153, 439026.59999999997671694 280684, 439027.16499999997904524 280686.08100000000558794, 439028.29100000002654269 280690.22600000002421439, 439028.79999999998835847 280692.09999999997671694, 439029.90000000002328306 280703.70000000001164153, 439039.59000000002561137 280735.78000000002793968, 439044.70000000001164153 280752.70000000001164153, 439050 280770, 439056.09999999997671694 280795.59999999997671694, 439062.40000000002328306 280821.59999999997671694, 439063.40000000002328306 280826, 439065.70000000001164153 280834.59999999997671694, 439069.70000000001164153 280858.09999999997671694, 439071.5 280869, 439076.40000000002328306 280881.70000000001164153, 439077 280883.29999999998835847, 439083.96999999997206032 280874.77000000001862645, 439123.75 281000, 439134.08000000001629815 281032.53000000002793968, 439165.17999999999301508 281133.71999999997206032, 439171.40000000002328306 281137, 439170.70000000001164153 281139, 439171.5 281139.29999999998835847, 439172.40000000002328306 281139.59999999997671694, 439173.09999999997671694 281139.70000000001164153, 439173.70000000001164153 281139.90000000002328306, 439174.40000000002328306 281140, 439175 281140.09999999997671694, 439175.70000000001164153 281140.20000000001164153, 439176.29999999998835847 281140.29999999998835847, 439176.90000000002328306 281140.29999999998835847, 439177.59999999997671694 281140.40000000002328306, 439178.20000000001164153 281140.5, 439178.90000000002328306 281140.59999999997671694, 439179.5 281140.59999999997671694, 439180.90000000002328306 281140.79999999998835847, 439181.5 281140.79999999998835847, 439182.90000000002328306 281141, 439183.5 281141.09999999997671694, 439184.20000000001164153 281141.29999999998835847, 439184.79999999998835847 281141.40000000002328306, 439186 281141.79999999998835847, 439186.59999999997671694 281142.09999999997671694, 439187.20000000001164153 281142.29999999998835847, 439187.79999999998835847 281142.59999999997671694, 439188.40000000002328306 281142.79999999998835847, 439188.90000000002328306 281143.09999999997671694, 439189.5 281143.29999999998835847, 439190.09999999997671694 281143.59999999997671694, 439190.70000000001164153 281143.79999999998835847, 439191.40000000002328306 281144.09999999997671694, 439192.59999999997671694 281144.5, 439193.29999999998835847 281144.79999999998835847, 439193.90000000002328306 281145, 439194.5 281145.29999999998835847, 439195.20000000001164153 281145.5, 439195.79999999998835847 281145.79999999998835847, 439196.40000000002328306 281146, 439197 281146.29999999998835847, 439197.59999999997671694 281146.5, 439198.29999999998835847 281146.79999999998835847, 439198.90000000002328306 281147.09999999997671694, 439199.5 281147.29999999998835847, 439200.70000000001164153 281147.90000000002328306, 439201.29999999998835847 281148.09999999997671694, 439201.90000000002328306 281148.40000000002328306, 439202.40000000002328306 281148.70000000001164153, 439203 281148.90000000002328306, 439203.59999999997671694 281149.20000000001164153, 439204.20000000001164153 281149.40000000002328306, 439204.70000000001164153 281149.70000000001164153, 439205.29999999998835847 281150, 439205.90000000002328306 281150.20000000001164153, 439206.5 281150.59999999997671694, 439207.20000000001164153 281150.90000000002328306, 439207.79999999998835847 281151.20000000001164153, 439209.20000000001164153 281151.79999999998835847, 439209.79999999998835847 281152.09999999997671694, 439210.40000000002328306 281152.29999999998835847, 439211.09999999997671694 281152.5, 439211.79999999998835847 281152.59999999997671694, 439212.40000000002328306 281152.70000000001164153, 439215.20000000001164153 281153.09999999997671694, 439215.79999999998835847 281153.20000000001164153, 439216.5 281153.29999999998835847, 439217.09999999997671694 281153.40000000002328306, 439217.79999999998835847 281153.5, 439218.40000000002328306 281153.59999999997671694, 439219.09999999997671694 281153.70000000001164153, 439219.79999999998835847 281153.70000000001164153, 439220.40000000002328306 281153.79999999998835847, 439221.09999999997671694 281153.90000000002328306, 439221.70000000001164153 281153.90000000002328306, 439222.40000000002328306 281154, 439224.40000000002328306 281154, 439225.09999999997671694 281153.90000000002328306, 439225.70000000001164153 281153.90000000002328306, 439226.40000000002328306 281153.79999999998835847, 439227.09999999997671694 281153.79999999998835847, 439227.79999999998835847 281153.70000000001164153, 439228.40000000002328306 281153.70000000001164153, 439229.09999999997671694 281153.59999999997671694, 439233.77013999869814143 281153.56005847721826285, 439233.79999999998835847 281156.40000000002328306, 439233.70000000001164153 281166.70000000001164153, 439243.40000000002328306 281179.20000000001164153, 439244.40000000002328306 281179.29999999998835847, 439248.47999999998137355 281197.79999999998835847, 439256.05999999999767169 281230.79999999998835847, 439271.90000000002328306 281298.40000000002328306, 439283.46000000002095476 281348.59999999997671694, 439290.63000000000465661 281380.5, 439290.63000000000465661 281380.70000000001164153, 439298.09999999997671694 281409.09999999997671694, 439301.39000000001396984 281424.20000000001164153, 439311.95000000001164153 281468.29999999998835847, 439326.20000000001164153 281531.92999999999301508, 439336.46000000002095476 281574.29999999998835847, 439347.02000000001862645 281620.70000000001164153, 439359.28000000002793968 281669.20000000001164153, 439359.38000000000465661 281669.40000000002328306, 439370.23999999999068677 281716.29999999998835847, 439381.09999999997671694 281762.09999999997671694, 439386.47999999998137355 281786.90000000002328306, 439390.60999999998603016 281800.45000000001164153, 439395.13000000000465661 281798.89000000001396984, 439396.26000000000931323 281798.89000000001396984, 439396.47999999998137355 281798.89000000001396984, 439405.13000000000465661 281798.90999999997438863, 439450.70000000001164153 281798.97999999998137355, 439497.20000000001164153 281798.84999999997671694, 439526.71000000002095476 281798.65000000002328306, 439575.26799999998183921 281798.44199999998090789, 439577.66800000000512227 281798.43099999998230487, 439580.28000000002793968 281798.41999999998370185, 439589.90999999997438863 281798.29999999998835847, 439608.76400000002468005 281797.97499999997671694, 439638.59999999997671694 281797.46000000002095476, 439674.40700000000651926 281796.95500000001629815, 439713.79999999998835847 281796.40000000002328306, 439714 281796.40000000002328306, 439738 281793.5, 439779.70000000001164153 281787.79999999998835847, 439796.69000000000232831 281785.88000000000465661, 439804.60999999998603016 281784.71999999997206032, 439811.48999999999068677 281783.70000000001164153, 439817.79999999998835847 281784.09999999997671694, 439831.79999999998835847 281794.20000000001164153, 439835.40000000002328306 281797, 439836.90000000002328306 281798.20000000001164153, 439838.09999999997671694 281799.40000000002328306, 439841.70000000001164153 281802.79999999998835847, 439843.29999999998835847 281805, 439850.5 281802.20000000001164153, 439855.70000000001164153 281800.40000000002328306, 439865.09999999997671694 281797.5, 439868.90000000002328306 281796.40000000002328306, 439871.59999999997671694 281787.90000000002328306, 439872.40000000002328306 281783.90000000002328306, 439872.59999999997671694 281782.40000000002328306, 439872.79999999998835847 281781.09999999997671694, 439873.09999999997671694 281777.90000000002328306, 439873.27000000001862645 281774.86999999999534339, 439873.35999999998603016 281771.96999999997206032, 439873.44000000000232831 281769.55999999999767169, 439874.65999999997438863 281751.59999999997671694, 439875.42999999999301508 281743.38000000000465661, 439876.20000000001164153 281736.45000000001164153, 439876.58000000001629815 281732.84000000002561137, 439876.77000000001862645 281730.42999999999301508, 439876.76000000000931323 281728.72999999998137355, 439877.11999999999534339 281718.28999999997904524, 439878.03999999997904524 281699.63000000000465661, 439878.21000000002095476 281694.52000000001862645, 439878.57000000000698492 281684.67999999999301508, 439878.55999999999767169 281682.86999999999534339, 439878.34999999997671694 281680.57000000000698492, 439877.52000000001862645 281673.54999999998835847, 439877.30999999999767169 281672.23999999999068677, 439876.90000000002328306 281668.73999999999068677, 439874.64000000001396984 281650.02000000001862645, 439873.80999999999767169 281642.02000000001862645, 439873.30999999999767169 281638.53000000002793968, 439872.71000000002095476 281635.45000000001164153, 439871.91999999998370185 281630.39000000001396984, 439870.53000000002793968 281622.85999999998603016, 439869.73999999999068677 281617.60999999998603016, 439868.65000000002328306 281610.86999999999534339, 439868.05999999999767169 281604.41999999998370185, 439867.85999999998603016 281601.44000000000232831, 439867.66999999998370185 281597.86999999999534339, 439866.58000000001629815 281579.48999999999068677, 439866.58000000001629815 281576.40999999997438863, 439866.47999999998137355 281573.02000000001862645, 439866.28999999997904524 281564.65999999997438863, 439865.80999999999767169 281547.90999999997438863, 439865.82000000000698492 281536.73999999999068677, 439865.61999999999534339 281532.23999999999068677, 439865.33000000001629815 281527.53000000002793968, 439865.33000000001629815 281527.03000000002793968, 439865.13000000000465661 281523.82000000000698492, 439865.22999999998137355 281521.61999999999534339, 439865.44000000000232831 281518.91999999998370185, 439865.53999999997904524 281518.42999999999301508, 439865.73999999999068677 281516.82000000000698492, 439866.13000000000465661 281515.63000000000465661, 439866.72999999998137355 281514.03000000002793968, 439867.80999999999767169 281510.92999999999301508, 439868.40999999997438863 281509.14000000001396984, 439868.71000000002095476 281507.83000000001629815, 439869 281506.14000000001396984, 439869.21000000002095476 281504.33000000001629815, 439869.29999999998835847 281502.64000000001396984, 439869.40999999997438863 281500.83000000001629815, 439869.40999999997438863 281499.83000000001629815, 439869.53000000002793968 281482.22999999998137355, 439869.44000000000232831 281472.11999999999534339, 439869.53999999997904524 281463.82000000000698492, 439869.65999999997438863 281448.90999999997438863, 439869.66999999998370185 281440.90999999997438863, 439869.57000000000698492 281436.20000000001164153, 439869.47999999998137355 281432, 439869.01000000000931323 281412.39000000001396984, 439868.80999999999767169 281409.59000000002561137, 439868.41999999998370185 281405.78000000002793968, 439868.22999999998137355 281401.17999999999301508, 439868.13000000000465661 281398.78000000002793968, 439868.13000000000465661 281393.27000000001862645, 439868.44000000000232831 281388.57000000000698492, 439868.44000000000232831 281385.77000000001862645, 439871.65000000002328306 281341.46999999997206032, 439871.95000000001164153 281335.55999999999767169, 439872.04999999998835847 281330.55999999999767169, 439872.05999999999767169 281323.96000000002095476, 439871.96999999997206032 281319.96000000002095476, 439871.66999999998370185 281316.34999999997671694, 439871.47999999998137355 281311.65000000002328306, 439871.28000000002793968 281310.45000000001164153, 439871.09000000002561137 281309.03999999997904524, 439870.5 281306.14000000001396984, 439868.34999999997671694 281295.41999999998370185, 439865.69000000000232831 281284.98999999999068677, 439863.61999999999534339 281277.15000000002328306, 439861.34999999997671694 281269.59999999997671694, 439859.57000000000698492 281264.53999999997904524, 439854.91999999998370185 281249.54999999998835847, 439853.90999999997438863 281246.57000000000698492, 439852.34000000002561137 281240.82000000000698492, 439847.80999999999767169 281224.28000000002793968, 439846.01000000000931323 281217.14000000001396984, 439842.47999999998137355 281202.88000000000465661, 439839.85999999998603016 281191.36999999999534339, 439838.44000000000232831 281184.13000000000465661, 439837.64000000001396984 281179.96999999997206032, 439836.71999999997206032 281175.02000000001862645, 439835.82000000000698492 281167.61999999999534339, 439834.60999999998603016 281158.21000000002095476, 439834.44000000000232831 281156.40999999997438863, 439834.33000000001629815 281152.65000000002328306, 439834.48999999999068677 281147.48999999999068677, 439834.97999999998137355 281138.97999999998137355, 439834.92999999999301508 281137.39000000001396984, 439834.64000000001396984 281134.89000000001396984, 439834.32000000000698492 281130.80999999999767169, 439834.13000000000465661 281124.40000000002328306, 439833.59999999997671694 281114.80999999999767169, 439833.44000000000232831 281111.92999999999301508, 439833.03999999997904524 281101.76000000000931323, 439832.95000000001164153 281098.40000000002328306, 439833.03000000002793968 281097.88000000000465661, 439833.02000000001862645 281097.13000000000465661, 439833.51000000000931323 281096.07000000000698492, 439833.70000000001164153 281095.53999999997904524, 439838.97999999998137355 281088.65000000002328306, 439840.09999999997671694 281087.38000000000465661, 439841.30999999999767169 281085.83000000001629815, 439845.48999999999068677 281080.01000000000931323, 439846.59000000002561137 281078.23999999999068677, 439847.51000000000931323 281076.89000000001396984, 439848.34000000002561137 281075.52000000001862645, 439849.28000000002793968 281074.08000000001629815, 439850.16999999998370185 281072.44000000000232831, 439850.76000000000931323 281071.08000000001629815, 439851.11999999999534339 281069.96000000002095476, 439851.54999999998835847 281068.92999999999301508, 439852.53000000002793968 281067.25, 439853.27000000001862645 281066.08000000001629815, 439858.39000000001396984 281058.28999999997904524, 439860.48999999999068677 281055.28999999997904524, 439861.20000000001164153 281054.13000000000465661, 439861.79999999998835847 281053.03999999997904524, 439862.40000000002328306 281051.79999999998835847, 439862.90999999997438863 281050.63000000000465661, 439864.13000000000465661 281047.30999999999767169, 439866.34000000002561137 281040.58000000001629815, 439866.55999999999767169 281039.01000000000931323, 439866.65000000002328306 281037.34000000002561137, 439867.15999999997438863 281030.77000000001862645, 439867.23999999999068677 281024.02000000001862645, 439867.02000000001862645 281014.78000000002793968, 439867.15999999997438863 281009.19000000000232831, 439867.48999999999068677 281003.40000000002328306, 439867.59000000002561137 281000, 439868.19000000000232831 280986.90000000002328306, 439868.28999999997904524 280974.70000000001164153, 439867.96999999997206032 280967.10999999998603016, 439867.67999999999301508 280962.83000000001629815, 439867.02000000001862645 280957.32000000000698492, 439866.40999999997438863 280953.32000000000698492, 439865.17999999999301508 280942.33000000001629815, 439863.96999999997206032 280934.22999999998137355, 439862.84000000002561137 280927.72999999998137355, 439861.19000000000232831 280916, 439862.26000000000931323 280900.29999999998835847, 439860.82000000000698492 280887.80999999999767169, 439858.98999999999068677 280878.90000000002328306, 439854.36999999999534339 280858.09000000002561137, 439850.91999999998370185 280842.36999999999534339, 439850.14000000001396984 280837.86999999999534339, 439848.32000000000698492 280831.59999999997671694, 439846.02000000001862645 280823.5, 439852.09999999997671694 280825.79999999998835847, 439943.53999999997904524 280861.78000000002793968, 439947.78000000002793968 280861.96999999997206032, 439951.98999999999068677 280862.14000000001396984, 439956.78999999997904524 280865.71000000002095476, 439963.47999999998137355 280870.80999999999767169, 439968.85999999998603016 280874.96000000002095476, 439975.04999999998835847 280879.57000000000698492, 439978.71999999997206032 280882.36999999999534339, 439985.54999999998835847 280887.23999999999068677, 439993.47999999998137355 280892.44000000000232831, 439998.26000000000931323 280895.33000000001629815, 440000 280896.33000000001629815, 440003.22999999998137355 280898.22999999998137355, 440007.30999999999767169 280900.54999999998835847, 440010.71000000002095476 280902.32000000000698492, 440015.47999999998137355 280905.17999999999301508, 440018.73999999999068677 280907.21999999997206032, 440019.75 280907.79999999998835847, 440025.90999999997438863 280911.07000000000698492, 440030.05999999999767169 280913.44000000000232831, 440032.51000000000931323 280914.40000000002328306, 440035.84000000002561137 280915.96000000002095476, 440038.21000000002095476 280916.70000000001164153, 440039.77000000001862645 280917.28999999997904524, 440041.34000000002561137 280917.84000000002561137, 440046.78000000002793968 280919.33000000001629815, 440047.47999999998137355 280919.52000000001862645, 440182.91909659141674638 280880.0776125889387913, 440220.65999999997438863 280898.90999999997438863, 440220.11999999999534339 280889.76000000000931323, 440219.71999999997206032 280869.17999999999301508, 440218.80999999999767169 280851.67999999999301508, 440214.08000000001629815 280749.15000000002328306, 440213.39000000001396984 280733.34000000002561137, 440211.38000000000465661 280698.59000000002561137, 440208.83000000001629815 280656.45000000001164153, 440208.29999999998835847 280647.57000000000698492, 440207.33000000001629815 280631.80999999999767169, 440458.09000000002561137 280619.46999999997206032, 440465.78000000002793968 280619.46999999997206032, 440475.61999999999534339 280619.64000000001396984, 440479.20000000001164153 280619.82000000000698492, 440556.66999999998370185 280629.78999999997904524, 440565.16999999998370185 280631.69000000000232831, 440577.36999999999534339 280635.19000000000232831, 440631.58000000001629815 280652.09999999997671694, 440673.96999999997206032 280665.90999999997438863, 440675.27000000001862645 280666.40999999997438863, 440692.86999999999534339 280671.01000000000931323, 440698.36999999999534339 280672.30999999999767169, 440714.77000000001862645 280675.10999999998603016, 440719.96999999997206032 280675.71000000002095476, 440737.07000000000698492 280678.71000000002095476, 440787.28000000002793968 280687.45000000001164153, 440834.48999999999068677 280696.23999999999068677, 440855.48999999999068677 280702.01000000000931323, 440857.78999999997904524 280702.61999999999534339, 440858.28600000002188608 280702.8219999999855645, 440863.90000000002328306 280705.09999999997671694, 440869.25 280707.90000000002328306, 440869.20000000001164153 280707, 440869.13000000000465661 280705.85999999998603016, 440868.69000000000232831 280699.34000000002561137, 440868.29999999998835847 280693.39000000001396984, 440867.90000000002328306 280688.44000000000232831, 440867.59999999997671694 280686.21999999997206032, 440866.89000000001396984 280682.69000000000232831, 440865.78999999997904524 280678.05999999999767169, 440856.48999999999068677 280649.73999999999068677, 440849.23999999999068677 280626.5, 440833.02000000001862645 280573.42999999999301508, 440831.89000000001396984 280568.28999999997904524, 440831.71000000002095476 280566.60999999998603016, 440831.09999999997671694 280564.09999999997671694, 440830.14000000001396984 280558.90999999997438863, 440829.35999999998603016 280552.36999999999534339, 440828.40000000002328306 280538.30999999999767169, 440828.21999999997206032 280531.21999999997206032, 440828.14000000001396984 280517.47999999998137355, 440828.21999999997206032 280489.94000000000232831, 440828.14000000001396984 280466.86999999999534339, 440828.21999999997206032 280454.92999999999301508, 440828.21999999997206032 280438.89000000001396984, 440760.5 280437.90999999997438863, 440664.64000000001396984 280439.04999999998835847, 440631.71999999997206032 280437.5, 440601.51000000000931323 280436.73999999999068677, 440600.21000000002095476 280436.73999999999068677, 440598.09999999997671694 280436.45000000001164153, 440597.79999999998835847 280436.25, 440597.40000000002328306 280436.04999999998835847, 440597 280435.75, 440596.70000000001164153 280435.45000000001164153, 440596.5 280435.15000000002328306, 440596.29999999998835847 280434.95000000001164153, 440595.98999999999068677 280434.54999999998835847, 440595.69000000000232831 280434.04999999998835847, 440595.39000000001396984 280433.45000000001164153, 440584.84999999997671694 280406.13000000000465661, 440582.03999999997904524 280400.53000000002793968, 440578.92999999999301508 280394.82000000000698492, 440577.91999999998370185 280393.32000000000698492, 440577.82000000000698492 280393.11999999999534339, 440576.41999999998370185 280391.32000000000698492, 440574.71999999997206032 280389.61999999999534339, 440573.82000000000698492 280388.82000000000698492, 440535.42999999999301508 280355.33000000001629815, 440534.95000000001164153 280355.94000000000232831, 440533.04999999998835847 280354.64000000001396984, 440532.14000000001396984 280354.94000000000232831, 440526.92999999999301508 280355.34999999997671694, 440525.92999999999301508 280355.34999999997671694, 440525.42999999999301508 280355.25, 440525.13000000000465661 280355.15000000002328306, 440523.30999999999767169 280354.35999999998603016, 440505.26000000000931323 280348.22999999998137355, 440451.20000000001164153 280329.84999999997671694, 440383 280307.16999999998370185, 440368.46999999997206032 280304.20000000001164153, 440348.91999999998370185 280300.77000000001862645, 440344.65999999997438863 280299.89000000001396984, 440334.15999999997438863 280299.73999999999068677, 440327.72999999998137355 280300.07000000000698492, 440325.65000000002328306 280300.38000000000465661, 440312.47999999998137355 280303.44000000000232831, 440293.95000000001164153 280307.53000000002793968, 440284.13000000000465661 280310.27000000001862645, 440240.02000000001862645 280323.09000000002561137, 440238.91999999998370185 280323.29999999998835847, 440151.20000000001164153 280333.70000000001164153, 440128.29999999998835847 280337, 440126.09999999997671694 280337.40000000002328306, 440115.70000000001164153 280339.90000000002328306, 440102.40000000002328306 280342.70000000001164153, 440098 280343.70000000001164153, 440093.29999999998835847 280345.20000000001164153, 440090.09999999997671694 280346.40000000002328306, 440086.70000000001164153 280348, 440078.09999999997671694 280353.09999999997671694, 440076.20000000001164153 280354.20000000001164153, 440073.20000000001164153 280356.20000000001164153, 440070.40000000002328306 280358.40000000002328306, 440068.40000000002328306 280360.40000000002328306, 440066.59999999997671694 280362.5, 440064.29999999998835847 280364.5, 440022.79999999998835847 280399.40000000002328306, 440000 280418, 439995.53999999997904524 280421.60999999998603016, 439998.15999999997438863 280436.23999999999068677, 440000 280444.53999999997904524, 440000.96000000002095476 280448.84000000002561137, 440000 280449.01000000000931323, 439996.15999999997438863 280449.64000000001396984, 439977.73999999999068677 280449.91999999998370185, 439954.96999999997206032 280450.78999999997904524, 439942.70000000001164153 280451.09999999997671694, 439922.40000000002328306 280445.79999999998835847, 439904.79999999998835847 280441.40000000002328306, 439887.5 280437, 439874.70000000001164153 280434, 439873.79999999998835847 280433.70000000001164153, 439873 280433.09999999997671694, 439872.5 280432.5, 439872.09999999997671694 280431.90000000002328306, 439871.79999999998835847 280431.29999999998835847, 439871.59999999997671694 280430.59999999997671694, 439871.40000000002328306 280429.70000000001164153, 439868.59999999997671694 280429.5, 439867.09999999997671694 280429.29999999998835847, 439865.09999999997671694 280429.09999999997671694, 439859.5 280428, 439852.59999999997671694 280427.09999999997671694, 439852.29999999998835847 280427, 439852.09999999997671694 280427, 439851.20000000001164153 280426.79999999998835847, 439850.29999999998835847 280426.70000000001164153, 439848.5 280426.29999999998835847, 439841.40000000002328306 280424.79999999998835847, 439839.5 280424.70000000001164153, 439838.59999999997671694 280424.40000000002328306, 439836.70000000001164153 280424.09999999997671694, 439835 280423.5, 439832.70000000001164153 280423.09999999997671694, 439831.29999999998835847 280422.90000000002328306, 439827.59999999997671694 280422.29999999998835847, 439826.09999999997671694 280421.79999999998835847, 439825.70000000001164153 280421.70000000001164153, 439822.70000000001164153 280421.20000000001164153, 439820.90000000002328306 280421, 439818.79999999998835847 280420.59999999997671694, 439817.29999999998835847 280420.40000000002328306, 439816.59999999997671694 280420.20000000001164153, 439816 280420.09999999997671694, 439815.09999999997671694 280419.90000000002328306, 439814.20000000001164153 280419.59999999997671694, 439795.79999999998835847 280414.29999999998835847, 439791.5 280412.90000000002328306, 439790.90000000002328306 280412.59999999997671694, 439790.29999999998835847 280412.5, 439789.79999999998835847 280412.29999999998835847, 439789.40000000002328306 280412.09999999997671694, 439788.90000000002328306 280411.90000000002328306, 439788.79999999998835847 280411.79999999998835847, 439788.29999999998835847 280411.59999999997671694, 439787.59999999997671694 280411.29999999998835847, 439786.79999999998835847 280410.90000000002328306, 439786.29999999998835847 280410.79999999998835847, 439785.70000000001164153 280410.5, 439785.20000000001164153 280410.40000000002328306, 439782.59999999997671694 280409.20000000001164153, 439781.40000000002328306 280408.59999999997671694, 439780.29999999998835847 280408, 439778.59999999997671694 280407.20000000001164153, 439775.40000000002328306 280405.5, 439774.47999999998137355 280404.95000000001164153, 439773.90000000002328306 280404.59999999997671694, 439772.79999999998835847 280404, 439771.78000000002793968 280403.26000000000931323, 439770 280402.09999999997671694, 439769.78000000002793968 280401.90999999997438863, 439768.40000000002328306 280400.70000000001164153, 439767.96000000002095476 280400.34000000002561137, 439764 280397.09999999997671694, 439761.70000000001164153 280395.09999999997671694, 439760.20000000001164153 280393.79999999998835847, 439758.59999999997671694 280392.40000000002328306, 439757.40000000002328306 280391.20000000001164153, 439756.29999999998835847 280389.90000000002328306, 439754.70000000001164153 280388.40000000002328306, 439753.29999999998835847 280386.70000000001164153, 439752.20000000001164153 280385.29999999998835847, 439751.20000000001164153 280383.79999999998835847, 439749.79999999998835847 280382.09999999997671694, 439748.5 280380.5, 439747.29999999998835847 280378.40000000002328306, 439746.20000000001164153 280376.29999999998835847, 439741.90000000002328306 280368.70000000001164153, 439740.5 280366, 439739 280363, 439737.09999999997671694 280359.29999999998835847, 439736 280357.40000000002328306, 439735.40000000002328306 280356.5, 439735 280355.59999999997671694, 439734 280353.79999999998835847, 439732.79999999998835847 280351.59999999997671694, 439731.59999999997671694 280349, 439729.90000000002328306 280345.40000000002328306, 439727.70000000001164153 280341.29999999998835847, 439726.70000000001164153 280339.40000000002328306, 439726.09999999997671694 280338.09999999997671694, 439725 280336, 439723.29999999998835847 280333.29999999998835847, 439722.5 280331.59999999997671694, 439721.90000000002328306 280330.5, 439721.09999999997671694 280328.90000000002328306, 439719.5 280326, 439718.09999999997671694 280323.29999999998835847, 439717.5 280322.40000000002328306, 439716.5 280320.59999999997671694, 439716.09999999997671694 280319.79999999998835847, 439715.5 280318.40000000002328306, 439714.79999999998835847 280316.90000000002328306, 439713.79999999998835847 280314.70000000001164153, 439712.70000000001164153 280312.70000000001164153, 439711.5 280310.29999999998835847, 439710.40000000002328306 280307.90000000002328306, 439709.09999999997671694 280305.70000000001164153, 439707.70000000001164153 280303.5, 439705.59999999997671694 280299.79999999998835847, 439704.40000000002328306 280297.90000000002328306, 439703.29999999998835847 280296, 439702.09999999997671694 280293.59999999997671694, 439701.09999999997671694 280291.20000000001164153, 439700.5 280289.70000000001164153, 439699.90000000002328306 280288.40000000002328306, 439699.29999999998835847 280286.79999999998835847, 439698.79999999998835847 280285.40000000002328306, 439698.40000000002328306 280284, 439696.90000000002328306 280278.5, 439695.5 280273.90000000002328306, 439695.09999999997671694 280272.40000000002328306, 439694.70000000001164153 280271.20000000001164153, 439694.40000000002328306 280270, 439694.09999999997671694 280268.90000000002328306, 439693.90000000002328306 280267.90000000002328306, 439693.79999999998835847 280267.20000000001164153, 439693.59999999997671694 280266.5, 439693.40000000002328306 280265.70000000001164153, 439693.29999999998835847 280264.90000000002328306, 439693.09999999997671694 280264, 439692.79999999998835847 280263.09999999997671694, 439692 280260.20000000001164153, 439691.90000000002328306 280259.5, 439691.70000000001164153 280258.70000000001164153, 439691.40000000002328306 280257.90000000002328306, 439691.29999999998835847 280257.59999999997671694, 439691.20000000001164153 280257.09999999997671694, 439690.70000000001164153 280256.09999999997671694, 439690.5 280255.5, 439690.20000000001164153 280254.79999999998835847, 439690 280254.09999999997671694, 439689.90000000002328306 280253.59999999997671694, 439689.90000000002328306 280253.40000000002328306, 439689.70000000001164153 280252.70000000001164153, 439689.59999999997671694 280252, 439688.79999999998835847 280248.29999999998835847, 439688.59999999997671694 280247.5, 439688.40000000002328306 280246.59999999997671694, 439688.09999999997671694 280245.40000000002328306, 439687.70000000001164153 280244.20000000001164153, 439687.20000000001164153 280242.90000000002328306, 439686.79999999998835847 280241.5, 439686.09999999997671694 280239.5, 439685.70000000001164153 280238.09999999997671694, 439685.40000000002328306 280236.59999999997671694, 439685.09999999997671694 280235.29999999998835847, 439684.70000000001164153 280233.90000000002328306, 439684.40000000002328306 280232.5, 439684.20000000001164153 280231.20000000001164153, 439683.59999999997671694 280229.29999999998835847, 439683.40000000002328306 280227.70000000001164153, 439683 280226.59999999997671694, 439682.5 280225.40000000002328306, 439681.70000000001164153 280223.59999999997671694, 439681.4000000000232</t>
  </si>
  <si>
    <t>Land at Walsgrave Hill</t>
  </si>
  <si>
    <t>257.2m</t>
  </si>
  <si>
    <t>MultiPolygon (((447971 273417.59999999997671694, 447971.40000000002328306 273416.79999999998835847, 447971.70000000001164153 273416.40000000002328306, 447972.29999999998835847 273415.79999999998835847, 448000 273386.03000000002793968, 448003.40000000002328306 273382.25, 448006.75 273378.59999999997671694, 448008.75 273376.59999999997671694, 448010.25 273375.04999999998835847, 448011.59999999997671694 273373.54999999998835847, 448012.90000000002328306 273372.04999999998835847, 448013.20000000001164153 273371.70000000001164153, 448015.20000000001164153 273369.59999999997671694, 448016.75 273368.09999999997671694, 448017.59999999997671694 273369.04999999998835847, 448020 273371.79999999998835847, 448024.40999999997438863 273377.02000000001862645, 448025.75 273375.65000000002328306, 448028.34999999997671694 273372.95000000001164153, 448030.5 273370.75, 448033.15000000002328306 273367.84999999997671694, 448033.5 273367.45000000001164153, 448035.65000000002328306 273365.09999999997671694, 448035.79999999998835847 273364.90000000002328306, 448037.45000000001164153 273363, 448038.29999999998835847 273362.04999999998835847, 448039.45000000001164153 273360.75, 448040.29999999998835847 273359.75, 448041.25 273358.54999999998835847, 448042.84999999997671694 273356.25, 448043.45000000001164153 273355.40000000002328306, 448044.59999999997671694 273353.84999999997671694, 448045.34999999997671694 273352.70000000001164153, 448046.29999999998835847 273351.20000000001164153, 448046.5 273350.84999999997671694, 448047.95000000001164153 273348.34999999997671694, 448048.70000000001164153 273347.15000000002328306, 448049.95000000001164153 273345.09999999997671694, 448050.25 273344.59999999997671694, 448052.40000000002328306 273341.40000000002328306, 448052.79999999998835847 273340.75, 448054.20000000001164153 273338.59999999997671694, 448055.25 273337, 448056.34999999997671694 273335.45000000001164153, 448057.04999999998835847 273334.34999999997671694, 448057.90000000002328306 273333.04999999998835847, 448058.29999999998835847 273332.40000000002328306, 448059.79999999998835847 273330.34999999997671694, 448061.79999999998835847 273327.29999999998835847, 448062.15000000002328306 273326.79999999998835847, 448063.65000000002328306 273324.54999999998835847, 448065.70000000001164153 273321.54999999998835847, 448067.75 273318.65000000002328306, 448070 273315.45000000001164153, 448070.25 273315.09999999997671694, 448071.90000000002328306 273312.90000000002328306, 448072.75 273311.79999999998835847, 448074.34999999997671694 273309.65000000002328306, 448075.34999999997671694 273308.29999999998835847, 448076.95000000001164153 273306.20000000001164153, 448080.79999999998835847 273301.5, 448082.5 273299.34999999997671694, 448085.20000000001164153 273296.20000000001164153, 448087.79999999998835847 273293.15000000002328306, 448088 273292.84999999997671694, 448089.95000000001164153 273290.54999999998835847, 448090.79999999998835847 273289.45000000001164153, 448092.84999999997671694 273286.70000000001164153, 448095.25 273283.54999999998835847, 448095.84999999997671694 273282.79999999998835847, 448097.84999999997671694 273280.25, 448098 273280.04999999998835847, 448100.5 273277.04999999998835847, 448103.29999999998835847 273274.04999999998835847, 448103.59999999997671694 273273.75, 448106.20000000001164153 273271, 448106.79999999998835847 273270.40000000002328306, 448108.84999999997671694 273268.40000000002328306, 448110.15000000002328306 273267.04999999998835847, 448111.59999999997671694 273265.54999999998835847, 448112.09999999997671694 273265.09999999997671694, 448114.45000000001164153 273262.84999999997671694, 448117.59999999997671694 273259.95000000001164153, 448121.65000000002328306 273256.25, 448124.75 273253.45000000001164153, 448125.29999999998835847 273252.90000000002328306, 448128.09999999997671694 273250.45000000001164153, 448128.45000000001164153 273250.20000000001164153, 448129.75 273249.04999999998835847, 448131.09999999997671694 273247.75, 448133.75 273245.04999999998835847, 448134.75 273244.04999999998835847, 448136.5 273242.25, 448138.95000000001164153 273239.84999999997671694, 448139.25 273239.54999999998835847, 448142.20000000001164153 273236.65000000002328306, 448143.15000000002328306 273235.65000000002328306, 448146.34999999997671694 273232.45000000001164153, 448149 273229.84999999997671694, 448152.59999999997671694 273226.25, 448155.95000000001164153 273222.84999999997671694, 448159.54999999998835847 273219.29999999998835847, 448159.75 273219.09999999997671694, 448162.75 273216.15000000002328306, 448164.25 273214.59999999997671694, 448165.04999999998835847 273213.75, 448156.05999999999767169 273208.21999999997206032, 448155.54999999998835847 273204.59000000002561137, 448151.98999999999068677 273205.13000000000465661, 448114.45000000001164153 273180.84999999997671694, 448112.20000000001164153 273179.29999999998835847, 448107.40000000002328306 273176.09999999997671694, 448102.70000000001164153 273173, 448097.90000000002328306 273170.09999999997671694, 448097.29999999998835847 273169.70000000001164153, 448093.04999999998835847 273167.04999999998835847, 448091.65000000002328306 273166.20000000001164153, 448087.20000000001164153 273163.25, 448086.25 273162.65000000002328306, 448081.15000000002328306 273159.34999999997671694, 448077.20000000001164153 273156.84999999997671694, 448076.40000000002328306 273156.34999999997671694, 448072.54999999998835847 273154, 448071.09999999997671694 273153.09999999997671694, 448065.84999999997671694 273149.79999999998835847, 448060.5 273146.5, 448054.65000000002328306 273142.84999999997671694, 448054.09999999997671694 273142.5, 448047.20000000001164153 273138.25, 448041.15000000002328306 273134.54999999998835847, 448036.25 273131.5, 448031.04999999998835847 273128.29999999998835847, 448018.95000000001164153 273123.40000000002328306, 448018.75 273123.29999999998835847, 448013.45000000001164153 273119.79999999998835847, 448011.79999999998835847 273118.65000000002328306, 448009.40000000002328306 273117, 448007.79999999998835847 273115.95000000001164153, 448004.09999999997671694 273113.54999999998835847, 448000 273110.90000000002328306, 447992.90000000002328306 273107.5, 447991.29999999998835847 273106.59999999997671694, 447988.59999999997671694 273105, 447985.90000000002328306 273103.20000000001164153, 447958.14000000001396984 273083.07000000000698492, 447954.30999999999767169 273080.42999999999301508, 447946.72999999998137355 273074.63000000000465661, 447894.69400000001769513 273115.78600000002188608, 447861.16999999998370185 273142.29999999998835847, 447842 273156.88000000000465661, 447855.60999999998603016 273176.17999999999301508, 447856.36999999999534339 273177.25, 447870.15000000002328306 273196.96999999997206032, 447871.53600000002188608 273198.95400000002700835, 447880.09299999999348074 273211.2029999999795109, 447883.64000000001396984 273216.28000000002793968, 447884.64699999999720603 273217.34399999998277053, 447888.23499999998603016 273221.13599999999860302, 447889.9220000000204891 273222.91899999999441206, 447892.06699999998090789 273225.18599999998696148, 447898.07000000000698492 273231.53000000002793968, 447907.16800000000512227 273242.44799999997485429, 447910.86999999999534339 273246.89000000001396984, 447917.96999999997206032 273254.28999999997904524, 447918.5 273255.03000000002793968, 447919.36999999999534339 273254.09000000002561137, 447919.28499999997438863 273252.96299999998882413, 447920.08500000002095476 273251.75900000002002344, 447921.28499999997438863 273250.79300000000512227, 447927.16999999998370185 273259.19000000000232831, 447929.27000000001862645 273261.69000000000232831, 447931.36999999999534339 273263.89000000001396984, 447934.57000000000698492 273267.98999999999068677, 447937.16999999998370185 273271.19000000000232831, 447943.44000000000232831 273278.86999999999534339, 447957.90000000002328306 273296.59999999997671694, 447974 273315.09999999997671694, 447983.79999999998835847 273327.09999999997671694, 447985 273328.20000000001164153, 448000 273345.47999999998137355, 448001.79999999998835847 273347.40000000002328306, 448003.54999999998835847 273349.34999999997671694, 448005.59999999997671694 273351.5, 448006.22899999999208376 273352.15000000002328306, 448009.45000000001164153 273355.54999999998835847, 448012.84999999997671694 273358.95000000001164153, 448013.25 273359.45000000001164153, 448013.75 273360.45000000001164153, 448013.95000000001164153 273361, 448014.15000000002328306 273362.09999999997671694, 448014.15000000002328306 273362.34999999997671694, 448014.25 273362.95000000001164153, 448014.20000000001164153 273363.45000000001164153, 448013.90000000002328306 273364.29999999998835847, 448013.84999999997671694 273364.69000000000232831, 448013.90000000002328306 273364.75, 448000 273379.90000000002328306, 447981.59999999997671694 273399.29999999998835847, 447980.45000000001164153 273400.45000000001164153, 447980.09999999997671694 273400.79999999998835847, 447978.79999999998835847 273402.20000000001164153, 447968.70000000001164153 273412.5, 447968.44000000000232831 273412.76000000000931323, 447968.40000000002328306 273413.09999999997671694, 447968 273413.40000000002328306, 447967.70000000001164153 273413.70000000001164153, 447971 273417.59999999997671694)))</t>
  </si>
  <si>
    <t>Land at Fenley Field, Old Laurentian Rugby Club, Rugby</t>
  </si>
  <si>
    <t>143.87m</t>
  </si>
  <si>
    <t>MultiPolygon (((445038.92999999999301508 271662.5, 445065.46000000002095476 271640.05999999999767169, 445065.53000000002793968 271640, 445089.5 271486.02000000001862645, 445090.19751454470679164 271482.31166430294979364, 445062.29999999998835847 271341.70000000001164153, 445045.70000000001164153 271341.59999999997671694, 445043.70000000001164153 271341.70000000001164153, 445042.80999999999767169 271341.70000000001164153, 445042.47999999998137355 271341.70000000001164153, 445039.90000000002328306 271341.59999999997671694, 445037.70000000001164153 271341.59999999997671694, 445036.59999999997671694 271341.5, 445035.70000000001164153 271341.29999999998835847, 445034.79999999998835847 271341.20000000001164153, 445033.90000000002328306 271340.90000000002328306, 445024.79999999998835847 271339, 445007.20000000001164153 271334.70000000001164153, 445000 271332.95000000001164153, 444969.29999999998835847 271325.20000000001164153, 444901.5 271309.40000000002328306, 444890.5 271307.20000000001164153, 444889.90000000002328306 271308.70000000001164153, 444820.17999999999301508 271292.10999999998603016, 444765.78000000002793968 271278.90999999997438863, 444754.38000000000465661 271276.21000000002095476, 444752.29999999998835847 271275.86999999999534339, 444752.42999999999301508 271277.08000000001629815, 444752.85999999998603016 271281.27000000001862645, 444752.97999999998137355 271282.40999999997438863, 444773.40999999997438863 271366.53000000002793968, 444775.71000000002095476 271377.92999999999301508, 444775.90999999997438863 271380.22999999998137355, 444778.21000000002095476 271380.79999999998835847, 444787.29999999998835847 271458.40000000002328306, 444791.35999999998603016 271501.46000000002095476, 445038.92999999999301508 271662.5)))</t>
  </si>
  <si>
    <t>Land east of Popehill Lane (Sports Provision)</t>
  </si>
  <si>
    <t>432.2m</t>
  </si>
  <si>
    <t>MultiPolygon (((439352.22086628735996783 274094.75148709904169664, 439365.42806073144311085 274091.01901910390006378, 439463.49900000001071021 274068.35499999998137355, 439461.03666398976929486 274060.87216222059214488, 439506.40050577599322423 274001.43978722213068977, 439482.42657673073699698 273979.47564863576553762, 439518.74636145203839988 273942.72519453038694337, 439511.40999999997438863 273937.71000000002095476, 439510.60999999998603016 273937.08000000001629815, 439466.46000000002095476 273902.53999999997904524, 439457.25399792892858386 273894.02823891292791814, 439452.85399792896350846 273900.10823891294421628, 439452.76399792893789709 273900.23823891294887289, 439445.06399792892625555 273910.83823891292558983, 439442.16399792896118015 273915.43823891290230677, 439438.86399792897282168 273920.03823891293723136, 439434.46399792894953862 273927.1382389129139483, 439423.06399792892625555 273947.03823891293723136, 439416.66399792896118015 273958.03823891293723136, 439416.16399792896118015 273958.93823891290230677, 439415.96399792894953862 273959.43823891290230677, 439415.75399792892858386 273959.9282389129512012, 439415.22399792895885184 273960.81823891290696338, 439414.49399792891927063 273962.10823891294421628, 439413.85399792896350846 273963.29823891294654459, 439413.22399792895885184 273964.58823891292558983, 439411.18399792892159894 273970.04823891294654459, 439410.43399792892159894 273971.6382389129139483, 439408.45399792894022539 273974.89823891292326152, 439406.1439979289425537 273978.65823891293257475, 439403.34399792895419523 273982.95823891292093322, 439401.34399792895419523 273986.15823891293257475, 439391.85399792896350846 274000.66823891294188797, 439390.69399792893091217 274002.58823891292558983, 439377.93399792892159894 274023.69823891291161999, 439376.87399792892392725 274025.40823891293257475, 439375.90399792895186692 274027.02823891292791814, 439374.93399792892159894 274028.83823891292558983, 439374.63399792893324047 274029.44823891291161999, 439372.72399792895885184 274034.0782389129162766, 439372.1439979289425537 274035.77823891292791814, 439371.56399792892625555 274038.04823891294654459, 439370.60399792896350846 274042.8282389129162766, 439369.42399792897049338 274047.18823891290230677, 439368.74399792891927063 274049.27823891292791814, 439368.05399792897514999 274050.8882389129139483, 439367.35399792896350846 274052.36823891295352951, 439364.32399792893556878 274059.51823891291860491, 439362.15399792895186692 274064.19823891291161999, 439361.17399792897049338 274066.08823891292558983, 439360.30399792897514999 274067.96823891293024644, 439358.92399792897049338 274070.56823891290696338, 439357.44399792893091217 274073.23823891294887289, 439356.29399792896583676 274075.40823891293257475, 439356.07399792893556878 274075.84823891293490306, 439351.83399792894488201 274083.09823891293490306, 439347.20570238074287772 274089.01345125364605337, 439352.22086628735996783 274094.75148709904169664)))</t>
  </si>
  <si>
    <t>Land east of Ryton</t>
  </si>
  <si>
    <t>254.44m</t>
  </si>
  <si>
    <t>MultiPolygon (((441118.88000000000465661 275102.84999999997671694, 441120.38000000000465661 275102.90999999997438863, 441140.76000000000931323 275103.85999999998603016, 441159.97999999998137355 275104.75, 441164.58000000001629815 275104.96000000002095476, 441166.47999999998137355 275105.04999999998835847, 441180.9409999999916181 275106.08899999997811392, 441183.5719999999855645 275106.27799999999115244, 441183.80270422651665285 275106.29443192493636161, 441189.64875784126343206 275106.71410005015786737, 441190.4800140243023634 275106.77377307863207534, 441193.90999999997438863 275107.02000000001862645, 441228.97999999998137355 275109.54999999998835847, 441225.94000000000232831 275115.58000000001629815, 441226.97999999998137355 275116.04999999998835847, 441224.47999999998137355 275122.54999999998835847, 441227.64000000001396984 275128.46999999997206032, 441233.25 275135.14000000001396984, 441239.04999999998835847 275142.28000000002793968, 441244.67999999999301508 275149.34999999997671694, 441251.14000000001396984 275156.48999999999068677, 441256.97999999998137355 275163.26000000000931323, 441258.99900000001071021 275161.45500000001629815, 441264.31500000000232831 275167.24200000002747402, 441265.16899999999441206 275168.1780000000144355, 441263.19000000000232831 275169.95000000001164153, 441269.15000000002328306 275176.38000000000465661, 441275.03000000002793968 275182.70000000001164153, 441281.60999999998603016 275189.79999999998835847, 441287.70000000001164153 275196.34999999997671694, 441293.85999999998603016 275202.98999999999068677, 441302.71485483477590606 275215.14504418091382831, 441305.15584626275813207 275218.49578896508319303, 441305.15600000001722947 275218.49599999998463318, 441307.2666439424501732 275217.83511148940306157, 441307.26699999999254942 275217.83500000002095476, 441307.37599999998928979 275218.10800000000745058, 441332.35800000000745058 275224.53600000002188608, 441338.9940000000060536 275226.2440000000060536, 441346.79899999999906868 275228.49300000001676381, 441347.40700000000651926 275228.69199999998090789, 441346.45500000001629815 275220.80699999997159466, 441345.68199999997159466 275214.87800000002607703, 441345.06099999998696148 275210.1190000000060536, 441344.41800000000512227 275205.1840000000083819, 441344.21899999998277053 275204.74699999997392297, 441343.55800000001909211 275201.17499999998835847, 441343.42499999998835847 275198.26400000002468005, 441343.81300000002374873 275192.50799999997252598, 441344.92399999999906868 275188.30099999997764826, 441351.83000000001629815 275172.58500000002095476, 441355.55999999999767169 275164.72700000001350418, 441355.71899999998277053 275162.02799999999115244, 441354.1309999999939464 275149.4870000000228174, 441349.60700000001816079 275124.16600000002654269, 441343.41600000002654269 275104.40200000000186265, 441341.03399999998509884 275091.70199999999022111, 441341.17999999999301508 275080.58000000001629815, 441341.26000000000931323 275079.69000000000232831, 441341.46000000002095476 275078.69000000000232831, 441341.65999999997438863 275077.78999999997904524, 441342.72999999998137355 275073.27000000001862645, 441343.67999999999301508 275070.51000000000931323, 441353.39000000001396984 275053.76000000000931323, 441354.58100000000558794 275051.86599999997997656, 441355.59000000002561137 275050.26000000000931323, 441356.39000000001396984 275048.85999999998603016, 441358.19000000000232831 275045.65999999997438863, 441358.89000000001396984 275044.26000000000931323, 441359.69000000000232831 275042.15999999997438863, 441361.19000000000232831 275030.85999999998603016, 441361.69000000000232831 275027.96000000002095476, 441362.69000000000232831 275024.26000000000931323, 441363.35999999998603016 275022.11999999999534339, 441363.78999999997904524 275020.76000000000931323, 441365.59000000002561137 275015.46000000002095476, 441367.59000000002561137 275009.35999999998603016, 441369.59000000002561137 275005.15999999997438863, 441369.98999999999068677 275003.35999999998603016, 441370.28999999997904524 275002.26000000000931323, 441370.78999999997904524 275001.35999999998603016, 441371.28999999997904524 275000.55999999999767169, 441371.78999999997904524 275000, 441372.19000000000232831 274999.55999999999767169, 441374.19000000000232831 274997.76000000000931323, 441374.78999999997904524 274997.15999999997438863, 441376.19000000000232831 274995.96000000002095476, 441377.28999999997904524 274994.96000000002095476, 441378.28999999997904524 274993.76000000000931323, 441379.19000000000232831 274992.65999999997438863, 441380.98999999999068677 274990.65999999997438863, 441381.78999999997904524 274989.65999999997438863, 441382.89000000001396984 274988.46000000002095476, 441385.28999999997904524 274986.05999999999767169, 441385.89000000001396984 274985.35999999998603016, 441386.59000000002561137 274984.76000000000931323, 441387.28999999997904524 274984.05999999999767169, 441387.98999999999068677 274983.76000000000931323, 441388.59000000002561137 274983.35999999998603016, 441389.28999999997904524 274983.05999999999767169, 441389.98999999999068677 274982.55999999999767169, 441391.39000000001396984 274981.76000000000931323, 441392.19000000000232831 274981.35999999998603016, 441393.09000000002561137 274980.96000000002095476, 441393.89000000001396984 274980.55999999999767169, 441394.89000000001396984 274980.26000000000931323, 441395.78999999997904524 274979.96000000002095476, 441396.78999999997904524 274979.55999999999767169, 441397.28999999997904524 274979.15999999997438863, 441397.89000000001396984 274978.76000000000931323, 441398.39000000001396984 274978.46000000002095476, 441399.19000000000232831 274977.85999999998603016, 441399.59000000002561137 274977.46000000002095476, 441400.48999999999068677 274976.65999999997438863, 441401.28999999997904524 274976.15999999997438863, 441402.09000000002561137 274975.55999999999767169, 441403.28999999997904524 274974.85999999998603016, 441403.55999999999767169 274974.71000000002095476, 441387.89000000001396984 274940.96000000002095476, 441387.59000000002561137 274940.35999999998603016, 441387.48999999999068677 274939.65999999997438863, 441387.39000000001396984 274939.05999999999767169, 441387.39000000001396984 274938.65999999997438863, 441372.24300000001676381 274945.12300000002142042, 441361.26099999999860302 274949.80800000001909211, 441321.51400000002468005 274966.76699999999254942, 441319.96000000002095476 274967.42999999999301508, 441295.30999999999767169 274977.95000000001164153, 441293.66300000000046566 274978.65299999999115244, 441288.16600000002654269 274981, 441285.19000000000232831 274982.27000000001862645, 441283.98999999999068677 274982.86999999999534339, 441283.28999999997904524 274983.16999999998370185, 441282.57900000002700835 274983.20899999997345731, 441279.11400000000139698 274983.40100000001257285, 441276.46999999997206032 274977.76000000000931323, 441267.35999999998603016 274969.64000000001396984, 441260.26099999999860302 274963.31300000002374873, 441257.91999999998370185 274961.22700000001350418, 441251.48900000000139698 274955.49499999999534339, 441249.89000000001396984 274954.07000000000698492, 441206.59999999997671694 274913.91999999998370185, 441204.07000000000698492 274911.58000000001629815, 441203.51199999998789281 274911.06300000002374873, 441179.57400000002235174 274888.86300000001210719, 441175.46799999999348074 274885.05499999999301508, 441154.51000000000931323 274865.6190000000060536, 441147.90299999999115244 274859.49099999997997656, 441145.27000000001862645 274857.04999999998835847, 441145.27000000001862645 274861.45000000001164153, 441145.16999999998370185 274863.45000000001164153, 441145.16999999998370185 274865.45000000001164153, 441143.66999999998370185 274881.75, 441142.27000000001862645 274903.04999999998835847, 441142.07000000000698492 274904.54999999998835847, 441141.96999999997206032 274906.04999999998835847, 441141.77000000001862645 274907.54999999998835847, 441141.16999999998370185 274913.84999999997671694, 441129.71000000002095476 274991.26000000000931323, 441119.11999999999534339 275083, 441118.88000000000465661 275096.22999999998137355, 441118.88000000000465661 275102.84999999997671694)))</t>
  </si>
  <si>
    <t>Land east of Stretton Rd, Wolston</t>
  </si>
  <si>
    <t>212.08m</t>
  </si>
  <si>
    <t>MultiPolygon (((446551.19000000000232831 283109.67999999999301508, 446549.15999999997438863 283110.28999999997904524, 446555.55999999999767169 283128.65999999997438863, 446557.21000000002095476 283133.09999999997671694, 446558.07000000000698492 283136.11999999999534339, 446558.65000000002328306 283138.75, 446559.02000000001862645 283141.46999999997206032, 446559.27000000001862645 283146.71000000002095476, 446559.42999999999301508 283150.53000000002793968, 446559.90000000002328306 283153.34000000002561137, 446560.72999999998137355 283156.01000000000931323, 446542.21000000002095476 283158.04999999998835847, 446540.39000000001396984 283158.25, 446522.91999999998370185 283160.17999999999301508, 446525.73999999999068677 283185.78999999997904524, 446518.16999999998370185 283186.14000000001396984, 446517.23999999999068677 283198.78000000002793968, 446516.76000000000931323 283207.05999999999767169, 446516.28000000002793968 283216.77000000001862645, 446515.82000000000698492 283224.14000000001396984, 446515.17999999999301508 283235.26000000000931323, 446514.57000000000698492 283245.66999999998370185, 446514.22999999998137355 283254.10999999998603016, 446513.83000000001629815 283268.97999999998137355, 446513.10999999998603016 283287.09999999997671694, 446538.40000000002328306 283293.19000000000232831, 446566.91999999998370185 283300, 446589.85999999998603016 283304.11999999999534339, 446656.98999999999068677 283325.80999999999767169, 446660.42999999999301508 283317.96000000002095476, 446660.41999999998370185 283310.65999999997438863, 446661.09000000002561137 283303.21000000002095476, 446661.85999999998603016 283297.08000000001629815, 446662.92999999999301508 283291.57000000000698492, 446663.40000000002328306 283288.53999999997904524, 446663.58000000001629815 283286.78000000002793968, 446662.70000000001164153 283287, 446661.71000000002095476 283287.11999999999534339, 446660.82000000000698492 283287.13000000000465661, 446659.82000000000698492 283286.95000000001164153, 446657.51000000000931323 283285.79999999998835847, 446656.21000000002095476 283284.83000000001629815, 446655.01000000000931323 283283.77000000001862645, 446653.79999999998835847 283282.40999999997438863, 446653.09000000002561137 283280.76000000000931323, 446652.08000000001629815 283278.52000000001862645, 446651.47999999998137355 283276.76000000000931323, 446651.08000000001629815 283275.09000000002561137, 446650.96999999997206032 283269.27000000001862645, 446650.96999999997206032 283259.59000000002561137, 446651.05999999999767169 283257.79999999998835847, 446651.36999999999534339 283256.02000000001862645, 446652.07000000000698492 283253.92999999999301508, 446651.83000000001629815 283253.39000000001396984, 446649.89000000001396984 283249.16999999998370185, 446650.19000000000232831 283246.58000000001629815, 446649.79999999998835847 283242.02000000001862645, 446649.71000000002095476 283238.54999999998835847, 446649.51000000000931323 283237.26000000000931323, 446649.21999999997206032 283235.85999999998603016, 446648.82000000000698492 283234.86999999999534339, 446652.57400000002235174 283215.7440000000060536, 446653.04999999998835847 283213.32000000000698492, 446649.84000000002561137 283207.63500000000931323, 446644.38699999998789281 283197.97700000001350418, 446638.98999999999068677 283188.41999999998370185, 446638.78000000002793968 283177.40000000002328306, 446641.15000000002328306 283100.14000000001396984, 446641.27000000001862645 283096.36999999999534339, 446551.19000000000232831 283109.67999999999301508)))</t>
  </si>
  <si>
    <t>Land north of Brockhurst Lane, Monks Kirby</t>
  </si>
  <si>
    <t>133.32m</t>
  </si>
  <si>
    <t>MultiPolygon (((445086.96700000000419095 276312.64199999999254942, 445065.38000000000465661 276305.51000000000931323, 445058.19000000000232831 276303.75, 445057.78999999997904524 276303.45000000001164153, 445057.28999999997904524 276303.25, 445056.89000000001396984 276303.04999999998835847, 445056.39000000001396984 276302.84999999997671694, 445056.09000000002561137 276302.75, 445051.89000000001396984 276302.15000000002328306, 445051.39000000001396984 276304.25, 445050.11999999999534339 276310.85999999998603016, 445051.21999999997206032 276311.46000000002095476, 445048.02000000001862645 276327.35999999998603016, 445048.07400000002235174 276327.37199999997392297, 445049.41999999998370185 276327.65999999997438863, 445048.14199999999254942 276333.47100000001955777, 445049.59799999999813735 276333.75799999997252598, 445044.21999999997206032 276355.55999999999767169, 445041.02000000001862645 276363.05999999999767169, 445053.11999999999534339 276378.55999999999767169, 445057.19000000000232831 276381.54999999998835847, 445057.69000000000232831 276381.95000000001164153, 445058.19000000000232831 276382.45000000001164153, 445058.89000000001396984 276382.75, 445059.48999999999068677 276383.15000000002328306, 445060.19000000000232831 276383.34999999997671694, 445060.89000000001396984 276383.65000000002328306, 445061.19000000000232831 276383.65000000002328306, 445063.28999999997904524 276385.04999999998835847, 445065.59000000002561137 276386.45000000001164153, 445065.89000000001396984 276386.54999999998835847, 445089.39000000001396984 276398.04999999998835847, 445107.78999999997904524 276407.95000000001164153, 445121.19000000000232831 276414.25, 445138.78999999997904524 276421.95000000001164153, 445151.11700000002747402 276385.98900000000139698, 445156.21000000002095476 276371.13000000000465661, 445131.60999999998603016 276361.03000000002793968, 445117.71000000002095476 276355.53000000002793968, 445123.35999999998603016 276340.13000000000465661, 445107.76000000000931323 276335.92999999999301508, 445107.47999999998137355 276335.86999999999534339, 445106.5 276335.65000000002328306, 445093.19424165674718097 276332.67930974141927436, 445093.18812614976195619 276332.67794437188422307, 445088.51731806271709502 276331.04333608580054715, 445087.84200000000419095 276330.80699999997159466, 445087.38400000002002344 276330.64699999999720603, 445087.78180950117530301 276329.51019295147852972, 445088.68011655809823424 276326.94313059869455174, 445088.74699999997392297 276326.75199999997857958, 445089.29002711974317208 276325.19943350297398865, 445089.69799999997485429 276324.03299999999580905, 445088.34345684817526489 276323.57386804209090769, 445083.83000000001629815 276322.04399999999441206, 445086.96700000000419095 276312.64199999999254942)))</t>
  </si>
  <si>
    <t>Land north of Church Road, Church Lawford</t>
  </si>
  <si>
    <t>94.81m</t>
  </si>
  <si>
    <t>MultiPolygon (((453590.15999999997438863 276370.65999999997438863, 453589.98999999999068677 276370.59000000002561137, 453585.78999999997904524 276369.27000000001862645, 453579.41999999998370185 276367.04999999998835847, 453572.14000000001396984 276364.47999999998137355, 453561.54999999998835847 276360.57000000000698492, 453550.15000000002328306 276356.46999999997206032, 453546 276355.67999999999301508, 453536.94000000000232831 276354.10999999998603016, 453527.25 276352.84000000002561137, 453516.04999999998835847 276351.34000000002561137, 453514.24099999997997656 276351.05999999999767169, 453508.95000000001164153 276350.23999999999068677, 453499.65000000002328306 276349.23999999999068677, 453487.04999999998835847 276347.53999999997904524, 453480.84999999997671694 276346.84000000002561137, 453477.02000000001862645 276346.10999999998603016, 453471.34999999997671694 276345.03999999997904524, 453464.10999999998603016 276344.01000000000931323, 453455.96999999997206032 276342.71000000002095476, 453448.54999999998835847 276341.27000000001862645, 453445.20000000001164153 276340.39000000001396984, 453438.65000000002328306 276338.96999999997206032, 453431.25 276336.96999999997206032, 453427.75 276336.15999999997438863, 453425.25 276343.46999999997206032, 453422.34999999997671694 276352.07000000000698492, 453418.65000000002328306 276362.66999999998370185, 453410.04999999998835847 276387.66999999998370185, 453406.34999999997671694 276398.57000000000698492, 453403.20000000001164153 276407.70000000001164153, 453404.65000000002328306 276413.77000000001862645, 453406.75 276423.86999999999534339, 453407.84999999997671694 276429.36999999999534339, 453408.75 276433.57000000000698492, 453409.45000000001164153 276438.46999999997206032, 453410.26000000000931323 276442.64000000001396984, 453411.34000000002561137 276447.54999999998835847, 453412.36999999999534339 276452.26000000000931323, 453413.90000000002328306 276457.70000000001164153, 453414.40000000002328306 276459.20000000001164153, 453415 276460.5, 453415.90000000002328306 276461.70000000001164153, 453416.90000000002328306 276462.79999999998835847, 453418.09999999997671694 276463.90000000002328306, 453419.29999999998835847 276464.70000000001164153, 453422.20000000001164153 276466.59999999997671694, 453426.5 276468.59999999997671694, 453429.79999999998835847 276469.90000000002328306, 453431.40000000002328306 276470.70000000001164153, 453438.59000000002561137 276475.21000000002095476, 453480.09999999997671694 276443.79999999998835847, 453500.25 276470.14000000001396984, 453497.79999999998835847 276471.70000000001164153, 453504.70000000001164153 276481.40000000002328306, 453512.79999999998835847 276493.09999999997671694, 453531.39000000001396984 276501.28999999997904524, 453538.03000000002793968 276496.46000000002095476, 453535.58000000001629815 276493.08000000001629815, 453538.59000000002561137 276490.89000000001396984, 453542.56800000002840534 276493.01199999998789281, 453543.15000000002328306 276492.60899999999674037, 453547.34999999997671694 276489.70000000001164153, 453548.67999999999301508 276491.46000000002095476, 453559.69000000000232831 276488.59000000002561137, 453566.78999999997904524 276486.59000000002561137, 453574.39000000001396984 276483.89000000001396984, 453582.48999999999068677 276481.39000000001396984, 453590.78999999997904524 276478.69000000000232831, 453598.69000000000232831 276476.39000000001396984, 453605.26000000000931323 276474.20000000001164153, 453604.09000000002561137 276466.98999999999068677, 453602.77000000001862645 276458.96999999997206032, 453601.57000000000698492 276449.86999999999534339, 453600.36999999999534339 276440.66999999998370185, 453599.59999999997671694 276435.80999999999767169, 453590.15999999997438863 276370.65999999997438863)))</t>
  </si>
  <si>
    <t>Land north of Lilbourne Road, Clifton</t>
  </si>
  <si>
    <t>166.41m</t>
  </si>
  <si>
    <t>MultiPolygon (((453812.59999999997671694 275673.86999999999534339, 453817.09000000002561137 275677.40999999997438863, 453908.23999999999068677 275749.23999999999068677, 453917.88000000000465661 275756.64000000001396984, 453927.41999999998370185 275764.16999999998370185, 453936.84000000002561137 275771.84000000002561137, 453946.21999999997206032 275779.84000000002561137, 453953.63000000000465661 275786.58000000001629815, 453957.63000000000465661 275790.40999999997438863, 453961.58000000001629815 275794.29999999998835847, 453965.46999999997206032 275798.25, 453969.29999999998835847 275802.25, 453973.08000000001629815 275806.30999999999767169, 453977.26000000000931323 275811.02000000001862645, 453981.26000000000931323 275815.89000000001396984, 453985.08000000001629815 275820.90999999997438863, 453988.17999999999301508 275825.22999999998137355, 453991.21000000002095476 275829.60999999998603016, 453994.15999999997438863 275834.03999999997904524, 453997.03999999997904524 275838.52000000001862645, 453999.84000000002561137 275843.03999999997904524, 454000 275842.76000000000931323, 454191.29999999998835847 275983.19000000000232831, 454200.07000000000698492 275993.19000000000232831, 454207.02000000001862645 276000, 454207.83000000001629815 276000.78000000002793968, 454224.72999999998137355 276020.08000000001629815, 454237.92999999999301508 276034.47999999998137355, 454239.07000000000698492 276035.84000000002561137, 454240.53000000002793968 276037.58000000001629815, 454243.8879999999771826 276040.93800000002374873, 454245.13000000000465661 276042.17999999999301508, 454268.22999999998137355 276067.17999999999301508, 454268.41999999998370185 276067.39000000001396984, 454268.73999999999068677 276067.73999999999068677, 454282.53000000002793968 276082.88000000000465661, 454299.92999999999301508 276100.40999999997438863, 454301.63000000000465661 276102.01000000000931323, 454304.17999999999301508 276105.04999999998835847, 454311.92999999999301508 276114.30999999999767169, 454320.83000000001629815 276124.60999999998603016, 454322.22999999998137355 276126.21000000002095476, 454328.33000000001629815 276132.10999999998603016, 454342.13000000000465661 276146.10999999998603016, 454343.83000000001629815 276147.80999999999767169, 454347.72999999998137355 276151.80999999999767169, 454351.72999999998137355 276155.71000000002095476, 454352.03000000002793968 276155.90999999997438863, 454359.13000000000465661 276162.51000000000931323, 454366.22999999998137355 276168.71000000002095476, 454370.35999999998603016 276172.28999999997904524, 454371.53000000002793968 276173.30999999999767169, 454374.28000000002793968 276175.46000000002095476, 454393.33000000001629815 276190.30999999999767169, 454411.42999999999301508 276202.60999999998603016, 454417.83000000001629815 276205.30999999999767169, 454418.83000000001629815 276205.71000000002095476, 454421.03000000002793968 276206.71000000002095476, 454421.92999999999301508 276207.10999999998603016, 454423.63000000000465661 276207.60999999998603016, 454425.22999999998137355 276208.01000000000931323, 454426.63000000000465661 276208.51000000000931323, 454428.13000000000465661 276209.01000000000931323, 454491.03999999997904524 276229.35999999998603016, 454483.13000000000465661 276244.30999999999767169, 454491.22999999998137355 276247.40999999997438863, 454489.30999999999767169 276251.14000000001396984, 454521.58000000001629815 276265.09000000002561137, 454536.42999999999301508 276271.51000000000931323, 454553.23999999999068677 276285.09999999997671694, 454565.63000000000465661 276295.10999999998603016, 454573.92999999999301508 276283.21000000002095476, 454597.61999999999534339 276299.78999999997904524, 454604.22999999998137355 276304.40999999997438863, 454605.22999999998137355 276323.71000000002095476, 454656.53000000002793968 276361.40999999997438863, 454658.72999999998137355 276363.21000000002095476, 454661.13000000000465661 276364.80999999999767169, 454664.22999999998137355 276366.90999999997438863, 454682.58299999998416752 276380.73499999998603016, 454684.65100000001257285 276382.1379999999771826, 454698.83199999999487773 276391.75699999998323619, 454708.63581074331887066 276397.89486163936089724, 454734.65592794650001451 276362.37454911798704416, 454763.18131858855485916 276381.77181475464021787, 454751.25 276398.42999999999301508, 454748.70680306118447334 276401.9445288916467689, 454748.00799999997252598 276403.06699999998090789, 454746.00199999997857958 276407.42700000002514571, 454745.14699999999720603 276409.80400000000372529, 454743.92599999997764826 276414.44900000002235174, 454743.40100000001257285 276419.21000000002095476, 454743.53499999997438863 276422.91700000001583248, 454743.87800000002607703 276425.43300000001909211, 454744.26089657586999238 276427.17552932567195967, 454744.26099999999860302 276427.17599999997764826, 454744.42300000000977889 276427.91300000000046566, 454745.16700000001583248 276430.34000000002561137, 454746.63299999997252598 276435.07099999999627471, 454746.63442639837739989 276435.07560313557041809, 454755.2370000000228174 276462.83699999999953434, 454769.1120000000228174 276506.91999999998370185, 454769.83699999999953434 276509.64799999998649582, 454770.83500000002095476 276512.48499999998603016, 454772.75300000002607703 276516.56699999998090789, 454773.5 276517.87199999997392297, 454774.51600000000325963 276519.393999999971129, 454775.48200000001816079 276520.83899999997811392, 454778.37800000002607703 276524.29599999997299165, 454784.81099999998696148 276528.22999999998137355, 454785.84700000000884756 276526.67999999999301508, 454785.95400000002700835 276526.52100000000791624, 454795.24200000002747402 276531.02799999999115244, 454795.88900000002468005 276531.40100000001257285, 454802.56400000001303852 276535.2440000000060536, 454805.09999999997671694 276537.01699999999254942, 454809.91100000002188608 276541.66100000002188608, 454818.51699999999254942 276550.60499999998137355, 454855.40514676878228784 276578.42337737232446671, 454841.15799999999580905 276606.3159999999916181, 454846.41200000001117587 276609.71899999998277053, 454833.24800000002142042 276630.04800000000977889, 454836.22299999999813735 276631.97999999998137355, 454833.49800000002142042 276647.24900000001071021, 454832.81900000001769513 276651.05099999997764826, 454836.28999999997904524 276653.03000000002793968, 454842.10700000001816079 276656.58399999997345731, 454853.09999999997671694 276663.29999999998835847, 454877.09999999997671694 276678.70000000001164153, 454887.21000000002095476 276683.67999999999301508, 454893.01000000000931323 276686.67999999999301508, 454906.59999999997671694 276690.5, 454926.70000000001164153 276693.59999999997671694, 454935.79999999998835847 276696.40000000002328306, 454945.20000000001164153 276699.40000000002328306, 454947.09999999997671694 276700.09999999997671694, 454951.70000000001164153 276702, 454968.34999999997671694 276708.52000000001862645, 454979.54999999998835847 276713.11999999999534339, 454980.75 276713.61999999999534339, 454981.25 276713.71999999997206032, 454990.75 276714.71999999997206032, 454992.54999999998835847 276711.11999999999534339, 454995.65000000002328306 276705.91999999998370185, 454997.95000000001164153 276701.91999999998370185, 455000 276698.40999999997438863, 455003.54999999998835847 276692.91999999998370185, 455011.84999999997671694 276677.71999999997206032, 455014.84999999997671694 276677.82000000000698492, 455016.65000000002328306 276674.41999999998370185, 455015.95000000001164153 276673.32000000000698492, 455024.45000000001164153 276658.91999999998370185, 455043.04999999998835847 276627.71999999997206032, 455058.65000000002328306 276602.02000000001862645, 455076.65000000002328306 276571.71999999997206032, 455093.54999999998835847 276543.41999999998370185, 455099.84999999997671694 276532.32000000000698492, 455106.34999999997671694 276523.11999999999534339, 455111.95000000001164153 276514.71999999997206032, 455118.45000000001164153 276504.02000000001862645, 455119.65000000002328306 276502.41999999998370185, 455120.65000000002328306 276500.61999999999534339, 455122.25 276498.02000000001862645, 455123.75 276495.41999999998370185, 455125.25 276492.71999999997206032, 455126.75 276489.91999999998370185, 455133.75 276477.02000000001862645, 455142.15000000002328306 276462.02000000001862645, 455149.64000000001396984 276448.71000000002095476, 455149.75 276448.52000000001862645, 455153.84999999997671694 276441.32000000000698492, 455157.84999999997671694 276434.21999999997206032, 455166.65000000002328306 276416.52000000001862645, 455173.15000000002328306 276403.71999999997206032, 455418.29999999998835847 275932.77000000001862645, 455420.27000000001862645 275929.09000000002561137, 455422.69000000000232831 275924.57000000000698492, 455423.44000000000232831 275923.19000000000232831, 455423.73999999999068677 275922.65000000002328306, 455426.11999999999534339 275918.27000000001862645, 455427.09999999997671694 275916.46999999997206032, 455435.78999999997904524 275900.46999999997206032, 455440.67999999999301508 275891.40999999997438863, 455446.78999999997904524 275880.07000000000698492, 455459.89000000001396984 275855.66999999998370185, 455471.09000000002561137 275834.86999999999534339, 455482.48999999999068677 275813.57000000000698492, 455492.19000000000232831 275795.77000000001862645, 455497.35999999998603016 275786.39000000001396984, 455498.29999999998835847 275784.69000000000232831, 455492.92999999999301508 275779.66999999998370185, 455492.53000000002793968 275779.27000000001862645, 455492.22999999998137355 275778.86999999999534339, 455492.03000000002793968 275778.57000000000698492, 455464.44000000000232831 275751.20000000001164153, 455420.44000000000232831 275708.40000000002328306, 455346.57000000000698492 275638.21999999997206032, 455319.91300000000046566 275612.29899999999906868, 455314.15406684024492279 275606.69988499797182158, 455313.60700000001816079 275606.16800000000512227, 455305.67999999999301508 275598.46000000002095476, 455295.86999999999534339 275588.91999999998370185, 455290.77000000001862645 275584.11999999999534339, 455268.13000000000465661 275562.03000000002793968, 455257.15840221726102754 275551.36048613267485052, 455255.44000000000232831 275549.65000000002328306, 455254.07000000000698492 275549.21999999997206032, 455249.46999999997206032 275552.32000000000698492, 455244.36999999999534339 275555.52000000001862645, 455236.27000000001862645 275560.41999999998370185, 455226.96999999997206032 275566.21999999997206032, 455219.36999999999534339 275571.02000000001862645, 455211.46999999997206032 275575.91999999998370185, 455205.27000000001862645 275579.61999999999534339, 455199.07000000000698492 275583.41999999998370185, 455190.77000000001862645 275588.61999999999534339, 455181.57000000000698492 275594.21999999997206032, 455171.96999999997206032 275600.21999999997206032, 455166.57000000000698492 275603.61999999999534339, 455163.16999999998370185 275605.82000000000698492, 455154.77000000001862645 275610.82000000000698492, 455144.95000000001164153 275617.10999999998603016, 455140.34999999997671694 275619.91999999998370185, 455136.75 275622.10999999998603016, 455129.44000000000232831 275626.60999999998603016, 455106.86999999999534339 275604.41999999998370185, 455101.86999999999534339 275599.52000000001862645, 455093.36999999999534339 275590.61999999999534339, 455085.27000000001862645 275582.52000000001862645, 455080.27000000001862645 275577.71999999997206032, 455066.27000000001862645 275562.91999999998370185, 455009.27000000001862645 275498.32000000000698492, 455000 275488.10999999998603016, 454982.63000000000465661 275468.53999999997904524, 454963.28999999997904524 275446.95000000001164153, 454956.09000000002561137 275446.22999999998137355, 454954.63000000000465661 275444.25, 454910.16999999998370185 275476.01000000000931323, 454889.40000000002328306 275490.92999999999301508, 454870.77000000001862645 275504.30999999999767169, 454868.46999999997206032 275508.40999999997438863, 454866.44000000000232831 275511.28999999997904524, 454866.44000000000232831 275511.28999999997904524, 454863.82000000000698492 275510.03999999997904524, 454862.66999999998370185 275509.40999999997438863, 454861.66999999998370185 275509.01000000000931323, 454860.66999999998370185 275508.51000000000931323, 454859.96999999997206032 275508.10999999998603016, 454859.36999999999534339 275507.80999999999767169, 454858.77000000001862645 275507.21000000002095476, 454858.07000000000698492 275506.60999999998603016, 454857.66999999998370185 275506.01000000000931323, 454857.16999999998370185 275505.30999999999767169, 454855.66999999998370185 275503.01000000000931323, 454854.07000000000698492 275500.80999999999767169, 454852.57000000000698492 275499.01000000000931323, 454851.36999999999534339 275497.51000000000931323, 454849.96999999997206032 275496.21000000002095476, 454847.96999999997206032 275494.80999999999767169, 454845.96999999997206032 275493.30999999999767169, 454843.57000000000698492 275491.21000000002095476, 454840.77000000001862645 275488.90999999997438863, 454837.66999999998370185 275486.90999999997438863, 454837.16999999998370185 275486.60999999998603016, 454834.96999999997206032 275486.80999999999767169, 454833.16999999998370185 275486.60999999998603016, 454831.16999999998370185 275486.40999999997438863, 454828.66999999998370185 275486.21000000002095476, 454825.36999999999534339 275486.10999999998603016, 454821.77000000001862645 275485.90999999997438863, 454820.16999999998370185 275485.71000000002095476, 454819.96999999997206032 275485.60999999998603016, 454813.16999999998370185 275482.10999999998603016, 454806.66999999998370185 275477.51000000000931323, 454804.46999999997206032 275476.01000000000931323, 454802.07000000000698492 275474.30999999999767169, 454800.86999999999534339 275473.40999999997438863, 454799.66999999998370185 275471.90999999997438863, 454797.27000000001862645 275469.40999999997438863, 454796.77000000001862645 275468.01000000000931323, 454796.66999999998370185 275467.21000000002095476, 454795.07000000000698492 275464.71000000002095476, 454793.77000000001862645 275462.80999999999767169, 454791.57000000000698492 275460.90999999997438863, 454789.86999999999534339 275459.01000000000931323, 454788.57000000000698492 275456.01000000000931323, 454786.96999999997206032 275452.01000000000931323, 454785.27000000001862645 275448.01000000000931323, 454783.77000000001862645 275444.51000000000931323, 454782.07000000000698492 275441.01000000000931323, 454781.27000000001862645 275439.10999999998603016, 454779.46999999997206032 275435.71000000002095476, 454779.07000000000698492 275435.30999999999767169, 454778.66999999998370185 275434.71000000002095476, 454778.16999999998370185 275434.40999999997438863, 454777.36999999999534339 275434.01000000000931323, 454776.46999999997206032 275433.80999999999767169, 454776.07000000000698492 275433.80999999999767169, 454775.27000000001862645 275434.01000000000931323, 454774.46999999997206032 275434.30999999999767169, 454774.16999999998370185 275434.51000000000931323, 454772.86999999999534339 275435.10999999998603016, 454771.27000000001862645 275436.40999999997438863, 454762.36999999999534339 275442.80999999999767169, 454753.46999999997206032 275449.30999999999767169, 454751.46999999997206032 275450.71000000002095476, 454750.07000000000698492 275451.21000000002095476, 454745.86999999999534339 275451.21000000002095476, 454744.27000000001862645 275451.10999999998603016, 454742.66999999998370185 275450.80999999999767169, 454741.86999999999534339 275450.60999999998603016, 454740.77000000001862645 275449.90999999997438863, 454739.27000000001862645 275448.90999999997438863, 454738.07000000000698492 275447.90999999997438863, 454736.96999999997206032 275446.90999999997438863, 454735.96999999997206032 275446.01000000000931323, 454735.36999999999534339 275445.30999999999767169, 454734.66999999998370185 275444.80999999999767169, 454732.86999999999534339 275443.60999999998603016, 454730.77000000001862645 275442.80999999999767169, 454728.86999999999534339 275442.10999999998603016, 454726.77000000001862645 275441.51000000000931323, 454724.36999999999534339 275441.01000000000931323, 454720.86999999999534339 275440.21000000002095476, 454718.36999999999534339 275439.60999999998603016, 454715.77000000001862645 275438.60999999998603016, 454710.86999999999534339 275435.80999999999767169, 454709.36999999999534339 275434.71000000002095476, 454707.66999999998370185 275433.71000000002095476, 454705.27000000001862645 275432.80999999999767169, 454697.86999999999534339 275430.80999999999767169, 454694.27000000001862645 275430.01000000000931323, 454690.77000000001862645 275429.10999999998603016, 454687.27000000001862645 275428.01000000000931323, 454685.96999999997206032 275427.40999999997438863, 454684.46999999997206032 275426.80999999999767169, 454683.07000000000698492 275426.10999999998603016, 454681.66999999998370185 275424.90999999997438863, 454680.46999999997206032 275423.60999999998603016, 454679.57000000000698492 275422.10999999998603016, 454676.16999999998370185 275419.10999999998603016, 454671.77000000001862645 275413.90999999997438863, 454669.57000000000698492 275412.51000000000931323, 454666.96999999997206032 275410.71000000002095476, 454664.16999999998370185 275409.10999999998603016, 454659.16999999998370185 275406.10999999998603016, 454654.07000000000698492 275403.10999999998603016, 454652.46999999997206032 275402.01000000000931323, 454650.96999999997206032 275401.01000000000931323, 454648.16999999998370185 275398.90999999997438863, 454646.77000000001862645 275397.01000000000931323, 454646.27000000001862645 275392.80999999999767169, 454646.46999999997206032 275391.60999999998603016, 454646.46999999997206032 275390.60999999998603016, 454646.57000000000698492 275390.30999999999767169, 454646.77000000001862645 275390.10999999998603016, 454647.16999999998370185 275389.60999999998603016, 454647.66999999998370185 275389.01000000000931323, 454655.46999999997206032 275383.30999999999767169, 454656.86999999999534339 275382.71000000002095476, 454657.96999999997206032 275382.10999999998603016, 454659.16999999998370185 275381.60999999998603016, 454660.16999999998370185 275380.90999999997438863, 454660.96999999997206032 275380.30999999999767169, 454661.77000000001862645 275379.60999999998603016, 454662.36999999999534339 275378.90999999997438863, 454662.86999999999534339 275378.30999999999767169, 454663.36999999999534339 275377.51000000000931323, 454663.77000000001862645 275376.71000000002095476, 454664.27000000001862645 275375.60999999998603016, 454664.66999999998370185 275374.40999999997438863, 454670.66999999998370185 275363.21000000002095476, 454672.96999999997206032 275359.40999999997438863, 454673.27000000001862645 275358.80999999999767169, 454673.46999999997206032 275358.10999999998603016, 454673.57000000000698492 275357.10999999998603016, 454673.46999999997206032 275356.01000000000931323, 454673.46999999997206032 275355.21000000002095476, 454673.36999999999534339 275354.21000000002095476, 454673.27000000001862645 275353.30999999999767169, 454672.96999999997206032 275351.80999999999767169, 454672.77000000001862645 275350.51000000000931323, 454670.36999999999534339 275340.80999999999767169, 454670.16999999998370185 275340.01000000000931323, 454670.07000000000698492 275339.10999999998603016, 454670.07000000000698492 275338.21000000002095476, 454670.27000000001862645 275337.21000000002095476, 454670.46999999997206032 275334.21000000002095476, 454670.77000000001862645 275332.80999999999767169, 454670.96999999997206032 275331.40999999997438863, 454671.36999999999534339 275329.30999999999767169, 454671.57000000000698492 275327.10999999998603016, 454672.36999999999534339 275316.71000000002095476, 454672.46999999997206032 275315.90999999997438863, 454672.66999999998370185 275315.21000000002095476, 454673.07000000000698492 275314.21000000002095476, 454673.57000000000698492 275313.21000000002095476, 454673.96999999997206032 275311.90999999997438863, 454674.57000000000698492 275310.80999999999767169, 454674.86999999999534339 275309.51000000000931323, 454674.96999999997206032 275309.21000000002095476, 454674.96999999997206032 275307.90999999997438863, 454674.77000000001862645 275306.60999999998603016, 454674.36999999999534339 275304.80999999999767169, 454673.86999999999534339 275303.80999999999767169, 454673.16999999998370185 275302.80999999999767169, 454672.36999999999534339 275302.01000000000931323, 454671.57000000000698492 275301.40999999997438863, 454670.66999999998370185 275300.71000000002095476, 454669.77000000001862645 275300.10999999998603016, 454668.36999999999534339 275299.51000000000931323, 454667.27000000001862645 275299.01000000000931323, 454665.96999999997206032 275298.60999999998603016, 454664.86999999999534339 275298.51000000000931323, 454663.66999999998370185 275298.40999999997438863, 454662.57000000000698492 275298.40999999997438863, 454660.96999999997206032 275298.30999999999767169, 454659.36999999999534339 275298.30999999999767169, 454658.07000000000698492 275298.51000000000931323, 454656.57000000000698492 275298.71000000002095476, 454655.36999999999534339 275298.60999999998603016, 454653.66999999998370185 275298.40999999997438863, 454649.16999999998370185 275297.90999999997438863, 454646.36999999999534339 275297.51000000000931323, 454644.36999999999534339 275297.40999999997438863, 454642.46999999997206032 275297.40999999997438863, 454640.36999999999534339 275297.30999999999767169, 454638.46999999997206032 275297.01000000000931323, 454636.66999999998370185 275296.60999999998603016, 454635.77000000001862645 275296.21000000002095476, 454634.46999999997206032 275295.30999999999767169, 454633.27000000001862645 275294.30999999999767169, 454630.46999999997206032 275292.40999999997438863, 454629.16999999998370185 275290.80999999999767169, 454626.86999999999534339 275286.60999999998603016, 454625.77000000001862645 275283.40999999997438863, 454624.77000000001862645 275277.80999999999767169, 454624.07000000000698492 275272.90999999997438863, 454623.46999999997206032 275268.01000000000931323, 454623.16999999998370185 275264.51000000000931323, 454622.86999999999534339 275260.90999999997438863, 454621.77000000001862645 275256.30999999999767169, 454620.57000000000698492 275252.21000000002095476, 454617.66999999998370185 275245.71000000002095476, 454615.07000000000698492 275239.30999999999767169, 454613.96999999997206032 275237.21000000002095476, 454612.96999999997206032 275235.30999999999767169, 454611.86999999999534339 275233.51000000000931323, 454610.07000000000698492 275230.21000000002095476, 454608.36999999999534339 275226.80999999999767169, 454607.07000000000698492 275224.51000000000931323, 454606.40999999997438863 275223.19000000000232831, 454605.86999999999534339 275222.10999999998603016, 454604.57000000000698492 275220.51000000000931323, 454601.96999999997206032 275217.60999999998603016, 454595.46999999997206032 275211.21000000002095476, 454594.66999999998370185 275210.21000000002095476, 454593.77000000001862645 275209.40999999997438863, 454592.66999999998370185 275208.60999999998603016, 454591.27000000001862645 275208.01000000000931323, 454588.36999999999534339 275205.60999999998603016, 454587.66999999998370185 275205.30999999999767169, 454585.66999999998370185 275204.51000000000931323, 454584.46999999997206032 275204.01000000000931323, 454583.36999999999534339 275203.60999999998603016, 454578.77000000001862645 275202.60999999998603016, 454571.86999999999534339 275201.30999999999767169, 454568.66999999998370185 275200.30999999999767169, 454567.77000000001862645 275199.80999999999767169, 454567.07000000000698492 275199.21000000002095476, 454566.77000000001862645 275198.90999999997438863, 454566.46999999997206032 275198.51000000000931323, 454566.27000000001862645 275198.10999999998603016, 454566.16999999998370185 275197.71000000002095476, 454565.77000000001862645 275196.80999999999767169, 454564.57000000000698492 275194.51000000000931323, 454563.27000000001862645 275191.40999999997438863, 454562.96999999997206032 275190.71000000002095476, 454562.77000000001862645 275190.01000000000931323, 454562.27000000001862645 275188.10999999998603016, 454561.96999999997206032 275186.01000000000931323, 454560.36999999999534339 275176.40999999997438863, 454559.96999999997206032 275174.51000000000931323, 454559.46999999997206032 275172.40999999997438863, 454558.96999999997206032 275170.10999999998603016, 454558.27000000001862645 275167.80999999999767169, 454556.86999999999534339 275163.01000000000931323, 454556.27000000001862645 275160.10999999998603016, 454554.96999999997206032 275154.80999999999767169, 454553.36999999999534339 275151.10999999998603016, 454549.96999999997206032 275148.60999999998603016, 454548.86999999999534339 275147.80999999999767169, 454547.77000000001862645 275147.21000000002095476, 454546.46999999997206032 275146.51000000000931323, 454545.07000000000698492 275145.90999999997438863, 454537.57000000000698492 275142.90999999997438863, 454534.27000000001862645 275141.90999999997438863, 454531.27000000001862645 275142.30999999999767169, 454530.16999999998370185 275142.80999999999767169, 454528.36999999999534339 275143.71000000002095476, 454527.66999999998370185 275144.30999999999767169, 454526.57000000000698492 275145.40999999997438863, 454525.66999999998370185 275146.60999999998603016, 454525.46999999997206032 275147.01000000000931323, 454520.27000000001862645 275153.30999999999767169, 454513.36999999999534339 275160.01000000000931323, 454512.27000000001862645 275161.01000000000931323, 454511.07000000000698492 275161.80999999999767169, 454509.96999999997206032 275162.40999999997438863, 454508.96999999997206032 275162.90999999997438863, 454508.07000000000698492 275163.10999999998603016, 454507.46999999997206032 275163.30999999999767169, 454506.86999999999534339 275163.40999999997438863, 454505.77000000001862645 275163.51000000000931323, 454504.77000000001862645 275163.60999999998603016, 454502.57000000000698492 275163.80999999999767169, 454500.57000000000698492 275163.40999999997438863, 454500.14000000001396984 275163.34000000002561137, 454491.34000000002561137 275161.54999999998835847, 454483.39000000001396984 275159.03999999997904524, 454480.22999999998137355 275157.40999999997438863, 454478.47999999998137355 275155.45000000001164153, 454477.83000000001629815 275153.91999999998370185, 454476.29999999998835847 275146.71000000002095476, 454475.59000000002561137 275144.26000000000931323, 454474.17999999999301508 275140.79999999998835847, 454473.79999999998835847 275140.13000000000465661, 454472.65999999997438863 275138.59000000002561137, 454471.14000000001396984 275137.01000000000931323, 454469.54999999998835847 275135.85999999998603016, 454468.57000000000698492 275134.88000000000465661, 454468.13000000000465661 275134.01000000000931323, 454468.02000000001862645 275132.80999999999767169, 454468.57000000000698492 275131.71999999997206032, 454469.33000000001629815 275130.41999999998370185, 454471.30999999999767169 275126.84999999997671694, 454471.77000000001862645 275124.30999999999767169, 454471.77000000001862645 275119.80999999999767169, 454471.86999999999534339 275118.30999999999767169, 454472.16999999998370185 275116.80999999999767169, 454472.66999999998370185 275115.30999999999767169, 454473.46999999997206032 275112.40999999997438863, 454473.57000000000698492 275111.10999999998603016, 454473.46999999997206032 275109.80999999999767169, 454473.07000000000698492 275108.51000000000931323, 454472.46999999997206032 275107.30999999999767169, 454470.96999999997206032 275105.30999999999767169, 454470.16999999998370185 275104.71000000002095476, 454469.36999999999534339 275104.21000000002095476, 454467.86999999999534339 275103.40999999997438863, 454466.36999999999534339 275102.80999999999767169, 454463.46999999997206032 275101.60999999998603016, 454461.66999999998370185 275101.21000000002095476, 454459.66999999998370185 275101.01000000000931323, 454457.36999999999534339 275100.80999999999767169, 454455.16999999998370185 275100.71000000002095476, 454452.66999999998370185 275101.01000000000931323, 454450.66999999998370185 275101.51000000000931323, 454448.57000000000698492 275101.90999999997438863, 454447.27000000001862645 275102.10999999998603016, 454446.07000000000698492 275102.21000000002095476, 454444.77000000001862645 275102.40999999997438863, 454443.16999999998370185 275102.90999999997438863, 454441.77000000001862645 275103.30999999999767169, 454438.77000000001862645 275104.30999999999767169, 454437.66999999998370185 275105.30999999999767169, 454435.12087213608901948 275107.05086780950659886, 454433.57000000000698492 275108.10999999998603016, 454424.66999999998370185 275115.10999999998603016, 454409.21999999997206032 275126.05999999999767169, 454392.45000000001164153 275138, 454385.25 275143.59999999997671694, 454382.25 275145.29999999998835847, 454381.04999999998835847 275145.59999999997671694, 454379.95000000001164153 275145.90000000002328306, 454378.65000000002328306 275146.20000000001164153, 454377.25 275146.40000000002328306, 454375.95000000001164153 275146.5, 454374.45000000001164153 275146.5, 454373.25 275146.40000000002328306, 454372.25 275146.29999999998835847, 454370.15000000002328306 275146.79999999998835847, 454368.34999999997671694 275147.40000000002328306, 454367.75 275148, 454367.15000000002328306 275148.5, 454366.54999999998835847 275149.09999999997671694, 454366.04999999998835847 275150.29999999998835847, 454365.65000000002328306 275152.5, 454365.04999999998835847 275155.70000000001164153, 454364.45000000001164153 275158.70000000001164153, 454363.84999999997671694 275159.90000000002328306, 454363.15000000002328306 275161.5, 454362.54999999998835847 275162.90000000002328306, 454361.75 275164.20000000001164153, 454360.84999999997671694 275165.29999999998835847, 454359.34999999997671694 275167.40000000002328306, 454356.84999999997671694 275169.79999999998835847, 454354.25 275172.90000000002328306, 454352.46999999997206032 275174.88000000000465661, 454351.54999999998835847 275175.90000000002328306, 454349.54999999998835847 275177.29999999998835847, 454348.54999999998835847 275177.79999999998835847, 454347.54999999998835847 275178.09999999997671694, 454346.75 275178.20000000001164153, 454344.65000000002328306 275178.20000000001164153, 454343.25 275177.90000000002328306, 454341.84999999997671694 275177.5, 454339.65000000002328306 275176.09999999997671694, 454338.45000000001164153 275175.20000000001164153, 454337.25 275174.09999999997671694, 454331.65000000002328306 275169.09999999997671694, 454330.95000000001164153 275168.20000000001164153, 454329.95000000001164153 275167.59999999997671694, 454328.75 275167.09999999997671694, 454327.54999999998835847 275166.90000000002328306, 454326.84999999997671694 275166.90000000002328306, 454315.34999999997671694 275164.40000000002328306, 454302.95000000001164153 275161.20000000001164153, 454302.04999999998835847 275160.90000000002328306, 454301.04999999998835847 275160.90000000002328306, 454300.15000000002328306 275161.20000000001164153, 454299.34999999997671694 275161.59999999997671694, 454298.34999999997671694 275162.79999999998835847, 454297.54999999998835847 275164.09999999997671694, 454296.75 275165.29999999998835847, 454295.34999999997671694 275167.90000000002328306, 454295.04999999998835847 275169.59999999997671694, 454294.25 275171.79999999998835847, 454293.34999999997671694 275174, 454292.15000000002328306 275176.20000000001164153, 454290.54999999998835847 275179.09999999997671694, 454285.65000000002328306 275185.40000000002328306, 454284.95000000001164153 275186, 454284.04999999998835847 275186.59999999997671694, 454283.75 275186.70000000001164153, 454282.75 275187, 454281.65000000002328306 275187.09999999997671694, 454280.84999999997671694 275187, 454265.95000000001164153 275184.5, 454255.54999999998835847 275182.40000000002328306, 454253.75 275182.09999999997671694, 454252.25 275181.79999999998835847, 454250.25 275181, 454249.95000000001164153 275180.90000000002328306, 454249.45000000001164153 275180.70000000001164153, 454248.95000000001164153 275180.40000000002328306, 454248.54999999998835847 275180.20000000001164153, 454248.04999999998835847 275179.90000000002328306, 454247.65000000002328306 275179.59999999997671694, 454247.34999999997671694 275179.40000000002328306, 454246.84999999997671694 275179, 454246.34999999997671694 275178.70000000001164153, 454245.34999999997671694 275177.90000000002328306, 454245.25 275177.70000000001164153, 454235.84999999997671694 275168.70000000001164153, 454234.84999999997671694 275167.70000000001164153, 454233.75 275166.70000000001164153, 454232.54999999998835847 275165.79999999998835847, 454231.45000000001164153 275164.79999999998835847, 454230.75 275164.29999999998835847, 454229.54999999998</t>
  </si>
  <si>
    <t>Land north of Houlton</t>
  </si>
  <si>
    <t>147.93m</t>
  </si>
  <si>
    <t>MultiPolygon (((454307.65999999997438863 276406.08000000001629815, 454306.88000000000465661 276407.66999999998370185, 454291.14699999999720603 276439.80499999999301508, 454285.66800000000512227 276450.99499999999534339, 454281 276460.53000000002793968, 454279.84999999997671694 276462.88000000000465661, 454287.57099999999627471 276464.60800000000745058, 454340.75 276476.51000000000931323, 454344.27000000001862645 276461.53000000002793968, 454346.1720000000204891 276450.29800000000977889, 454346.80400000000372529 276449.30999999999767169, 454346.19000000000232831 276448.9409999999916181, 454345.55400000000372529 276448.46899999998277053, 454344.96700000000419095 276447.93699999997625127, 454344.43499999999767169 276447.34999999997671694, 454343.96299999998882413 276446.71399999997811392, 454343.55599999998230487 276446.03499999997438863, 454343.21700000000419095 276445.31800000002840534, 454342.95000000001164153 276444.57299999997485429, 454342.75799999997252598 276443.80400000000372529, 454342.64100000000325963 276443.02100000000791624, 454342.60300000000279397 276442.22899999999208376, 454342.64100000000325963 276441.43800000002374873, 454342.75799999997252598 276440.65399999998044223, 454342.95000000001164153 276439.88599999999860302, 454343.21700000000419095 276439.14000000001396984, 454343.55599999998230487 276438.42399999999906868, 454343.96299999998882413 276437.7440000000060536, 454344.43499999999767169 276437.10800000000745058, 454344.96700000000419095 276436.52100000000791624, 454345.55400000000372529 276435.98900000000139698, 454345.55400000000372529 276435.98900000000139698, 454345.25127276591956615 276412.55029784661019221, 454307.65999999997438863 276406.08000000001629815)))</t>
  </si>
  <si>
    <t>Land adjacent the Round Barn, Lilbourne Road, Clifton</t>
  </si>
  <si>
    <t>183.22m</t>
  </si>
  <si>
    <t xml:space="preserve">MultiPolygon (((452786.08000000001629815 280711.76000000000931323, 452787.96999999997206032 280712.65999999997438863, 452790.52000000001862645 280712.98999999999068677, 452798.57000000000698492 280712.90999999997438863, 452808.09999999997671694 280712.41999999998370185, 452810.47999999998137355 280712.16999999998370185, 452812.11999999999534339 280711.34999999997671694, 452816.78999999997904524 280702.14000000001396984, 452827.28000000002793968 280683.57000000000698492, 452835.28999999997904524 280668.60999999998603016, 452846.14000000001396984 280650.70000000001164153, 452857.65999999997438863 280632.35999999998603016, 452868.39000000001396984 280615.13000000000465661, 452902.09999999997671694 280556.13000000000465661, 452923.28000000002793968 280519.40999999997438863, 452935.84000000002561137 280497.21999999997206032, 452949.21999999997206032 280473.15000000002328306, 452966.40999999997438863 280442.17999999999301508, 452987.89000000001396984 280403.30999999999767169, 452998.40999999997438863 280383.59000000002561137, 453000 280380.77000000001862645, 453000.71000000002095476 280379.52000000001862645, 453032.46000000002095476 280319.83000000001629815, 453032.59000000002561137 280319.59000000002561137, 453000.54999999998835847 280282.53999999997904524, 453000 280281.90000000002328306, 452984.20000000001164153 280264, 452968.20000000001164153 280245.69000000000232831, 452967.20000000001164153 280244.59000000002561137, 452967.05999999999767169 280244.41999999998370185, 452952.01000000000931323 280226.64000000001396984, 452942.10999999998603016 280213.80999999999767169, 452932.47999999998137355 280201.53000000002793968, 452925.63000000000465661 280191.65000000002328306, 452915.80999999999767169 280177.88000000000465661, 452907.08000000001629815 280165.60999999998603016, 452897.85999999998603016 280151.44000000000232831, 452892.59999999997671694 280143.26000000000931323, 452891.01000000000931323 280140.76000000000931323, 452888.14000000001396984 280135.96999999997206032, 452883.17999999999301508 280126.98999999999068677, 452882.98999999999068677 280126.39000000001396984, 452878.91999999998370185 280119.40999999997438863, 452875.65999999997438863 280113.52000000001862645, 452868.83000000001629815 280099.75, 452862.19000000000232831 280086.08000000001629815, 452853.28999999997904524 280068.32000000000698492, 452850.77000000001862645 280061.76000000000931323, 452849.52000000001862645 280056.55999999999767169, 452848.72999999998137355 280051.46999999997206032, 452845.90999999997438863 280029.53999999997904524, 452841.35999999998603016 280000, 452828.13000000000465661 279953.36999999999534339, 452826.61999999999534339 279947.46999999997206032, 452821.88000000000465661 279926.64000000001396984, 452818.76000000000931323 279910.47999999998137355, 452815.09999999997671694 279888.71999999997206032, 452813.44000000000232831 279877.55999999999767169, 452813.14000000001396984 279875.63000000000465661, 452794.03999999997904524 279880.83000000001629815, 452777.54999999998835847 279886.83000000001629815, 452750.70000000001164153 279892.34999999997671694, 452745.11999999999534339 279893.09999999997671694, 452744.45000000001164153 279893.19000000000232831, 452741.05999999999767169 279893.34999999997671694, 452738.26000000000931323 279893.63000000000465661, 452727.44000000000232831 279894.65999999997438863, 452715.67999999999301508 279896.51000000000931323, 452715.33000000001629815 279896.60999999998603016, 452711.11999999999534339 279897.60999999998603016, 452707.78000000002793968 279898.65999999997438863, 452705.10999999998603016 279899.75, 452691.59000000002561137 279904.33000000001629815, 452693.20000000001164153 279911.55999999999767169, 452672.98999999999068677 279921.77000000001862645, 452673.46000000002095476 279922.69000000000232831, 452674.34999999997671694 279924.39000000001396984, 452665.30999999999767169 279929.29999999998835847, 452653.78000000002793968 279937.66999999998370185, 452652.09000000002561137 279938.66999999998370185, 452644.33000000001629815 279942.42999999999301508, 452642.53000000002793968 279943.32000000000698492, 452636.71999999997206032 279946.10999999998603016, 452618.73999999999068677 279953.13000000000465661, 452594.45000000001164153 279962.46999999997206032, 452568.66999999998370185 279972.51000000000931323, 452564.36999999999534339 279980.73999999999068677, 452561.66999999998370185 279982.41999999998370185, 452557.21000000002095476 279983.90000000002328306, 452542.17999999999301508 279990.20000000001164153, 452525.95000000001164153 279997.39000000001396984, 452519.90999999997438863 280000, 452513.21000000002095476 280002.90000000002328306, 452490.59999999997671694 280009.83000000001629815, 452487.10999999998603016 280000, 452486.05999999999767169 279997.03999999997904524, 452480.67999999999301508 279981.03000000002793968, 452478.29999999998835847 279976.20000000001164153, 452461.47999999998137355 279978.16999999998370185, 452453.27000000001862645 279981.71999999997206032, 452447.04999999998835847 279984.30999999999767169, 452441.51000000000931323 279986.53000000002793968, 452435.41999999998370185 279988.86999999999534339, 452435.01000000000931323 279988.97999999998137355, 452430.28999999997904524 279990.64000000001396984, 452423.33000000001629815 279993.13000000000465661, 452414.46999999997206032 279997.07000000000698492, 452407.26000000000931323 280000, 452385.05999999999767169 280009.03000000002793968, 452380.03000000002793968 280000, 452378.45000000001164153 279997.16999999998370185, 452366.84000000002561137 279976.15000000002328306, 452361.22999999998137355 279979.28000000002793968, 452348.70000000001164153 279988.59000000002561137, 452335.70000000001164153 279997.28999999997904524, 452331.96999999997206032 279999.21000000002095476, 452330.36999999999534339 280000, 452320.54999999998835847 280004.88000000000465661, 452319.22999999998137355 280005.48999999999068677, 452313.83000000001629815 280007.83000000001629815, 452299.39000000001396984 280013.52000000001862645, 452281.80999999999767169 280020.44000000000232831, 452256.32000000000698492 280030.11999999999534339, 452260.34999999997671694 280037.34000000002561137, 452271.98999999999068677 280056.91999999998370185, 452285.15000000002328306 280078.20000000001164153, 452289.01000000000931323 280085.53000000002793968, 452304.64000000001396984 280112.79999999998835847, 452313.26000000000931323 280126.34000000002561137, 452339.57000000000698492 280170.53999999997904524, 452358.05999999999767169 280199.14000000001396984, 452362.53800000000046566 280206.41399999998975545, 452365.29999999998835847 280210.90200000000186265, 452373.88000000000465661 280224.84000000002561137, 452388.17999999999301508 280247.53000000002793968, 452413.71999999997206032 280287.36999999999534339, 452429.34999999997671694 280311.58000000001629815, 452447.48999999999068677 280335.84000000002561137, 452453.34000000002561137 280343.42999999999301508, 452458.33000000001629815 280349.96000000002095476, 452466.65000000002328306 280359.55999999999767169, 452477.27000000001862645 280371.97999999998137355, 452490.71000000002095476 280388.22999999998137355, 452504.03999999997904524 280403.34999999997671694, 452511.54999999998835847 280411.90999999997438863, 452541.90000000002328306 280446.64000000001396984, 452553.66999999998370185 280460.21999999997206032, 452579.09999999997671694 280488.98999999999068677, 452601.26000000000931323 280513.71000000002095476, 452632.70000000001164153 280548.60999999998603016, 452669.16999999998370185 280589.60999999998603016, 452679.35999999998603016 280601.33000000001629815, 452692.73999999999068677 280616.07000000000698492, 452714.72999999998137355 280640.07000000000698492, 452737.64000000001396984 280665.16999999998370185, 452760.91999999998370185 280690.34000000002561137, 452781.22999999998137355 280708.30999999999767169, 452786.08000000001629815 280711.76000000000931323)),((452761.90000000002328306 280767.21999999997206032, 452763.44000000000232831 280754.61999999999534339, 452761.98999999999068677 280753.5, 452714.45000000001164153 280717.42999999999301508, 452711.23999999999068677 280715.05999999999767169, 452666.65999999997438863 280682.17999999999301508, 452647.03999999997904524 280666.63000000000465661, 452682.32000000000698492 280631.22999999998137355, 452682.21999999997206032 280631.09999999997671694, 452654.53999999997904524 280599.89000000001396984, 452629.55999999999767169 280571.79999999998835847, 452585.09999999997671694 280521.69000000000232831, 452559.71999999997206032 280493, 452557.72999999998137355 280490.78000000002793968, 452554.53000000002793968 280487.55999999999767169, 452553.64000000001396984 280486.54999999998835847, 452543.64000000001396984 280475.79999999998835847, 452539.48999999999068677 280471.27000000001862645, 452526.71000000002095476 280457.5, 452522.35999999998603016 280452.46999999997206032, 452511.17999999999301508 280440.40000000002328306, 452504.46000000002095476 280433.15000000002328306, 452494.36999999999534339 280422.07000000000698492, 452482.22999999998137355 280407.76000000000931323, 452479.46999999997206032 280404.13000000000465661, 452474.53999999997904524 280398.59000000002561137, 452461.09999999997671694 280383.65999999997438863, 452449.15000000002328306 280370.15000000002328306, 452441.15000000002328306 280360.67999999999301508, 452432.64000000001396984 280351.30999999999767169, 452426.98999999999068677 280344.78000000002793968, 452426.78999999997904524 280344.67999999999301508, 452424.51000000000931323 280341.98999999999068677, 452423.71000000002095476 280341.09000000002561137, 452422.42999999999301508 280339.21999999997206032, 452422.22999999998137355 280338.91999999998370185, 452421.10999999998603016 280336.92999999999301508, 452413.22999999998137355 280324.17999999999301508, 452394.59000000002561137 280294.53999999997904524, 452386.53000000002793968 280282.36999999999534339, 452343.92999999999301508 280219.77000000001862645, 452298.17999999999301508 280223.39000000001396984, 452237.55999999999767169 280230.44000000000232831, 452237.75 280232.53999999997904524, 452205.53999999997904524 280238.20000000001164153, 452200.07000000000698492 280239.22999999998137355, 452152.72999999998137355 280248.27000000001862645, 452100 280258.10999999998603016, 452046.78000000002793968 280268.38000000000465661, 452036.26000000000931323 280270.73999999999068677, 451955.55114112736191601 280287.69981188437668607, 451908.54300000000512227 280301.96799999999348074, 451905.82000000000698492 280302.88000000000465661, 451903.98599999997531995 280303.40999999997438863, 451901.59999999997671694 280304.09999999997671694, 451889.90000000002328306 280307.90000000002328306, 451870.59999999997671694 280314.09999999997671694, 451854.94000000000232831 280319.72999999998137355, 451839.38000000000465661 280325.22999999998137355, 451829.66999999998370185 280328.66999999998370185, 451829.34999999997671694 280331.94000000000232831, 451829.5 280332.54999999998835847, 451829.70000000001164153 280333.38000000000465661, 451822.69000000000232831 280335.72999999998137355, 451809.80999999999767169 280338.21999999997206032, 451801.88000000000465661 280339.91999999998370185, 451796.17999999999301508 280341.03000000002793968, 451791.84000000002561137 280341.94000000000232831, 451790.75 280342.25, 451789.10999999998603016 280342.65999999997438863, 451785.05999999999767169 280342.92999999999301508, 451779.57000000000698492 280343.53000000002793968, 451770.66999999998370185 280346.33000000001629815, 451764.61300000001210719 280348.36599999997997656, 451754.28000000002793968 280351.84000000002561137, 451741.51000000000931323 280356.11999999999534339, 451726.57000000000698492 280361.47999999998137355, 451682.57000000000698492 280377.13000000000465661, 451672.91999999998370185 280380.32000000000698492, 451669.15999999997438863 280381.78000000002793968, 451662.35999999998603016 280384.11999999999534339, 451650.36999999999534339 280388.41999999998370185, 451635.07000000000698492 280393.96999999997206032, 451619.79999999998835847 280399.40000000002328306, 451606.29999999998835847 280404.13000000000465661, 451589.97999999998137355 280409.79999999998835847, 451586.87631451775087044 280410.84130501362960786, 451587.21999999997206032 280414.15999999997438863, 451593.20000000001164153 280460.28000000002793968, 451599.26000000000931323 280506.98999999999068677, 451609.09999999997671694 280578.36999999999534339, 451613.34000000002561137 280579.13000000000465661, 451625.07600000000093132 280581.43699999997625127, 451631.96000000002095476 280582.78999999997904524, 451662.09000000002561137 280588.34000000002561137, 451692.41999999998370185 280593.88000000000465661, 451719.84000000002561137 280598.83000000001629815, 451734.45000000001164153 280601.71000000002095476, 451745.73999999999068677 280603.59000000002561137, 451751.35999999998603016 280604.44000000000232831, 451753.82000000000698492 280604.82000000000698492, 451765.84000000002561137 280606.89000000001396984, 451797.40000000002328306 280613.09999999997671694, 451811.32000000000698492 280625.40000000002328306, 451852 280661.13000000000465661, 451865.52000000001862645 280672.54999999998835847, 451876.42999999999301508 280681.59000000002561137, 451878.78999999997904524 280683.39000000001396984, 451880.95000000001164153 280684.96000000002095476, 451910.77000000001862645 280708.82000000000698492, 451931.72999999998137355 280725.75, 451956.04999999998835847 280744.70000000001164153, 452000 280780.04999999998835847, 452019.10100000002421439 280795.34499999997206032, 452073.27000000001862645 280838.71999999997206032, 452085.65999999997438863 280849.35999999998603016, 452099.01000000000931323 280860.79999999998835847, 452106.44000000000232831 280867.28000000002793968, 452121.88000000000465661 280877.77000000001862645, 452177.53999999997904524 280917.41999999998370185, 452211.17999999999301508 280942.57000000000698492, 452218.94000000000232831 280947.96000000002095476, 452224.71000000002095476 280952.07000000000698492, 452225.21999999997206032 280952.36999999999534339, 452235.34000000002561137 280959.17999999999301508, 452245.45000000001164153 280965.69000000000232831, 452246.26000000000931323 280966.19000000000232831, 452255.27000000001862645 280972.01000000000931323, 452257.19000000000232831 280973.21000000002095476, 452270.23999999999068677 280981.15000000002328306, 452271.46000000002095476 280981.84999999997671694, 452280.35999999998603016 280987.16999999998370185, 452286.13000000000465661 280990.69000000000232831, 452297.53000000002793968 280998.84000000002561137, 452299.10999999998603016 281000, 452314.78000000002793968 281011.46999999997206032, 452323.58000000001629815 281018.30999999999767169, 452325.48999999999068677 281019.78999999997904524, 452380.03000000002793968 281061.67999999999301508, 452446.17999999999301508 281113.21999999997206032, 452465.53000000002793968 281128.09999999997671694, 452483.77000000001862645 281142.21999999997206032, 452498.72999999998137355 281153.70000000001164153, 452522.89000000001396984 281173.78000000002793968, 452535.97999999998137355 281184.84999999997671694, 452537.54999999998835847 281181.55999999999767169, 452549.34999999997671694 281162.40000000002328306, 452562.54999999998835847 281140.76000000000931323, 452575.76000000000931323 281118.82000000000698492, 452578.35999999998603016 281114.22999999998137355, 452589.07000000000698492 281095.47999999998137355, 452597.46999999997206032 281081.02000000001862645, 452608.08000000001629815 281062.66999999998370185, 452633.19000000000232831 281019.78000000002793968, 452644.25 281000.23999999999068677, 452644.39000000001396984 281000, 452672.52000000001862645 280950.58000000001629815, 452685.32000000000698492 280928.26000000000931323, 452701.17999999999301508 280902.45000000001164153, 452712.28999999997904524 280882.89000000001396984, 452713.17999999999301508 280883.28999999997904524, 452715.25 280879.71999999997206032, 452715.35999999998603016 280879.53000000002793968, 452714.54999999998835847 280879.11999999999534339, 452715.61999999999534339 280877.21999999997206032, 452716.22999999998137355 280876.15999999997438863, 452732.72999999998137355 280847.04999999998835847, 452740.09999999997671694 280833.39000000001396984, 452742.95000000001164153 280827.73999999999068677, 452744.61999999999534339 280824.17999999999301508, 452751.70000000001164153 280808.03000000002793968, 452755.83000000001629815 280798.22999999998137355, 452757.02000000001862645 280794.46999999997206032, 452758.02000000001862645 280789.91999999998370185, 452758.22999999998137355 280788.94000000000232831, 452758.76000000000931323 280785.67999999999301508, 452759.5 280780.72999999998137355, 452759.94000000000232831 280776.96999999997206032, 452760.07000000000698492 280774.27000000001862645, 452760.41999999998370185 280770.75, 452761.46999999997206032 280770.78000000002793968, 452761.90000000002328306 280767.21999999997206032)),((452327.22999999998137355 280211.28000000002793968, 452332.55999999999767169 280199.28000000002793968, 452327.97999999998137355 280191.35999999998603016, 452319.96999999997206032 280177.75, 452301.09999999997671694 280146.53000000002793968, 452282.11999999999534339 280118.61999999999534339, 452265.34999999997671694 280096.13000000000465661, 452244.19000000000232831 280072.29999999998835847, 452234.27000000001862645 280061.04999999998835847, 452223.51000000000931323 280049.46999999997206032, 452222.64000000001396984 280048.44000000000232831, 452221.96999999997206032 280047.73999999999068677, 452217.51000000000931323 280042.76000000000931323, 452213.95000000001164153 280039, 452210.48999999999068677 280035.03999999997904524, 452207.90999999997438863 280032.09000000002561137, 452203.65999999997438863 280027.65999999997438863, 452195.65000000002328306 280019.78000000002793968, 452181.80999999999767169 280006, 452172.71999999997206032 280000, 452170.65000000002328306 279998.63000000000465661, 452168.46999999997206032 279996.96000000002095476, 452168.29999999998835847 279996.05999999999767169, 452167.72999999998137355 279994.38000000000465661, 452167.14000000001396984 279992.59999999997671694, 452153.71000000002095476 279984.71999999997206032, 452132.95000000001164153 279972.29999999998835847, 452117.61999999999534339 279963.32000000000698492, 452104.15000000002328306 279954.79999999998835847, 452097.71999999997206032 279950.80999999999767169, 452086.01000000000931323 279943.11999999999534339, 452062.92999999999301508 279928.19000000000232831, 452047.58000000001629815 279918.07000000000698492, 452040.35999999998603016 279913.44900000002235174, 452014.94799999997485429 279899.29800000000977889, 451995.92399999999906868 279891.06900000001769513, 451939.96500000002561137 279867.125, 451865.93199999997159466 279833.66399999998975545, 451842.40000000002328306 279823.90000000002328306, 451833.79999999998835847 279820.29999999998835847, 451829.20000000001164153 279818.29999999998835847, 451828.90000000002328306 279818.20000000001164153, 451826.79999999998835847 279817.20000000001164153, 451824.70000000001164153 279816.5, 451822.29999999998835847 279815.90000000002328306, 451817.59999999997671694 279814.70000000001164153, 451814.59999999997671694 279814.40000000002328306, 451808 279812.40000000002328306, 451805.29999999998835847 279811.59999999997671694, 451796.59999999997671694 279808.40000000002328306, 451792 279806.5, 451785.59999999997671694 279803.70000000001164153, 451776.20000000001164153 279799.29999999998835847, 451771.40000000002328306 279797, 451769.40000000002328306 279795.70000000001164153, 451766.90000000002328306 279793.79999999998835847, 451764.5 279791.79999999998835847, 451762.29999999998835847 279789.5, 451760.5 279787.29999999998835847, 451758.70000000001164153 279785, 451754.29999999998835847 279778.90000000002328306, 451749.09999999997671694 279770.40000000002328306, 451745.5 279765.09999999997671694, 451739.90000000002328306 279761, 451717 279743.20000000001164153, 451693.40000000002328306 279725, 451677 279712.5, 451670.09999999997671694 279706.09999999997671694, 451649.59999999997671694 279686.90000000002328306, 451638.40000000002328306 279676.5, 451621.79999999998835847 279660.5, 451605.09999999997671694 279644.20000000001164153, 451590.66999999998370185 279629.51000000000931323, 451567.27000000001862645 279625.10999999998603016, 451550.36999999999534339 279638.60999999998603016, 451538.96999999997206032 279647.80999999999767169, 451538.77000000001862645 279647.90999999997438863, 451535.66999999998370185 279651.10999999998603016, 451532.77000000001862645 279654.40999999997438863, 451532.27000000001862645 279655.01000000000931323, 451530.07000000000698492 279658.10999999998603016, 451528.07000000000698492 279661.30999999999767169, 451526.36999999999534339 279664.30999999999767169, 451524.16999999998370185 279668.80999999999767169, 451520.16999999998370185 279677.30999999999767169, 451519.57000000000698492 279678.71000000002095476, 451517.77000000001862645 279683.71000000002095476, 451516.77000000001862645 279687.21000000002095476, 451515.77000000001862645 279690.80999999999767169, 451514.07000000000698492 279697.40999999997438863, 451512.46999999997206032 279705.90999999997438863, 451511.86999999999534339 279714.30999999999767169, 451511.46999999997206032 279723.01000000000931323, 451511.77000000001862645 279740.01000000000931323, 451511.57000000000698492 279757.80999999999767169, 451511.57000000000698492 279759.30999999999767169, 451510.81900000001769513 279774.61700000002747402, 451510.77000000001862645 279775.60999999998603016, 451509.57000000000698492 279790.51000000000931323, 451509.36999999999534339 279791.71000000002095476, 451508.66999999998370185 279798.30999999999767169, 451507.77000000001862645 279805.01000000000931323, 451506.96999999997206032 279809.30999999999767169, 451505.86999999999534339 279814.40999999997438863, 451503.66999999998370185 279823.21000000002095476, 451502.27000000001862645 279828.01000000000931323, 451502.15799999999580905 279829.49800000002142042, 451501.96999999997206032 279832.01000000000931323, 451501.03999999997904524 279835.10999999998603016, 451497.97999999998137355 279841.48999999999068677, 451493.46000000002095476 279851.95000000001164153, 451492.54999999998835847 279861.23999999999068677, 451490.09999999997671694 279884.96000000002095476, 451487.90999999997438863 279904.64000000001396984, 451482.21999999997206032 280000, 451482.21999999997206032 280000.02000000001862645, 451480.91999999998370185 280011.61999999999534339, 451477.55999999999767169 280043.80999999999767169, 451476.83000000001629815 280049.84999999997671694, 451475.64000000001396984 280058.36999999999534339, 451472.40000000002328306 280079.59000000002561137, 451470.86999999999534339 280088.35999999998603016, 451469.96000000002095476 280093.42999999999301508, 451468.73999999999068677 280100.29999999998835847, 451468.02000000001862645 280105.47999999998137355, 451467.71000000002095476 280108.96000000002095476, 451467.29999999998835847 280112.75, 451467.19000000000232831 280114.23999999999068677, 451467.19000000000232831 280116.63000000000465661, 451467.28000000002793968 280118.13000000000465661, 451467.47999999998137355 280122.51000000000931323, 451467.66999999998370185 280124.60999999998603016, 451468.35999999998603016 280129.98999999999068677, 451468.55999999999767169 280131.28999999997904524, 451470.04999999998835847 280137.88000000000465661, 451471.25 280143.07000000000698492, 451472.84000000002561137 280148.76000000000931323, 451474.33000000001629815 280154.25, 451474.92999999999301508 280156.65000000002328306, 451475.42999999999301508 280158.95000000001164153, 451475.63000000000465661 280159.44000000000232831, 451476.13000000000465661 280160.73999999999068677, 451476.53000000002793968 280162.03999999997904524, 451476.61999999999534339 280162.34000000002561137, 451477.02000000001862645 280163.94000000000232831, 451477.32000000000698492 280165.64000000001396984, 451477.61999999999534339 280166.92999999999301508, 451478.32000000000698492 280168.92999999999301508, 451479.11999999999534339 280170.92999999999301508, 451479.52000000001862645 280172.22999999998137355, 451480.40999999997438863 280175.11999999999534339, 451481.01000000000931323 280176.91999999998370185, 451485.60999999998603016 280189.30999999999767169, 451486.01000000000931323 280190.60999999998603016, 451488.09999999997671694 280196.60999999998603016, 451489.29999999998835847 280200.20000000001164153, 451491.59999999997671694 280206, 451493 280209.70000000001164153, 451495.90000000002328306 280216.98999999999068677, 451498.48999999999068677 280223.48999999999068677, 451499.39000000001396984 280225.78999999997904524, 451500.28999999997904524 280228.17999999999301508, 451500.59000000002561137 280228.58000000001629815, 451501.59000000002561137 280230.58000000001629815, 451502.29999999998835847 280231.78999999997904524, 451504.79999999998835847 280236.28999999997904524, 451508.20000000001164153 280241.59000000002561137, 451510.10999999998603016 280244.40000000002328306, 451513.80999999999767169 280249.79999999998835847, 451514.09999999997671694 280250.40000000002328306, 451520.09000000002561137 280259.65000000002328306, 451523.08000000001629815 280263.88000000000465661, 451524.97999999998137355 280266.51000000000931323, 451528.27000000001862645 280271.07000000000698492, 451529.57000000000698492 280272.98999999999068677, 451531.85999999998603016 280275.94000000000232831, 451532.46000000002095476 280276.54999999998835847, 451537.25 280282.95000000001164153, 451546.33000000001629815 280295.04999999998835847, 451549.03000000002793968 280298.59999999997671694, 451554.61999999999534339 280305.51000000000931323, 451556.71999999997206032 280308.26000000000931323, 451561.40999999997438863 280314.34999999997671694, 451562.70000000001164153 280316.08000000001629815, 451566.20000000001164153 280320.34999999997671694, 451568.69000000000232831 280323.90000000002328306, 451568.89000000001396984 280324.21000000002095476, 451572.19000000000232831 280329.40000000002328306, 451572.59000000002561137 280330.10999999998603016, 451576.89000000001396984 280337.44000000000232831, 451580.67999999999301508 280344.15000000002328306, 451583.88000000000465661 280349.85999999998603016, 451584.78000000002793968 280351.59000000002561137, 451587.07000000000698492 280356.05999999999767169, 451589 280360.08000000001629815, 451591.08000000001629815 280366.77000000001862645, 451592.09000000002561137 280370.83000000001629815, 451592.61999999999534339 280373.78999999997904524, 451594.64000000001396984 280387.90000000002328306, 451596.63000000000465661 280397.28999999997904524, 451601.60999999998603016 280395.54999999998835847, 451636.84000000002561137 280383.21999999997206032, 451656.64000000001396984 280375.85999999998603016, 451691.90999999997438863 280363.08000000001629815, 451736.98999999999068677 280346.83000000001629815, 451770.33000000001629815 280335.46999999997206032, 451802.40000000002328306 280324.40000000002328306, 451870.46999999997206032 280301.94000000000232831, 451894.27000000001862645 280293.83000000001629815, 451918.15999999997438863 280285.44000000000232831, 451935.57000000000698492 280279.26000000000931323, 451947.16999999998370185 280274.96999999997206032, 451953.66999999998370185 280273.38000000000465661, 451964.07000000000698492 280271.38000000000465661, 451979.78000000002793968 280268.58000000001629815, 451999.98999999999068677 280265.13000000000465661, 452000 280265.13000000000465661, 452054.80999999999767169 280254.70000000001164153, 452099.95000000001164153 280245.95000000001164153, 452132.15000000002328306 280239.85999999998603016, 452170.91999999998370185 280231.77000000001862645, 452203.33000000001629815 280225.47999999998137355, 452229.44000000000232831 280220.33000000001629815, 452256.51000000000931323 280216.14000000001396984, 452327.22999999998137355 280211.28000000002793968)),((451355.13000000000465661 280426.15000000002328306, 451359.03166433708975092 280438.72610159532632679, 451368.96999999997206032 280470.76000000000931323, 451384.71000000002095476 280465.97999999998137355, 451397.28000000002793968 280462.78999999997904524, 451415.82000000000698492 280457.15000000002328306, 451470.5 280440.21999999997206032, 451470.79999999998835847 280440.10999999998603016, 451518.40999999997438863 280423.66999999998370185, 451538.34999999997671694 280417.03999999997904524, 451554.47999999998137355 280411.82000000000698492, 451563.75 280408.71999999997206032, 451566.47999999998137355 280407.84999999997671694, 451567.58000000001629815 280407.46999999997206032, 451568.90000000002328306 280406.88000000000465661, 451569.59999999997671694 280406.58000000001629815, 451572.02000000001862645 280405.60999999998603016, 451574.85999999998603016 280404.05999999999767169, 451576.46999999997206032 280403.04999999998835847, 451578.51000000000931323 280401.47999999998137355, 451580.22999999998137355 280399.51000000000931323, 451581.71999999997206032 280397.28000000002793968, 451583 280394.95000000001164153, 451584.05999999999767169 280392.51000000000931323, 451585.28999999997904524 280388.25, 451582.91999999998370185 280373.28999999997904524, 451577.72999999998137355 280359.11999999999534339, 451571.28999999997904524 280346.71000000002095476, 451566.13000000000465661 280337.85999999998603016, 451563.22999999998137355 280333.54999999998835847, 451560.13000000000465661 280329.07000000000698492, 451557.73999999999068677 280325.51000000000931323, 451555.54999999998835847 280322.26000000000931323, 451553.34999999997671694 280319.52000000001862645, 451552.04999999998835847 280317.90000000002328306, 451545.86999999999534339 280310.28000000002793968, 451538.97999999998137355 280301.53999999997904524, 451538.39000000001396984 280300.83000000001629815, 451534.98999999999068677 280296.26000000000931323, 451534.48999999999068677 280295.53999999997904524, 451531.78999999997904524 280291.97999999998137355, 451526.28000000002793968 280285.14000000001396984, 451523.78000000002793968 280281.86999999999534339, 451517.57000000000698492 280273.60999999998603016, 451511.65999999997438863 280265.07000000000698492, 451506.25 280256.76000000000931323, 451505.54999999998835847 280255.75, 451501.54999999998835847 280249.32000000000698492, 451499.45000000001164153 280245.90999999997438863, 451498.45000000001164153 280244.10999999998603016, 451496.44000000000232831 280240.10999999998603016, 451494.94000000000232831 280236.71000000002095476, 451494.64000000001396984 280236.01000000000931323, 451490.84000000002561137 280228.10999999998603016, 451488.73999999999068677 280223.71000000002095476, 451486.34000000002561137 280218.21999999997206032, 451486.03999999997904524 280217.41999999998370185, 451483.45000000001164153 280211.02000000001862645, 451481.84999999997671694 280206.53000000002793968, 451480.95000000001164153 280203.72999999998137355, 451480.84000000002561137 280203.29999999998835847, 451478.17999999999301508 280196.51000000000931323, 451474.78000000002793968 280186.96999999997206032, 451466.57000000000698492 280165.59999999997671694, 451461.86999999999534339 280149.46000000002095476, 451459.58000000001629815 280142.21999999997206032, 451457.92999999999301508 280136.25, 451456.90999999997438863 280132.70000000001164153, 451456.51000000000931323 280128.96000000002095476, 451456.45000000001164153 280128.71000000002095476, 451456.28000000002793968 280126.90999999997438863, 451456.28000000002793968 280125.35999999998603016, 451456.19000000000232831 280123.21999999997206032, 451456.53999999997904524 280112.89000000001396984, 451457.14000000001396984 280104.55999999999767169, 451460.15000000002328306 280084.94000000000232831, 451465.59000000002561137 280054.60999999998603016, 451465.90000000002328306 280052.78999999997904524, 451466.34999999997671694 280050.96000000002095476, 451467.01000000000931323 280047.85999999998603016, 451467.47999999998137355 280044.86999999999534339, 451467.82000000000698492 280041.17999999999301508, 451468.05999999999767169 280037.47999999998137355, 451468.05999999999767169 280037.28000000002793968, 451470.86999999999534339 280008.78999999997904524, 451471.91999999998370185 280000, 451471.91999999998370185 279999.98999999999068677, 451474.17999999999301508 279964.09000000002561137, 451475.28000000002793968 279943.13000000000465661, 451478.25 279909.25, 451478.90999999997438863 279904.95000000001164153, 451456.16999999998370185 279901.30999999999767169, 451410.36999999999534339 279892.01000000000931323, 451411.05301289400085807 279886.59500235033920035, 451411.38067185506224632 279883.99728784203762189, 451411.90000000002328306 279879.88000000000465661, 451412.16999999998370185 279877.71000000002095476, 451414.09000000002561137 279866.09999999997671694, 451414.58000000001629815 279863.13000000000465661, 451415.57000000000698492 </t>
  </si>
  <si>
    <t>Land north of M6 J1 (strategic Residential or Employment)</t>
  </si>
  <si>
    <t>MultiPolygon (((446881.15000000002328306 271395.60999999998603016, 446851.20000000001164153 271408.40000000002328306, 446844.40000000002328306 271411.20000000001164153, 446841 271412.5, 446837.40000000002328306 271413.90000000002328306, 446833.79999999998835847 271415.40000000002328306, 446830.29999999998835847 271416.79999999998835847, 446809.29999999998835847 271424.40000000002328306, 446802.59999999997671694 271426.70000000001164153, 446800 271427.59999999997671694, 446777.59999999997671694 271434.79999999998835847, 446755.29999999998835847 271441.5, 446725.29999999998835847 271450.40000000002328306, 446698.90000000002328306 271457.40000000002328306, 446671.20000000001164153 271465.29999999998835847, 446664.90000000002328306 271466.79999999998835847, 446656.40000000002328306 271470, 446651.20000000001164153 271472.20000000001164153, 446648.70000000001164153 271473.29999999998835847, 446645.90000000002328306 271474.59999999997671694, 446643.09999999997671694 271475.79999999998835847, 446640.29999999998835847 271477.09999999997671694, 446635.79999999998835847 271479.20000000001164153, 446631.29999999998835847 271481.20000000001164153, 446626.79999999998835847 271483.29999999998835847, 446623.40000000002328306 271484.79999999998835847, 446620.09999999997671694 271486.40000000002328306, 446616.70000000001164153 271487.90000000002328306, 446612.90000000002328306 271489.70000000001164153, 446609.20000000001164153 271491.5, 446605.5 271493.40000000002328306, 446603.59999999997671694 271494.5, 446601.70000000001164153 271495.5, 446600 271496.5, 446598.70000000001164153 271497.09999999997671694, 446597.5 271497.79999999998835847, 446596.29999999998835847 271498.59999999997671694, 446593.90000000002328306 271500.09999999997671694, 446591.5 271501.5, 446589.13000000000465661 271503.03999999997904524, 446586.94000000000232831 271504.46000000002095476, 446584.72999999998137355 271505.92999999999301508, 446582.59999999997671694 271507.46000000002095476, 446580.05999999999767169 271509.36999999999534339, 446576.66999999998370185 271512.10999999998603016, 446574.03999999997904524 271514.16999999998370185, 446571.09000000002561137 271516.46000000002095476, 446564.89000000001396984 271520.85999999998603016, 446559.28999999997904524 271524.85999999998603016, 446556.48999999999068677 271526.96000000002095476, 446548.69000000000232831 271532.96000000002095476, 446546.98999999999068677 271534.35999999998603016, 446545.19000000000232831 271535.85999999998603016, 446543.48999999999068677 271537.26000000000931323, 446541.09000000002561137 271539.35999999998603016, 446538.78999999997904524 271541.35999999998603016, 446536.48999999999068677 271543.55999999999767169, 446532.78000000002793968 271547.27000000001862645, 446531.48999999999068677 271548.55999999999767169, 446529.09000000002561137 271551.15999999997438863, 446528.28999999997904524 271552.05999999999767169, 446527.39000000001396984 271552.96000000002095476, 446526.78999999997904524 271553.96000000002095476, 446526.39000000001396984 271555.15999999997438863, 446526.19000000000232831 271556.35999999998603016, 446526.09000000002561137 271557.65999999997438863, 446525.98999999999068677 271558.46000000002095476, 446525.89000000001396984 271559.35999999998603016, 446525.89000000001396984 271560.26000000000931323, 446525.98999999999068677 271560.85999999998603016, 446526.09000000002561137 271561.55999999999767169, 446526.19000000000232831 271562.15999999997438863, 446526.59000000002561137 271562.85999999998603016, 446526.98999999999068677 271563.46000000002095476, 446527.48999999999068677 271564.15999999997438863, 446529.28999999997904524 271566.26000000000931323, 446530.19000000000232831 271567.15999999997438863, 446532.19000000000232831 271568.76000000000931323, 446533.69000000000232831 271569.85999999998603016, 446536.89000000001396984 271571.85999999998603016, 446538.69000000000232831 271572.76000000000931323, 446542.48999999999068677 271574.15999999997438863, 446544.78999999997904524 271574.85999999998603016, 446547.19000000000232831 271575.46000000002095476, 446549.48999999999068677 271575.85999999998603016, 446568.89000000001396984 271576.35999999998603016, 446574.59000000002561137 271576.55999999999767169, 446592.39000000001396984 271575.96000000002095476, 446600.48999999999068677 271575.76000000000931323, 446642.28999999997904524 271573.35999999998603016, 446655.69000000000232831 271572.65999999997438863, 446668.39000000001396984 271571.85999999998603016, 446673.98999999999068677 271571.35999999998603016, 446681.19000000000232831 271570.05999999999767169, 446714.39000000001396984 271564.15999999997438863, 446726.78999999997904524 271562.15999999997438863, 446729.89000000001396984 271559.26000000000931323, 446795.78999999997904524 271544.05999999999767169, 446800.48999999999068677 271543.05999999999767169, 446826.69000000000232831 271536.26000000000931323, 446850.28999999997904524 271529.85999999998603016, 446877.69000000000232831 271522.55999999999767169, 446885.48999999999068677 271519.96000000002095476, 446897.33000000001629815 271514.21999999997206032, 446901.01000000000931323 271512.04999999998835847, 446904.29999999998835847 271509.59999999997671694, 446906 271508.09999999997671694, 446907.59999999997671694 271506.79999999998835847, 446908.90000000002328306 271505.70000000001164153, 446910.09999999997671694 271504.59999999997671694, 446911.29999999998835847 271503.40000000002328306, 446912.09999999997671694 271502.5, 446912.79999999998835847 271501.59999999997671694, 446913.59999999997671694 271500.59999999997671694, 446914.40000000002328306 271499.29999999998835847, 446915.20000000001164153 271498.09999999997671694, 446915.90000000002328306 271496.79999999998835847, 446916.29999999998835847 271496, 446916.59999999997671694 271495.09999999997671694, 446916.79999999998835847 271494.29999999998835847, 446917.20000000001164153 271493.09999999997671694, 446917.5 271492, 446917.59999999997671694 271490.79999999998835847, 446917.70000000001164153 271489.5, 446917.59999999997671694 271488.20000000001164153, 446917.5 271487, 446917.09999999997671694 271485.5, 446881.15000000002328306 271395.60999999998603016)),((446918.27000000001862645 271378.88000000000465661, 446928.59999999997671694 271421.59999999997671694, 446941.20000000001164153 271475.79999999998835847, 446941.59999999997671694 271476.79999999998835847, 446942.09999999997671694 271477.59999999997671694, 446942.59999999997671694 271478.5, 446943.40000000002328306 271479.40000000002328306, 446945.20000000001164153 271481, 446946.29999999998835847 271481.70000000001164153, 446947.40000000002328306 271482.29999999998835847, 446948.59999999997671694 271482.90000000002328306, 446951.20000000001164153 271484.29999999998835847, 446952.59999999997671694 271484.79999999998835847, 446954.20000000001164153 271485.29999999998835847, 446956 271485.70000000001164153, 446959.40000000002328306 271486.29999999998835847, 446961.09999999997671694 271486.40000000002328306, 446962.79999999998835847 271486.59999999997671694, 446973.29999999998835847 271486.20000000001164153, 446986.20000000001164153 271485.40000000002328306, 446997.79999999998835847 271484.64000000001396984, 447000 271484.5, 447015.40000000002328306 271483.5, 447034.40000000002328306 271482.20000000001164153, 447061 271480.90000000002328306, 447071.59999999997671694 271481, 447111.90000000002328306 271479.40000000002328306, 447140.20000000001164153 271479.59999999997671694, 447239.09999999997671694 271481.5, 447394.29999999998835847 271485.79999999998835847, 447395.02199999999720603 271485.82500000001164153, 447393.27104336291085929 271477.19921361986780539, 447393.27100000000791624 271477.19900000002235174, 447393.01099999999860302 271475.91600000002654269, 447393.99099999997997656 271475.71700000000419095, 447393.90104762534610927 271475.40416563034523278, 447393.90100000001257285 271475.40399999998044223, 447387.75400000001536682 271453.393999999971129, 447387.75290356524055824 271453.3900739430100657, 447385.10355405299924314 271443.90342012519249693, 447381.5 271431, 447378.79999999998835847 271423.20000000001164153, 447371.59999999997671694 271400.09999999997671694, 447369.38000000000465661 271392.26000000000931323, 447368.40000000002328306 271388.79999999998835847, 447366.40000000002328306 271382.70000000001164153, 447365.5 271380.29999999998835847, 447363.84999999997671694 271375.67999999999301508, 447362.59999999997671694 271372.20000000001164153, 447359.70000000001164153 271364.29999999998835847, 447357.04999999998835847 271357.78000000002793968, 447350.90000000002328306 271342.59999999997671694, 447345.29999999998835847 271327.70000000001164153, 447335.90000000002328306 271302.5, 447316.79999999998835847 271281.09999999997671694, 447311.20000000001164153 271272.79999999998835847, 447302.40000000002328306 271264, 447300.09999999997671694 271261.59999999997671694, 447298.40000000002328306 271259.5, 447295.09999999997671694 271254.90000000002328306, 447291.40000000002328306 271250, 447287.79999999998835847 271244.5, 447281 271233.79999999998835847, 447278.90000000002328306 271234.79999999998835847, 447278.65999999997438863 271234.90999999997438863, 447274.20000000001164153 271236.90000000002328306, 447271.5 271237.90000000002328306, 447269.40000000002328306 271238.40000000002328306, 447267.90000000002328306 271238.59999999997671694, 447262.70000000001164153 271239.20000000001164153, 447241 271241.40000000002328306, 447214.70000000001164153 271252.20000000001164153, 447186.5 271265.90000000002328306, 447135.79999999998835847 271287.40000000002328306, 447043.5 271328.09999999997671694, 447038.40000000002328306 271330.40000000002328306, 447034.79999999998835847 271331.59999999997671694, 447030.40000000002328306 271333.20000000001164153, 447000 271346.09999999997671694, 446927.79999999998835847 271376.59999999997671694, 446918.27000000001862645 271378.88000000000465661)))</t>
  </si>
  <si>
    <t>Land North of M45</t>
  </si>
  <si>
    <t>1.05m</t>
  </si>
  <si>
    <t>MultiPolygon (((440674.28800000000046566 273194.10100000002421439, 440614.27700000000186265 273035.06199999997625127, 440609.71600000001490116 273022.70100000000093132, 440602.9870000000228174 273004.46700000000419095, 440599.7559999999939464 272995.71000000002095476, 440596.93699999997625127 272988.07099999999627471, 440594.53700000001117587 272981.56699999998090789, 440593.39899999997578561 272978.48300000000745058, 440588.28200000000651926 272964.61599999997997656, 440588.25400000001536682 272963.89899999997578561, 440588.06400000001303852 272959.05699999997159466, 440587.78800000000046566 272952.0129999999771826, 440587.64699999999720603 272948.42399999999906868, 440581.99099999997997656 272920.6840000000083819, 440565.47299999999813735 272839.66499999997904524, 440535.59999999997671694 272850.22999999998137355, 440531.59999999997671694 272844.72999999998137355, 440526.59999999997671694 272846.53000000002793968, 440524 272847.63000000000465661, 440520.09999999997671694 272849.5, 440519 272849.90000000002328306, 440517 272850.90000000002328306, 440513.90000000002328306 272852.29999999998835847, 440510.90000000002328306 272853.79999999998835847, 440507.5 272855.40000000002328306, 440504.20000000001164153 272857.09999999997671694, 440500.90000000002328306 272858.90000000002328306, 440496.29999999998835847 272861.5, 440494.09999999997671694 272862.90000000002328306, 440492.59999999997671694 272863.79999999998835847, 440491.20000000001164153 272864.70000000001164153, 440490.28999999997904524 272865.28999999997904524, 440496.80499999999301508 272877.07500000001164153, 440496.73900000000139698 272878.92700000002514571, 440495.48200000001816079 272880.25, 440439.12599999998928979 272915.04300000000512227, 440433.84999999997671694 272903.65999999997438863, 440432.55999999999767169 272901.83000000001629815, 440431.09999999997671694 272902.70000000001164153, 440429.59999999997671694 272903.29999999998835847, 440426.79999999998835847 272904.5, 440425.29999999998835847 272905, 440423.90000000002328306 272905.5, 440422.40000000002328306 272906.09999999997671694, 440421.20000000001164153 272906.70000000001164153, 440420 272907.40000000002328306, 440418.90000000002328306 272908.20000000001164153, 440413.79999999998835847 272911.70000000001164153, 440411.70000000001164153 272916.90000000002328306, 440406.58000000001629815 272918.64000000001396984, 440419.79999999998835847 272954.5, 440420.54999999998835847 272956.54999999998835847, 440436.40000000002328306 273000, 440455.54999999998835847 273051.94000000000232831, 440495.46000000002095476 273039.84999999997671694, 440495.70000000001164153 273042, 440495.94000000000232831 273044.17999999999301508, 440496 273044.70000000001164153, 440496.40000000002328306 273047.29999999998835847, 440497.79999999998835847 273056.5, 440498.70000000001164153 273061.09999999997671694, 440501.29999999998835847 273076.59999999997671694, 440503.41999999998370185 273087.21999999997206032, 440507.03999999997904524 273105.29999999998835847, 440511.79999999998835847 273129.09999999997671694, 440516.09999999997671694 273149.20000000001164153, 440515.14000000001396984 273150.23999999999068677, 440618.46999999997206032 273216.63000000000465661, 440654.40000000002328306 273202, 440674.28800000000046566 273194.10100000002421439)))</t>
  </si>
  <si>
    <t>Land North of Plott Lane, Stretton on Dunsmore</t>
  </si>
  <si>
    <t>271.85m</t>
  </si>
  <si>
    <t>MultiPolygon (((445119.78619810385862365 276181.74036461260402575, 445114.97999999998137355 276150.27000000001862645, 445106.90999999997438863 276103.55999999999767169, 445104.10999999998603016 276088.55999999999767169, 445098.80999999999767169 276083.26000000000931323, 445097.21000000002095476 276085.46000000002095476, 445096.10999999998603016 276086.76000000000931323, 445095.10999999998603016 276087.55999999999767169, 445094.51000000000931323 276087.96000000002095476, 445090.10999999998603016 276090.46000000002095476, 445083.36999999999534339 276074.70000000001164153, 445062.45000000001164153 276088.55999999999767169, 445045.25 276099.26000000000931323, 445055.65000000002328306 276113.46000000002095476, 445058.84999999997671694 276162.32000000000698492, 445060.0059999999939464 276186.21299999998882413, 445119.78619810385862365 276181.74036461260402575)))</t>
  </si>
  <si>
    <t>Land north of Rugby Road, Church Lawford</t>
  </si>
  <si>
    <t>120.75m</t>
  </si>
  <si>
    <t>MultiPolygon (((440572.09999999997671694 275259.19000000000232831, 440613.05999999999767169 275155.88000000000465661, 440626.71999999997206032 275130.15000000002328306, 440630.02000000001862645 275123.95000000001164153, 440622.07000000000698492 275118.53999999997904524, 440622.02000000001862645 275118.51000000000931323, 440613.71000000002095476 275112.86999999999534339, 440613.65999999997438863 275112.84000000002561137, 440604 275106.28999999997904524, 440632.29999999998835847 275053.44000000000232831, 440632.97999999998137355 275052.15999999997438863, 440635 275048.39000000001396984, 440623.5 275040.89000000001396984, 440622.27000000001862645 275040.13000000000465661, 440607.09999999997671694 275030.78999999997904524, 440577.88000000000465661 275013.44000000000232831, 440553.95000000001164153 275000, 440522.40000000002328306 274982.80999999999767169, 440518.90000000002328306 274987.21000000002095476, 440518.29999999998835847 274988.10999999998603016, 440516.90000000002328306 274989.71000000002095476, 440516.59999999997671694 274990.10999999998603016, 440516.20000000001164153 274990.40999999997438863, 440515.90000000002328306 274990.80999999999767169, 440515.5 274991.21000000002095476, 440514.59999999997671694 274992.40999999997438863, 440514.40000000002328306 274992.80999999999767169, 440514.09999999997671694 274993.30999999999767169, 440513.70000000001164153 274994.30999999999767169, 440513.59999999997671694 274994.80999999999767169, 440511.09999999997671694 274999.90999999997438863, 440511.04999999998835847 275000, 440508.09999999997671694 275005.51000000000931323, 440504.29999999998835847 275013.01000000000931323, 440500.70000000001164153 275018.21000000002095476, 440479.5 275042.01000000000931323, 440468.90000000002328306 275053.60999999998603016, 440461.79999999998835847 275061.30999999999767169, 440453 275071.90999999997438863, 440437.70000000001164153 275089.60999999998603016, 440433.20000000001164153 275094.51000000000931323, 440423.70000000001164153 275104.60999999998603016, 440410.52199999999720603 275119.04300000000512227, 440400.59999999997671694 275129.90999999997438863, 440395.07000000000698492 275136.22999999998137355, 440394.57000000000698492 275136.22999999998137355, 440394.07000000000698492 275136.13000000000465661, 440393.07000000000698492 275136.13000000000465661, 440391.77000000001862645 275136.33000000001629815, 440390.46999999997206032 275136.92999999999301508, 440387.46999999997206032 275138.22999999998137355, 440385.66999999998370185 275139.42999999999301508, 440384.86999999999534339 275139.92999999999301508, 440384.66999999998370185 275140.03000000002793968, 440384.07000000000698492 275140.72999999998137355, 440383.77000000001862645 275141.13000000000465661, 440382.36999999999534339 275143.92999999999301508, 440381.96999999997206032 275144.92999999999301508, 440381.57000000000698492 275146.33000000001629815, 440381.46999999997206032 275146.83000000001629815, 440381.46999999997206032 275147.33000000001629815, 440381.36999999999534339 275147.92999999999301508, 440381.46999999997206032 275148.53000000002793968, 440381.57000000000698492 275148.92999999999301508, 440381.86999999999534339 275149.92999999999301508, 440382.66999999998370185 275151.22999999998137355, 440382.86999999999534339 275151.53000000002793968, 440383.16999999998370185 275152.03000000002793968, 440383.86999999999534339 275152.72999999998137355, 440384.27000000001862645 275153.03000000002793968, 440384.95000000001164153 275153.45000000001164153, 440381.29999999998835847 275159.30999999999767169, 440380.14000000001396984 275161.03999999997904524, 440395.70000000001164153 275171.19000000000232831, 440396.67999999999301508 275171.78999999997904524, 440397.80999999999767169 275172.48999999999068677, 440414.59999999997671694 275182.78999999997904524, 440425.61599999997997656 275187.1969999999855645, 440439.09999999997671694 275192.59000000002561137, 440455.09999999997671694 275199.59000000002561137, 440484.40000000002328306 275212.48999999999068677, 440511.79999999998835847 275226.48999999999068677, 440513.01000000000931323 275227.13000000000465661, 440520.43199999997159466 275231.15700000000651926, 440572.09999999997671694 275259.19000000000232831)))</t>
  </si>
  <si>
    <t>Land North of Warwick Road, Wolston</t>
  </si>
  <si>
    <t>191.71m</t>
  </si>
  <si>
    <t>MultiPolygon (((442889.23999999999068677 288293.29999999998835847, 442890.84999999997671694 288297.78999999997904524, 442891.58899999997811392 288299.88699999998789281, 442891.89000000001396984 288300.73999999999068677, 442892.63000000000465661 288302.79999999998835847, 442892.72999999998137355 288304.26000000000931323, 442893.47999999998137355 288313.61999999999534339, 442892.83000000001629815 288315.88000000000465661, 442894.86999999999534339 288315.97999999998137355, 442899.01000000000931323 288336.69000000000232831, 442901.04999999998835847 288336.77000000001862645, 442944.35999999998603016 288337.20000000001164153, 442954.07000000000698492 288337.25, 442955.32000000000698492 288336.72999999998137355, 442956.5 288336.14000000001396984, 442958.59000000002561137 288334.79999999998835847, 442959.82000000000698492 288333.80999999999767169, 442959.82699999999022111 288324.40399999998044223, 442959.83000000001629815 288319.22999999998137355, 442962.75 288319.33000000001629815, 442963 288312.76000000000931323, 442963.23999999999068677 288304.33000000001629815, 442963.46999999997206032 288302.30999999999767169, 442963.97999999998137355 288299.66999999998370185, 442964.54999999998835847 288297.48999999999068677, 442965.60999999998603016 288295.84000000002561137, 442965.83000000001629815 288295.53000000002793968, 442967.97999999998137355 288292.59999999997671694, 442968.96000000002095476 288291.23999999999068677, 442969.42999999999301508 288282.77000000001862645, 442969.75 288276.96000000002095476, 442976.69000000000232831 288277.34000000002561137, 442981.45000000001164153 288272.83000000001629815, 442981.95000000001164153 288272.45000000001164153, 442983.21000000002095476 288271.30999999999767169, 442984.79999999998835847 288263.44000000000232831, 442985.52000000001862645 288258.42999999999301508, 442985.96000000002095476 288255.80999999999767169, 442986.61999999999534339 288250.67999999999301508, 442987.01000000000931323 288246.42999999999301508, 442987.45000000001164153 288241.84000000002561137, 442988 288233.45000000001164153, 442988.53999999997904524 288224.60999999998603016, 442989.83000000001629815 288205.73999999999068677, 442990.52000000001862645 288200.94000000000232831, 442991.34999999997671694 288197.40000000002328306, 442991.95000000001164153 288195.36999999999534339, 442992.15000000002328306 288194.97999999998137355, 442992.42999999999301508 288194.57000000000698492, 442993.21999999997206032 288193.59999999997671694, 442994.15999999997438863 288192.60999999998603016, 443000 288186.70000000001164153, 443000.5 288186.29999999998835847, 443001.11999999999534339 288185.78999999997904524, 443001.85999999998603016 288185.35999999998603016, 443002.69000000000232831 288185.09999999997671694, 443003.57000000000698492 288185.04999999998835847, 443004.69000000000232831 288185.07000000000698492, 443005.77000000001862645 288185.11999999999534339, 443007.27000000001862645 288185.04999999998835847, 443009.21000000002095476 288184.97999999998137355, 443010.71000000002095476 288184.86999999999534339, 443010.70000000001164153 288182.09999999997671694, 443010.72299999999813735 288180.07400000002235174, 443010.73599999997531995 288178.03399999998509884, 443010.80999999999767169 288174.95000000001164153, 443010.91999999998370185 288174.09000000002561137, 443011.65999999997438863 288169.71000000002095476, 443011.34999999997671694 288161.28999999997904524, 443011.27000000001862645 288158.78999999997904524, 443011.08000000001629815 288156.27000000001862645, 443009.64000000001396984 288145.69000000000232831, 443012.77000000001862645 288127.15999999997438863, 443013.17999999999301508 288125.54999999998835847, 443014.01000000000931323 288122.61999999999534339, 443015.35999999998603016 288117.16999999998370185, 443015.89000000001396984 288080.28999999997904524, 443015.83709957328392193 288075.02940908446907997, 443014.01000000000931323 288072.55999999999767169, 443013.01000000000931323 288071.65000000002328306, 443011.59999999997671694 288070.84999999997671694, 443010.48999999999068677 288070.45000000001164153, 443009.28000000002793968 288070.34999999997671694, 443006.75 288071.16999999998370185, 443004.42999999999301508 288071.97999999998137355, 443002.40999999997438863 288072.59999999997671694, 443000.47999999998137355 288073.30999999999767169, 443000 288073.51000000000931323, 442999.97999999998137355 288073.52000000001862645, 442999.27000000001862645 288073.83000000001629815, 442998.96000000002095476 288073.92999999999301508, 442997.65000000002328306 288074.03999999997904524, 442996.44000000000232831 288074.14000000001396984, 442994.61999999999534339 288074.23999999999068677, 442987.46000000002095476 288074.23999999999068677, 442985.44000000000232831 288074.34000000002561137, 442982.11999999999534339 288074.41999999998370185, 442978.48999999999068677 288074.28999999997904524, 442977.48999999999068677 288074.17999999999301508, 442974.96999999997206032 288074.05999999999767169, 442972.34999999997671694 288073.72999999998137355, 442971.45000000001164153 288073.52000000001862645, 442969.94000000000232831 288073.21000000002095476, 442968.53000000002793968 288072.69000000000232831, 442967.52000000001862645 288072.17999999999301508, 442965.52000000001862645 288070.96000000002095476, 442965.32000000000698492 288070.84999999997671694, 442964.60999999998603016 288070.34999999997671694, 442963.90999999997438863 288069.94000000000232831, 442963.10999999998603016 288069.72999999998137355, 442962.51000000000931323 288069.52000000001862645, 442961.29999999998835847 288069.51000000000931323, 442960.09000000002561137 288069.70000000001164153, 442948.40000000002328306 288070.60999999998603016, 442947.59999999997671694 288070.5, 442945.17999999999301508 288070.07000000000698492, 442944.78000000002793968 288069.96999999997206032, 442941.55999999999767169 288068.94000000000232831, 442939.84999999997671694 288068.41999999998370185, 442936.73999999999068677 288067.59000000002561137, 442935.33000000001629815 288067.16999999998370185, 442931 288065.72999999998137355, 442930.59999999997671694 288065.61999999999534339, 442926.17999999999301508 288063.77000000001862645, 442925.97999999998137355 288063.66999999998370185, 442924.07000000000698492 288062.75, 442922.26000000000931323 288061.83000000001629815, 442921.35999999998603016 288061.40999999997438863, 442919.65000000002328306 288060.69000000000232831, 442917.84000000002561137 288060.17999999999301508, 442915.72999999998137355 288059.76000000000931323, 442913.40999999997438863 288059.64000000001396984, 442912.71000000002095476 288059.66200000001117587, 442910.89000000001396984 288059.71999999997206032, 442908.27000000001862645 288060, 442907.52000000001862645 288060.09000000002561137, 442905.11999999999534339 288060.46999999997206032, 442903.21000000002095476 288061.04999999998835847, 442902.59999999997671694 288061.34999999997671694, 442900.17999999999301508 288062.34000000002561137, 442898.86999999999534339 288062.61999999999534339, 442898.66999999998370185 288062.71999999997206032, 442897.15999999997438863 288062.80999999999767169, 442894.76000000000931323 288062.78000000002793968, 442892.96000000002095476 288062.55999999999767169, 442892.15999999997438863 288062.25, 442892.05999999999767169 288062.14000000001396984, 442891.26000000000931323 288061.64000000001396984, 442890.55999999999767169 288060.92999999999301508, 442889.96000000002095476 288060.21999999997206032, 442889.25 288059.51000000000931323, 442888.54999999998835847 288058.59999999997671694, 442887.65000000002328306 288057.47999999998137355, 442886.65000000002328306 288056.57000000000698492, 442885.34999999997671694 288055.45000000001164153, 442883.53999999997904524 288054.32000000000698492, 442882.53999999997904524 288053.80999999999767169, 442881.13000000000465661 288053.28999999997904524, 442880.52000000001862645 288053.09000000002561137, 442879.09000000002561137 288052.88000000000465661, 442877.65000000002328306 288052.57000000000698492, 442876.41999999998370185 288052.15999999997438863, 442873.52000000001862645 288051.23999999999068677, 442869.90999999997438863 288049.90999999997438863, 442867.53000000002793968 288049.09999999997671694, 442865.15999999997438863 288048.08000000001629815, 442863.29999999998835847 288047.15999999997438863, 442861.34000000002561137 288046.03999999997904524, 442859.90000000002328306 288045.11999999999534339, 442856.91999999998370185 288043.48999999999068677, 442855.69000000000232831 288042.77000000001862645, 442852.60999999998603016 288041.33000000001629815, 442851.58000000001629815 288041.02000000001862645, 442850.23999999999068677 288040.71000000002095476, 442848.78999999997904524 288040.48999999999068677, 442847.85999999998603016 288040.59000000002561137, 442847.02000000001862645 288040.78999999997904524, 442846.08000000001629815 288041, 442845.25 288041.09000000002561137, 442843.89000000001396984 288041.29999999998835847, 442841.40000000002328306 288041.39000000001396984, 442838.17999999999301508 288041.27000000001862645, 442837.65999999997438863 288041.15999999997438863, 442836.01000000000931323 288041.05999999999767169, 442834.46000000002095476 288040.84999999997671694, 442832.71000000002095476 288040.42999999999301508, 442831.89000000001396984 288040.02000000001862645, 442831.07000000000698492 288039.5, 442830.15000000002328306 288039.09000000002561137, 442828.09999999997671694 288038.26000000000931323, 442825.95000000001164153 288037.42999999999301508, 442825.75 288037.33000000001629815, 442822.27000000001862645 288035.89000000001396984, 442820.91999999998370185 288035.46999999997206032, 442819.67999999999301508 288035.15999999997438863, 442818.44000000000232831 288035.04999999998835847, 442817.91999999998370185 288035.04999999998835847, 442816.25 288034.73999999999068677, 442814.70000000001164153 288034.96999999997206032, 442813.27000000001862645 288035.57000000000698492, 442811.11999999999534339 288036.40999999997438863, 442801.05999999999767169 288042.96999999997206032, 442798.07000000000698492 288044.64000000001396984, 442793.46000000002095476 288047.27000000001862645, 442790.34999999997671694 288047.86999999999534339, 442783.78999999997904524 288048.58000000001629815, 442773.73999999999068677 288048.34999999997671694, 442765.84000000002561137 288047.75, 442760.89000000001396984 288047.80999999999767169, 442760.61999999999534339 288047.61999999999534339, 442756.82000000000698492 288047.72999999998137355, 442756.41999999998370185 288047.73999999999068677, 442751.25 288047.39000000001396984, 442745.84999999997671694 288047.17999999999301508, 442743.27000000001862645 288046.90000000002328306, 442739.79999999998835847 288046.52000000001862645, 442739.40000000002328306 288046.41999999998370185, 442735.04999999998835847 288046.15000000002328306, 442734.26000000000931323 288046.15000000002328306, 442729.29999999998835847 288045.96999999997206032, 442728.21000000002095476 288045.97999999998137355, 442727.11999999999534339 288046.08000000001629815, 442726.03000000002793968 288046.09000000002561137, 442724.94000000000232831 288045.98999999999068677, 442724.65000000002328306 288045.90000000002328306, 442723.58000000001629815 288045.51000000000931323, 442722.70000000001164153 288045.02000000001862645, 442721.72999999998137355 288044.23999999999068677, 442721.15000000002328306 288043.95000000001164153, 442719.59999999997671694 288042.97999999998137355, 442718.71999999997206032 288042.69000000000232831, 442718.22999999998137355 288042.59000000002561137, 442717.44000000000232831 288042.59999999997671694, 442715.64000000001396984 288042.40999999997438863, 442714.78999999997904524 288042.27000000001862645, 442713.10999999998603016 288041.71999999997206032, 442712.41999999998370185 288041.52000000001862645, 442711.44000000000232831 288041.22999999998137355, 442710.35999999998603016 288040.94000000000232831, 442710.15999999997438863 288040.84999999997671694, 442708.97999999998137355 288040.55999999999767169, 442707.70000000001164153 288040.26000000000931323, 442706.51000000000931323 288040.16999999998370185, 442705.52000000001862645 288040.27000000001862645, 442704.11999999999534339 288040.58000000001629815, 442703.02000000001862645 288040.78000000002793968, 442700.90999999997438863 288041.16999999998370185, 442699.80999999999767169 288041.46999999997206032, 442697.09000000002561137 288042.36999999999534339, 442695.47999999998137355 288042.96000000002095476, 442693.35999999998603016 288043.85999999998603016, 442691.23999999999068677 288044.65000000002328306, 442690.22999999998137355 288044.95000000001164153, 442687.10999999998603016 288045.64000000001396984, 442678.57000000000698492 288048.33000000001629815, 442672.73999999999068677 288050.13000000000465661, 442668.53000000002793968 288050.82000000000698492, 442668.21999999997206032 288050.91999999998370185, 442666.41999999998370185 288051.21999999997206032, 442664.71000000002095476 288051.71999999997206032, 442664.01000000000931323 288051.90999999997438863, 442664.01000000000931323 288051.90999999997438863, 442663.34000000002561137 288052.20400000002700835, 442664.22999999998137355 288048.20000000001164153, 442664.22999999998137355 288048.20000000001164153, 442665.21000000002095476 288043.78999999997904524, 442665.34999999997671694 288040.75, 442664.45000000001164153 288026.82000000000698492, 442663.80999999999767169 288010.33000000001629815, 442663.36999999999534339 288006.34999999997671694, 442663.40000000002328306 288005.76000000000931323, 442663.36999999999534339 288003.66999999998370185, 442663.34999999997671694 288001.66999999998370185, 442663.19000000000232831 288000, 442663.05999999999767169 287998.66999999998370185, 442662.28999999997904524 287990.94000000000232831, 442661.54999999998835847 287980.05999999999767169, 442659.98999999999068677 287973.33000000001629815, 442656.03999999997904524 287952.16999999998370185, 442651.51000000000931323 287929.10999999998603016, 442637.78999999997904524 287936.73999999999068677, 442624.19000000000232831 287943.60999999998603016, 442618.16300000000046566 287945.41499999997904524, 442618.00500000000465661 287945.46199999999953434, 442597.36400000000139698 287951.643999999971129, 442593.83899999997811392 287952.52700000000186265, 442588.11700000002747402 287953.96000000002095476, 442576.53999999997904524 287956.85999999998603016, 442568.59999999997671694 287958.73999999999068677, 442567.07000000000698492 287959.13000000000465661, 442565.45000000001164153 287959.42999999999301508, 442563.42999999999301508 287959.41999999998370185, 442549.21000000002095476 287957.27000000001862645, 442546.71999999997206032 287957.20000000001164153, 442529.49985956231830642 287953.8171693945187144, 442530.53999999997904524 287944.05999999999767169, 442530.65999999997438863 287942.96999999997206032, 442532.45000000001164153 287925.52000000001862645, 442532.82000000000698492 287922.34000000002561137, 442534.27000000001862645 287909.55999999999767169, 442502.35999999998603016 287906.94000000000232831, 442501.15000000002328306 287906.85999999998603016, 442491.03999999997904524 287906.17999999999301508, 442470.40999999997438863 287903.79999999998835847, 442468.07000000000698492 287903.57000000000698492, 442465.45000000001164153 287903.30999999999767169, 442446.57000000000698492 287901.30999999999767169, 442441.07000000000698492 287900.71000000002095476, 442431.94000000000232831 287899.71000000002095476, 442432.34000000002561137 287888.57000000000698492, 442432.52000000001862645 287883.47999999998137355, 442433.14000000001396984 287867.82000000000698492, 442433.85999999998603016 287848.71000000002095476, 442434.51000000000931323 287834.53999999997904524, 442435.26000000000931323 287808.90999999997438863, 442434.59000000002561137 287808.88000000000465661, 442409.80999999999767169 287807.66999999998370185, 442375.10999999998603016 287805.71000000002095476, 442336.92999999999301508 287804.33000000001629815, 442312.39000000001396984 287803.11999999999534339, 442304.85700000001816079 287825.60499999998137355, 442302.40000000002328306 287832.94000000000232831, 442296.66999999998370185 287849.26000000000931323, 442292.84000000002561137 287860.15000000002328306, 442287.86999999999534339 287874.86999999999534339, 442280.82000000000698492 287895.80999999999767169, 442251.75 287981.02000000001862645, 442245.63000000000465661 287998.15000000002328306, 442244.86999999999534339 288000, 442244.76000000000931323 288000.27000000001862645, 442244.02000000001862645 288002.05999999999767169, 442243.77000000001862645 288002.04999999998835847, 442224.88000000000465661 288000.47999999998137355, 442219.10999999998603016 288000, 442170.27000000001862645 287995.92999999999301508, 442167.96000000002095476 288000, 442167.34999999997671694 288001.07000000000698492, 442157.47999999998137355 288020.67999999999301508, 442149.42999999999301508 288036.66999999998370185, 442148.15999999997438863 288039.30999999999767169, 442134.76000000000931323 288063.64000000001396984, 442133.04999999998835847 288066.71000000002095476, 442132.34000000002561137 288067.96000000002095476, 442120.13000000000465661 288091.59999999997671694, 442103.53000000002793968 288122.61999999999534339, 442088.15000000002328306 288152.64000000001396984, 442087.83000000001629815 288153.84000000002561137, 442087.82000000000698492 288155.23999999999068677, 442088.01000000000931323 288155.94000000000232831, 442088.34000000002561137 288156.92999999999301508, 442089.10999999998603016 288156.64000000001396984, 442099.53000000002793968 288152.75, 442104.97999999998137355 288150.95000000001164153, 442108.82000000000698492 288149.85999999998603016, 442109.22999999998137355 288149.76000000000931323, 442114.86999999999534339 288148.03999999997904524, 442117.47999999998137355 288147.32000000000698492, 442118.48999999999068677 288147.01000000000931323, 442122.29999999998835847 288145.55999999999767169, 442124.09999999997671694 288144.84000000002561137, 442126.90999999997438863 288143.59999999997671694, 442129.82000000000698492 288142.45000000001164153, 442130.11999999999534339 288142.34999999997671694, 442132.61999999999534339 288141.51000000000931323, 442135.11999999999534339 288140.78000000002793968, 442136.13000000000465661 288140.46000000002095476, 442137.11999999999534339 288140.04999999998835847, 442138.11999999999534339 288139.72999999998137355, 442139.11999999999534339 288139.71999999997206032, 442140.52000000001862645 288139.89000000001396984, 442141.83000000001629815 288139.88000000000465661, 442142.53000000002793968 288139.55999999999767169, 442143.22999999998137355 288139.15000000002328306, 442144.42999999999301508 288138.34000000002561137, 442147.34000000002561137 288136.5, 442147.54999999998835847 288136.40000000002328306, 442149.04999999998835847 288135.38000000000465661, 442150.55999999999767169 288134.65999999997438863, 442151.65999999997438863 288134.34000000002561137, 442152.76000000000931323 288134.13000000000465661, 442153.55999999999767169 288134.10999999998603016, 442154.55999999999767169 288134, 442155.46000000002095476 288133.97999999998137355, 442156.35999999998603016 288133.86999999999534339, 442157.55999999999767169 288133.45000000001164153, 442158.65999999997438863 288132.94000000000232831, 442159.35999999998603016 288132.63000000000465661, 442161.42999999999301508 288132.21000000002095476, 442162.03000000002793968 288132.09999999997671694, 442163.16999999998370185 288131.94000000000232831, 442163.94000000000232831 288131.67999999999301508, 442165.64000000001396984 288131.15000000002328306, 442166.44000000000232831 288130.84000000002561137, 442168.53999999997904524 288130.10999999998603016, 442171.73999999999068677 288129.26000000000931323, 442173.45000000001164153 288128.94000000000232831, 442179.04999999998835847 288127.34999999997671694, 442181.96000000002095476 288126.60999999998603016, 442184.46000000002095476 288125.97999999998137355, 442187.26000000000931323 288124.84000000002561137, 442190.27000000001862645 288123.90000000002328306, 442190.75 288125.17999999999301508, 442191.14000000001396984 288126.55999999999767169, 442191.42999999999301508 288127.34999999997671694, 442191.80999999999767169 288128.44000000000232831, 442192.29999999998835847 288129.52000000001862645, 442192.78999999997904524 288130.40000000002328306, 442193.67999999999301508 288131.47999999998137355, 442194.76000000000931323 288132.26000000000931323, 442194.96000000002095476 288132.45000000001164153, 442196.54999999998835847 288133.03000000002793968, 442197.44000000000232831 288133.21000000002095476, 442197.84000000002561137 288133.40999999997438863, 442202.01000000000931323 288134.94000000000232831, 442202.60999999998603016 288135.13000000000465661, 442205.29999999998835847 288135.78000000002793968, 442207.39000000001396984 288136.25, 442211.27000000001862645 288137.09000000002561137, 442214.15999999997438863 288137.53999999997904524, 442219.03999999997904524 288138.05999999999767169, 442221.42999999999301508 288138.11999999999534339, 442226.25 288138.21999999997206032, 442228.40999999997438863 288137.91999999998370185, 442231.79999999998835847 288137.60999999998603016, 442233.65000000002328306 288137.60999999998603016, 442235.5 288137.60999999998603016, 442238.27000000001862645 288137.29999999998835847, 442240.80999999999767169 288137.36999999999534339, 442242.58000000001629815 288137.10999999998603016, 442244.09000000002561137 288137.10999999998603016, 442249.5 288137.10999999998603016, 442296.41999999998370185 288137.11999999999534339, 442309.29999999998835847 288137.19000000000232831, 442320.59999999997671694 288137.69000000000232831, 442323.40000000002328306 288137.57000000000698492, 442325.70000000001164153 288137.26000000000931323, 442328.21000000002095476 288136.65000000002328306, 442330.10999999998603016 288135.94000000000232831, 442354 288126.42999999999301508, 442360.91999999998370185 288123.79999999998835847, 442363.22999999998137355 288123.19000000000232831, 442365.03999999997904524 288122.98999999999068677, 442366.73999999999068677 288122.88000000000465661, 442367.73999999999068677 288122.96999999997206032, 442369.14000000001396984 288123.16999999998370185, 442370.03000000002793968 288123.35999999998603016, 442374.22999999998137355 288124.23999999999068677, 442379.91999999998370185 288125.32000000000698492, 442383.10999999998603016 288126, 442384.01000000000931323 288126.20000000001164153, 442386.71000000002095476 288126.89000000001396984, 442387.70000000001164153 288127.17999999999301508, 442389.90000000002328306 288127.96999999997206032, 442391.98999999999068677 288128.85999999998603016, 442392.59000000002561137 288129.05999999999767169, 442396.08000000001629815 288130.23999999999068677, 442398.96999999997206032 288131.13000000000465661, 442404.76000000000931323 288133.21000000002095476, 442408.45000000001164153 288134.48999999999068677, 442409.64000000001396984 288134.97999999998137355, 442413.94000000000232831 288136.26000000000931323, 442414.23999999999068677 288136.35999999998603016, 442419.41999999998370185 288137.73999999999068677, 442421.71999999997206032 288138.22999999998137355, 442423.60999999998603016 288138.71999999997206032, 442425.80999999999767169 288139.51000000000931323, 442427.90000000002328306 288140.20000000001164153, 442430.69000000000232831 288141.09000000002561137, 442431.78999999997904524 288141.47999999998137355, 442432.48999999999068677 288141.88000000000465661, 442434.09000000002561137 288142.46999999997206032, 442434.48999999999068677 288142.57000000000698492, 442435.59000000002561137 288142.65999999997438863, 442436.59000000002561137 288142.35999999998603016, 442437.59000000002561137 288141.95000000001164153, 442438.39000000001396984 288141.25, 442438.79999999998835847 288140.84999999997671694, 442439.51000000000931323 288139.84999999997671694, 442440.01000000000931323 288138.84999999997671694, 442440.11999999999534339 288138.44000000000232831, 442440.42999999999301508 288137.34000000002561137, 442440.45000000001164153 288135.14000000001396984, 442440.54999999998835847 288134.64000000001396984, 442440.57000000000698492 288132.13000000000465661, 442440.78999999997904524 288130.22999999998137355, 442440.90000000002328306 288129.72999999998137355, 442441.21000000002095476 288128.63000000000465661, 442441.71000000002095476 288127.63000000000465661, 442441.80999999999767169 288127.53000000002793968, 442442.27000000001862645 288127.15999999997438863, 442442.51000000000931323 288126.96000000002095476, 442442.71000000002095476 288126.61999999999534339, 442443.20000000001164153 288126.38000000000465661, 442443.78999999997904524 288126.17999999999301508, 442444.46999999997206032 288126.08000000001629815, 442445.45000000001164153 288126.13000000000465661, 442447.33000000001629815 288126.13000000000465661, 442448.13000000000465661 288126.21999999997206032, 442448.63000000000465661 288126.21999999997206032, 442452.72999999998137355 288126.29999999998835847, 442456.33000000001629815 288126.48999999999068677, 442458.22999999998137355 288126.38000000000465661, 442459.83000000001629815 288126.16999999998370185, 442462.64000000001396984 288125.55999999999767169, 442463.34000000002561137 288125.15000000002328306, 442464.44000000000232831 288124.54999999998835847, 442465.15000000002328306 288123.94000000000232831, 442473.01000000000931323 288116.78000000002793968, 442474.32000000000698492 288115.96999999997206032, 442475.63000000000465661 288115.36999999999534339, 442477.22999999998137355 288114.85999999998603016, 442478.73999999999068677 288114.65000000002328306, 442486.76000000000931323 288112.32000000000698492, 442487.65999999997438863 288111.98999999999068677, 442491.97999999998137355 288110.40000000002328306, 442494.66999999998370185 288111.28000000002793968, 442495.46000000002095476 288111.58000000001629815, 442496.65999999997438863 288112.36999999999534339, 442497.45000000001164153 288112.96999999997206032, 442498.34000000002561137 288113.96000000002095476, 442498.94000000000232831 288114.96000000002095476, 442499.42999999999301508 288116.05999999999767169, 442499.52000000001862645 288116.35999999998603016, 442499.52000000001862645 288116.76000000000931323, 442499.61999999999534339 288117.15999999997438863, 442499.82000000000698492 288117.54999999998835847, 442500.30999999999767169 288118.04999999998835847, 442501.30999999999767169 288118.45000000001164153, 442502.30999999999767169 288118.75, 442502.90999999997438863 288118.84000000002561137, 442504.51000000000931323 288118.94000000000232831, 442506.40999999997438863 288119.03000000002793968, 442508.40000000002328306 288118.91999999998370185, 442511.29999999998835847 288118.90000000002328306, 442513.10999999998603016 288119.09999999997671694, 442515.30999999999767169 288119.39000000001396984, 442515.90999999997438863 288119.47999999998137355, 442516.70000000001164153 288119.47999999998137355, 442517.59999999997671694 288119.58000000001629815, 442518.40000000002328306 288119.77000000001862645, 442519.20000000001164153 288120.16999999998370185, 442519.89000000001396984 288120.77000000001862645, 442520.48999999999068677 288121.35999999998603016, 442521.47999999998137355 288122.15999999997438863, 442522.57000000000698492 288123.25, 442522.96999999997206032 288123.54999999998835847, 442523.96000000002095476 288124.45000000001164153, 442524.96000000002095476 288125.23999999999068677, 442526.04999999998835847 288125.73999999999068677, 442527.04999999998835847 288126.22999999998137355, 442528.14000000001396984 288126.63000000000465661, 442529.03999999997904524 288127.32000000000698492, 442530.33000000001629815 288128.11999999999534339, 442530.72999999998137355 288128.40999999997438863, 442531.82000000000698492 288129.01000000000931323, 442532.55999999999767169 288129.45000000001164153, 442532.82000000000698492 288129.59999999997671694, 442532.91999999998370185 288129.70000000001164153, 442533.71000000002095476 288130.60999999998603016, 442534.09999999997671694 288131.80999999999767169, 442534.19000000000232831 288133.71000000002095476, 442533.97999999998137355 288135.01000000000931323, 442533.76000000000931323 288137.10999999998603016, 442533.34999999997671694 288139.82000000000698492, 442533.25 288140.82000000000698492, 442532.95000000001164153 288142.63000000000465661, 442532.84999999997671694 288142.84000000002561137, 442532.65000000002328306 288143.94000000000232831, 442532.35999999998603016 288144.95000000001164153, 442532.27000000001862645 288146.27000000001862645, 442532.17999999999301508 288148.08000000001629815, 442532.39000000001396984 288150.09999999997671694, 442532.90999999997438863 288152.40999999997438863, 442532.90999999997438863 288152.60999999998603016, 442533.32000000000698492 288154.02000000001862645, 442533.82000000000698492 288155.33000000001629815, 442534.33000000001629815 288156.13000000000465661, 442535.54999999998835847 288157.64000000001396984, 442537.35999999998603016 288160.05999999999767169, 442538.67999999999301508 288161.76000000000931323, 442540.09000000002561137 288163.57000000000698492, 442540.40000000002328306 288163.97999999998137355, 442541.51000000000931323 288165.78999999997904524, 442542.61999999999534339 288167.48999999999068677, 442542.91999999998370185 288168, 442545.15000000002328306 288171.01000000000931323, 442545.54999999998835847 288171.41999999998370185, 442546.46000000002095476 288172.41999999998370185, 442546.78000000002793968 288172.82000000000698492, 442547.27000000001862645 288173.42999999999301508, 442548.78999999997904524 288175.94000000000232831, 442549.48999999999068677 288176.75, 442551.01000000000931323 288178.54999999998835847, 442551.60999999998603016 288179.15999999997438863, 442553.53000000002793968 288180.65999999997438863, 442553.92999999999301508 288180.96000000002095476, 442555.23999999999068677 288181.86999999999534339, 442556.65000000002328306 288182.66999999998370185, 442556.84999999997671694 288182.77000000001862645, 442558.46000000002095476 288183.36999999999534339, 442560.16999999998370185 288183.76000000000931323, 442561.86999999999534339 288184.05999999999767169, 442563.67999999999301508 288184.15999999997438863, 442565.98999999999068677 288184.25, 442568.90000000002328306 288184.34000000002561137, 442570.5 288184.44000000000232831, 442571.21000000002095476 288184.44000000000232831, 442571.90999999997438863 288184.53000000002793968, 442572.60999999998603016 288184.53000000002793968, 442573.40999999997438863 288184.32000000000698492, 442574.10999999998603016 288183.91999999998370185, 442574.70000000001164153 288183.40999999997438863, 442576.67999999999301508 288181.39000000001396984, 442578.45000000001164153 288179.16999999998370185, 442581.33000000001629815 288177.73999999999068677, 442582.90000000002328306 288177.11999999999534339, 442584.66999999998370185 288176.59999999997671694, 442589.10999999998603016 288175.27000000001862645, 442593.92999999999301508 288173.83000000001629815, 442596.29999999998835847 288173.30999999999767169, 442598.96000000002095476 288173, 442600.65000000002328306 288172.89000000001396984, 442603.91999999998370185 288172.98999999999068677, 442604.82000000000698492 288173.09999999997671694, 442607.82000000000698492 288173.51000000000931323, 442608.21999999997206032 288173.52000000001862645, 442613.03999999997904524 288173.34000000002561137, 442617.75 288172.96999999997206032, 442619.95000000001164153 288172.67999999999301508, 442623.55999999999767169 288172.09000000002561137, 442629.78000000002793968 288171.21000000002095476, 442631.89000000001396984 288170.91999999998370185, 442635.89000000001396984 288170.21999999997206032, 442637.90000000002328306 288169.90999999997438863, 442643 288169.38000000000465661, 442644 288169.16999999998370185, 442648 288168.70000000001164153, 442650.09000000002561137 288168.27000000001862645, 442652.28999999997904524 288167.94000000000232831, 442654.69000000000232831 288167.60999999998603016, 442658.19000000000232831 288167.36999999999534339, 442664.20000000001164153 288167.14000000001396984, 442665.40999999997438863 288167.03999999997904524, 442670.33000000001629815 288166.75, 442675.46000000002095476 288166.77000000001862645, 442678.47999999998137355 288166.59000000002561137, 442681.09000000002561137 288166.5, 442685.30999999999767169 288166.71999999997206032, 442687.63000000000465661 288166.94000000000232831, 442690.03999999997904524 288166.65000000002328306, 442694.46000000002095476 288166.86999999999534339, 442698.17999999999301508 288166.48999999999068677, 442701 288166.09999999997671694, 442701.80999999999767169 288165.90000000002328306, 442704.42999999999301508 288165.32000000000698492, 442706.03999999997904524 288165.02000000001862645, 442708.04999999998835847 288164.63000000000465661, 442708.85999999998603016 288164.53999999997904524, 442710.27000000001862645 288164.44000000000232831, 442711.66999999998370185 288164.4500000</t>
  </si>
  <si>
    <t>Land North and East of the B4109, Wolvey (strategic Residential)</t>
  </si>
  <si>
    <t>108.76m</t>
  </si>
  <si>
    <t>MultiPolygon (((438692.01562059577554464 274431.27394416701281443, 438690.43199999997159466 274460.35499999998137355, 438689.75699999998323619 274472.27399999997578561, 438690.82500000001164153 274472.37599999998928979, 438693.75 274472.65399999998044223, 438693.39000000001396984 274480.51199999998789281, 438696.40999999997438863 274481.69000000000232831, 438698.72999999998137355 274482.70000000001164153, 438700.30999999999767169 274483.39000000001396984, 438701.80999999999767169 274483.98999999999068677, 438703.40999999997438863 274484.69000000000232831, 438704.90999999997438863 274485.39000000001396984, 438708.30999999999767169 274487.19000000000232831, 438709.90999999997438863 274488.09000000002561137, 438711.90999999997438863 274489.28999999997904524, 438712.82000000000698492 274489.86999999999534339, 438724.46999999997206032 274494.41999999998370185, 438731.14000000001396984 274496.84000000002561137, 438734.78000000002793968 274498.11999999999534339, 438738.51000000000931323 274499.51000000000931323, 438742.14000000001396984 274500.78999999997904524, 438744.16999999998370185 274501.46999999997206032, 438747.98999999999068677 274502.64000000001396984, 438751.64000000001396984 274503.69000000000232831, 438755.42999999999301508 274504.77000000001862645, 438759.14000000001396984 274505.84999999997671694, 438762.94000000000232831 274506.92999999999301508, 438766.83000000001629815 274508, 438770.64000000001396984 274508.97999999998137355, 438786.02000000001862645 274513.48999999999068677, 438822.45000000001164153 274529.21000000002095476, 438823.47999999998137355 274529.72999999998137355, 438825.63000000000465661 274530.86999999999534339, 438825.86999999999534339 274531, 438827.66999999998370185 274532, 438831.07000000000698492 274533.79999999998835847, 438834.57000000000698492 274535.59999999997671694, 438837.96999999997206032 274537.5, 438854.15999999997438863 274545.92999999999301508, 438857.54999999998835847 274547.82000000000698492, 438866 274554.96999999997206032, 438868.28000000002793968 274556.85999999998603016, 438870.57000000000698492 274558.84999999997671694, 438872.84999999997671694 274560.72999999998137355, 438875.63000000000465661 274563.21000000002095476, 438878.32000000000698492 274565.69000000000232831, 438881.10999999998603016 274568.28000000002793968, 438884.19000000000232831 274571.26000000000931323, 438887.16999999998370185 274574.34000000002561137, 438890.15000000002328306 274577.32000000000698492, 438895.11999999999534339 274582.38000000000465661, 438899.89000000001396984 274587.34000000002561137, 438904.85999999998603016 274592.40999999997438863, 438914.20000000001164153 274601.73999999999068677, 438915.39000000001396984 274603.13000000000465661, 438916.59000000002561137 274604.41999999998370185, 438917.67999999999301508 274605.71000000002095476, 438918.73999999999068677 274607.20000000001164153, 438919.5 274608.69000000000232831, 438919.83000000001629815 274609.53999999997904524, 438920.03000000002793968 274611.23999999999068677, 438920.34999999997671694 274614.41999999998370185, 438920.35999999998603016 274617.71000000002095476, 438920.26000000000931323 274620.89000000001396984, 438920.26000000000931323 274626.45000000001164153, 438920.36999999999534339 274629.33000000001629815, 438920.46999999997206032 274630.42999999999301508, 438920.57000000000698492 274631.61999999999534339, 438920.66999999998370185 274632.71000000002095476, 438920.96999999997206032 274636.48999999999068677, 438921.16999999998370185 274640.35999999998603016, 438921.27000000001862645 274644.14000000001396984, 438921.86999999999534339 274650.29999999998835847, 438922.07000000000698492 274653.38000000000465661, 438922.07000000000698492 274660.33000000001629815, 438922.33000000001629815 274700.39000000001396984, 438922.48999999999068677 274727.39000000001396984, 438922.97999999998137355 274727.40999999997438863, 438926.25 274727.34999999997671694, 438927.23999999999068677 274727.33000000001629815, 438928.32000000000698492 274727.27000000001862645, 438929.29999999998835847 274727.20000000001164153, 438939.95000000001164153 274725.88000000000465661, 438946.46000000002095476 274724.82000000000698492, 438950.39000000001396984 274723.82000000000698492, 438954.19000000000232831 274721.71999999997206032, 438955.69000000000232831 274721.02000000001862645, 438957.48999999999068677 274720.11999999999534339, 438959.39000000001396984 274719.02000000001862645, 438961.28999999997904524 274718.11999999999534339, 438962.69000000000232831 274717.52000000001862645, 438965.48999999999068677 274716.52000000001862645, 438967.19000000000232831 274716.11999999999534339, 438968.98999999999068677 274715.71999999997206032, 438970.78999999997904524 274715.41999999998370185, 438977.09000000002561137 274714.71999999997206032, 438981.26000000000931323 274717.65999999997438863, 438981.59000000002561137 274717.52000000001862645, 438982.39000000001396984 274717.41999999998370185, 438983.19000000000232831 274717.41999999998370185, 438983.98999999999068677 274717.32000000000698492, 438986.09000000002561137 274716.41999999998370185, 438987.59000000002561137 274715.71999999997206032, 438990.59000000002561137 274714.52000000001862645, 438992.19000000000232831 274713.91999999998370185, 438995.59000000002561137 274712.91999999998370185, 438998.39000000001396984 274712.32000000000698492, 438999.89000000001396984 274712.04999999998835847, 439000 274712.03999999997904524, 439001.78000000002793968 274711.92999999999301508, 439003.76000000000931323 274711.84000000002561137, 439008.07000000000698492 274711.45000000001164153, 439010.5 274711.13000000000465661, 439013.09999999997671694 274710.38000000000465661, 439014.94000000000232831 274709.73999999999068677, 439016.65999999997438863 274709.02000000001862645, 439019.65000000002328306 274707.53000000002793968, 439020.96999999997206032 274707.09000000002561137, 439022.17999999999301508 274706.64000000001396984, 439023.90999999997438863 274705.72999999998137355, 439025.54999999998835847 274704.70000000001164153, 439027 274703.46999999997206032, 439028.66999999998370185 274701.75, 439029.40000000002328306 274700.78000000002793968, 439029.96000000002095476 274699.51000000000931323, 439030.41999999998370185 274698.14000000001396984, 439030.67999999999301508 274696.65000000002328306, 439031.04999999998835847 274695.17999999999301508, 439031.30999999999767169 274693.70000000001164153, 439031.66999999998370185 274692.11999999999534339, 439032.26000000000931323 274690.05999999999767169, 439032.96000000002095476 274687.89000000001396984, 439033.73999999999068677 274685.84000000002561137, 439034.83000000001629815 274683.78999999997904524, 439036.09999999997671694 274681.84999999997671694, 439037.38000000000465661 274680.02000000001862645, 439039.40000000002328306 274677.21999999997206032, 439041.40000000002328306 274674.61999999999534339, 439043.40999999997438863 274671.63000000000465661, 439046.26000000000931323 274667.15999999997438863, 439047.22999999998137355 274665.96999999997206032, 439048.21000000002095476 274664.89000000001396984, 439050.14000000001396984 274662.52000000001862645, 439051.09999999997671694 274661.23999999999068677, 439051.96000000002095476 274659.96000000002095476, 439052.32000000000698492 274659.01000000000931323, 439052.69000000000232831 274658.16999999998370185, 439053.44000000000232831 274656.69000000000232831, 439054.10999999998603016 274655.71999999997206032, 439054.70000000001164153 274655.17999999999301508, 439055.39000000001396984 274654.71999999997206032, 439055.90000000002328306 274654.48999999999068677, 439056.90000000002328306 274653.82000000000698492, 439058.17999999999301508 274652.83000000001629815, 439058.86999999999534339 274652.38000000000465661, 439059.47999999998137355 274652.03999999997904524, 439059.97999999998137355 274651.71000000002095476, 439061.46999999997206032 274650.59999999997671694, 439062.16999999998370185 274649.90999999997438863, 439062.25 274649.84000000002561137, 439064.04999999998835847 274648.03999999997904524, 439068.95000000001164153 274642.64000000001396984, 439071.95000000001164153 274639.64000000001396984, 439073.34999999997671694 274637.84000000002561137, 439075.04999999998835847 274635.44000000000232831, 439075.95000000001164153 274634.03999999997904524, 439076.96000000002095476 274632.65999999997438863, 439077.51000000000931323 274631.96999999997206032, 439078.07000000000698492 274631.39000000001396984, 439078.61999999999534339 274630.70000000001164153, 439079.46000000002095476 274630.09000000002561137, 439080.29999999998835847 274629.58000000001629815, 439081.15999999997438863 274628.97999999998137355, 439083.21999999997206032 274627.95000000001164153, 439084.35999999998603016 274627.53999999997904524, 439085.11999999999534339 274627.11999999999534339, 439085.96000000002095476 274626.71000000002095476, 439086.82000000000698492 274626.40000000002328306, 439090.02000000001862645 274624.65999999997438863, 439093.14000000001396984 274626.09999999997671694, 439094.39000000001396984 274626.63000000000465661, 439095.66999999998370185 274627.26000000000931323, 439097.02000000001862645 274627.78999999997904524, 439099.15999999997438863 274628.58000000001629815, 439101.39000000001396984 274629.46999999997206032, 439103.42999999999301508 274630.35999999998603016, 439111.88000000000465661 274635.27000000001862645, 439119.39000000001396984 274643.20000000001164153, 439125.79999999998835847 274651.69000000000232831, 439128.84999999997671694 274656.35999999998603016, 439130.26000000000931323 274657.55999999999767169, 439132.33000000001629815 274657.98999999999068677, 439134.40000000002328306 274657.98999999999068677, 439139.39000000001396984 274655.57000000000698492, 439139.78999999997904524 274655.16999999998370185, 439140.98999999999068677 274654.27000000001862645, 439141.48999999999068677 274653.96999999997206032, 439141.98999999999068677 274653.77000000001862645, 439144.19000000000232831 274653.16999999998370185, 439144.59000000002561137 274653.07000000000698492, 439145.39000000001396984 274652.66999999998370185, 439145.78999999997904524 274652.36999999999534339, 439146.09000000002561137 274652.07000000000698492, 439146.28999999997904524 274651.77000000001862645, 439146.78999999997904524 274651.36999999999534339, 439147.19000000000232831 274650.86999999999534339, 439147.59000000002561137 274650.27000000001862645, 439148.89000000001396984 274648.66999999998370185, 439150.09000000002561137 274647.27000000001862645, 439150.59000000002561137 274646.86999999999534339, 439152.89000000001396984 274644.66999999998370185, 439153.61999999999534339 274643.86999999999534339, 439157.09000000002561137 274640.07000000000698492, 439158.28999999997904524 274638.66999999998370185, 439158.78999999997904524 274637.86999999999534339, 439159.19000000000232831 274636.96999999997206032, 439159.39000000001396984 274635.86999999999534339, 439159.69000000000232831 274634.86999999999534339, 439160.28999999997904524 274632.77000000001862645, 439160.98999999999068677 274630.77000000001862645, 439161.78999999997904524 274628.77000000001862645, 439162.69000000000232831 274627.16999999998370185, 439163.59000000002561137 274625.66999999998370185, 439164.52000000001862645 274624.22999999998137355, 439165.71000000002095476 274622.52000000001862645, 439168.61999999999534339 274618.66999999998370185, 439170.16999999998370185 274616.91999999998370185, 439171.75 274615.35999999998603016, 439173.39000000001396984 274613.78999999997904524, 439175.16999999998370185 274612.5, 439177.03999999997904524 274611.55999999999767169, 439179.03000000002793968 274610.80999999999767169, 439181.10999999998603016 274610.21999999997206032, 439183.48999999999068677 274610.09000000002561137, 439185.78999999997904524 274610.14000000001396984, 439188.11999999999534339 274610.65999999997438863, 439190.29999999998835847 274611.53999999997904524, 439192.28999999997904524 274612.71999999997206032, 439194.20000000001164153 274614.09000000002561137, 439196.21999999997206032 274615.52000000001862645, 439198.05999999999767169 274617.26000000000931323, 439200.51000000000931323 274619.70000000001164153, 439202.27000000001862645 274621.60999999998603016, 439203.38000000000465661 274623.21999999997206032, 439204.40000000002328306 274625, 439205.23999999999068677 274626.79999999998835847, 439205.70000000001164153 274628.59999999997671694, 439206.08000000001629815 274630.33000000001629815, 439206.08000000001629815 274630.65000000002328306, 439206 274632.29999999998835847, 439205.59999999997671694 274633.79999999998835847, 439205 274635.29999999998835847, 439204.5 274636.70000000001164153, 439204 274638.20000000001164153, 439203.59999999997671694 274639.70000000001164153, 439203.53999999997904524 274639.88000000000465661, 439203.09999999997671694 274641.20000000001164153, 439202.59999999997671694 274642.90000000002328306, 439202.21000000002095476 274643.95000000001164153, 439202.11999999999534339 274644.47999999998137355, 439202.03000000002793968 274646.03999999997904524, 439201.94000000000232831 274647.07000000000698492, 439202.03000000002793968 274648.14000000001396984, 439202.02000000001862645 274649.15999999997438863, 439202.30999999999767169 274651.21000000002095476, 439256.57030867127468809 274626.07342353230342269, 439224.82030863879481331 274571.70154847693629563, 439317.15989206632366404 274523.01821509399451315, 439314.83207044587470591 274517.70516317686997354, 439346.64600000000791624 274578.77000000001862645, 439356.51666293974267319 274591.08227766322670504, 439407.33699999999953434 274580.78499999997438863, 439417.46600000001490116 274583.62099999998463318, 439423.11400000000139698 274585.20199999999022111, 439467.91300000000046566 274597.61700000002747402, 439474.36800000001676381 274599.40600000001722947, 439514.45000000001164153 274610.18300000001909211, 439580.60399999999208376 274627.48900000000139698, 439611.21500000002561137 274635.83000000001629815, 439630.63500000000931323 274639.5470000000204891, 439635.85800000000745058 274641.98200000001816079, 439642.40999999997438863 274643.42300000000977889, 439645.15999999997438863 274644.60700000001816079, 439668.23499999998603016 274658.83299999998416752, 439691.99599999998463318 274673.8879999999771826, 439714.62400000001071021 274689.17399999999906868, 439747.78100000001722947 274712.41899999999441206, 439777.36499999999068677 274733.97600000002421439, 439798.19199999998090789 274748.33600000001024455, 439803.95400000002700835 274753.39100000000325963, 439805.03200000000651926 274754.74099999997997656, 439806.46899999998277053 274756.53999999997904524, 439808.34499999997206032 274759.06300000002374873, 439810.27000000001862645 274761.95600000000558794, 439815.53800000000046566 274758.96500000002561137, 439818.00099999998928979 274757.56699999998090789, 439822.72999999998137355 274754.88000000000465661, 439825.35999999998603016 274753.5, 439827.86999999999534339 274752.03999999997904524, 439830.36999999999534339 274750.65000000002328306, 439832.69000000000232831 274749.22999999998137355, 439834.88000000000465661 274747.73999999999068677, 439837.08000000001629815 274746.34000000002561137, 439840.17999999999301508 274744.15000000002328306, 439840.58000000001629815 274743.84000000002561137, 439843.40000000002328306 274741.95000000001164153, 439846.09999999997671694 274739.96000000002095476, 439848.90000000002328306 274738.03999999997904524, 439851 274736.45000000001164153, 439853.20000000001164153 274734.84000000002561137, 439854.21999999997206032 274734.05999999999767169, 439855.41999999998370185 274733.15999999997438863, 439857.23999999999068677 274731.88000000000465661, 439860.86999999999534339 274729.13000000000465661, 439863.59999999997671694 274726.96000000002095476, 439866.13000000000465661 274724.78000000002793968, 439868.85999999998603016 274722.61999999999534339, 439871.46000000002095476 274720.41999999998370185, 439872.76000000000931323 274719.41999999998370185, 439874.35999999998603016 274718.02000000001862645, 439875.44912008329993114 274717.0760959277395159, 439875.85999999998603016 274716.71999999997206032, 439878 274715.14000000001396984, 439880.09999999997671694 274713.67999999999301508, 439884.59999999997671694 274710.79999999998835847, 439888.98999999999068677 274707.92999999999301508, 439897.04999999998835847 274702.21000000002095476, 439901.20000000001164153 274699.23999999999068677, 439911.47999999998137355 274692.13000000000465661, 439914.28999999997904524 274690.26000000000931323, 439917.21999999997206032 274688.48999999999068677, 439920.04999999998835847 274686.61999999999534339, 439921.15000000002328306 274685.83000000001629815, 439922.16999999998370185 274685.03999999997904524, 439923.27000000001862645 274684.25, 439925.09000000002561137 274682.96999999997206032, 439928.53000000002793968 274680.40000000002328306, 439934.78000000002793968 274675.65000000002328306, 439937.80999999999767169 274673.28999999997904524, 439940.46000000002095476 274670.94000000000232831, 439943.21000000002095476 274668.59000000002561137, 439945.85999999998603016 274666.23999999999068677, 439949.60999999998603016 274663.36999999999534339, 439951.60999999998603016 274661.96999999997206032, 439953.10999999998603016 274660.86999999999534339, 439954.71000000002095476 274659.77000000001862645, 439956.30999999999767169 274658.77000000001862645, 439960.10999999998603016 274656.77000000001862645, 439962.10999999998603016 274655.96999999997206032, 439967.21000000002095476 274653.57000000000698492, 439991.71000000002095476 274637.16999999998370185, 439993.3690000000060536 274635.96100000001024455, 439997.46000000002095476 274632.97999999998137355, 440000 274631.13000000000465661, 440001.30999999999767169 274630.16999999998370185, 440005.01000000000931323 274625.46999999997206032, 439995.90100000001257285 274619.1780000000144355, 439961.03999999997904524 274594.80999999999767169, 439957.09999999997671694 274592.01000000000931323, 439945.59000000002561137 274584.34999999997671694, 439937.59000000002561137 274579.13000000000465661, 439905.53999999997904524 274556.17999999999301508, 439904.92999999999301508 274555.79999999998835847, 439900.38000000000465661 274552.66999999998370185, 439897.10999999998603016 274550.52000000001862645, 439893.97999999998137355 274548.41999999998370185, 439877.10999999998603016 274536.84999999997671694, 439864.78000000002793968 274528.46000000002095476, 439861.83000000001629815 274526.55999999999767169, 439858.96999999997206032 274524.59000000002561137, 439855.97999999998137355 274522.63000000000465661, 439851.46000000002095476 274519.54999999998835847, 439847.02000000001862645 274516.47999999998137355, 439842.57000000000698492 274513.22999999998137355, 439840.79999999998835847 274511.96000000002095476, 439838.91999999998370185 274510.57000000000698492, 439837.15000000002328306 274509.17999999999301508, 439834.59000000002561137 274507.30999999999767169, 439831.90999999997438863 274505.42999999999301508, 439829.34999999997671694 274503.53999999997904524, 439825.80999999999767169 274500.88000000000465661, 439822.34999999997671694 274498.40000000002328306, 439818.76000000000931323 274495.77000000001862645, 439804.83000000001629815 274485.66999999998370185, 439805.04999999998835847 274483.77000000001862645, 439804.5 274483.59000000002561137, 439804.84999999997671694 274483.35999999998603016, 439803.84999999997671694 274481.96000000002095476, 439802.04999999998835847 274482.96000000002095476, 439801.54999999998835847 274483.28000000002793968, 439793.90999999997438863 274478.05999999999767169, 439780.15000000002328306 274468.72999999998137355, 439748.53999999997904524 274446.96999999997206032, 439743.04999999998835847 274440.92999999999301508, 439727.57000000000698492 274429.84000000002561137, 439726.03000000002793968 274428.85999999998603016, 439724.41999999998370185 274427.85999999998603016, 439719.85999999998603016 274424.85999999998603016, 439718.34999999997671694 274423.76000000000931323, 439714.78999999997904524 274421.35999999998603016, 439711.34999999997671694 274418.85999999998603016, 439707.80999999999767169 274416.36999999999534339, 439701.33000000001629815 274411.57000000000698492, 439697.86999999999534339 274409.16999999998370185, 439695.15999999997438863 274407.16999999998370185, 439692.40000000002328306 274405.28999999997904524, 439688.03999999997904524 274402.09000000002561137, 439684 274399.46000000002095476, 439676.10999999998603016 274394.65999999997438863, 439672.27000000001862645 274392.16999999998370185, 439650.53000000002793968 274377.77000000001862645, 439650.09999999997671694 274377.5, 439641.77199999999720603 274371.12099999998463318, 439635.38699999998789281 274366.22999999998137355, 439621.21000000002095476 274355.36999999999534339, 439619.10999999998603016 274353.77000000001862645, 439616.91999999998370185 274352.28000000002793968, 439614.71000000002095476 274350.59999999997671694, 439612.13000000000465661 274348.67999999999301508, 439610.25 274347.38000000000465661, 439609.54999999998835847 274346.90999999997438863, 439606.91999999998370185 274344.98999999999068677, 439604.58000000001629815 274343.53999999997904524, 439602.28000000002793968 274341.95000000001164153, 439596.72999999998137355 274338.48999999999068677, 439593.52000000001862645 274336.40000000002328306, 439590.27000000001862645 274334.39000000001396984, 439586.46000000002095476 274331.97999999998137355, 439578.78999999997904524 274327.33000000001629815, 439571.53999999997904524 274323.32000000000698492, 439567.88000000000465661 274321.22999999998137355, 439563.85999999998603016 274318.90000000002328306, 439559.91999999998370185 274316.57000000000698492, 439557.65000000002328306 274315.27000000001862645, 439555.89000000001396984 274314.34000000002561137, 439551.96000000002095476 274312.35999999998603016, 439548.14000000001396984 274310.5, 439544.30999999999767169 274308.53999999997904524, 439538.96999999997206032 274306, 439537.83799999998882413 274305.4469999999855645, 439533.72999999998137355 274303.44000000000232831, 439528.51000000000931323 274301, 439522.75 274298.15999999997438863, 439516.91999999998370185 274295.51000000000931323, 439511.17999999999301508 274292.86999999999534339, 439507.26000000000931323 274291.11999999999534339, 439503.22999999998137355 274289.34999999997671694, 439499.29999999998835847 274287.59999999997671694, 439494.57000000000698492 274285.53999999997904524, 439490.70000000001164153 274283.82000000000698492, 439485.36999999999534339 274281.40999999997438863, 439452.11999999999534339 274266.57000000000698492, 439409.34999999997671694 274246.66999999998370185, 439409.19000000000232831 274247.40000000002328306, 439409.14000000001396984 274247.65000000002328306, 439395.61998929677065462 274244.72002739703748375, 439395.34299999999348074 274244.65999999997438863, 439392.16100000002188608 274243.96999999997206032, 439391.92999999999301508 274243.91999999998370185, 439376.08000000001629815 274241.22999999998137355, 439370.94000000000232831 274240.52000000001862645, 439357.65000000002328306 274238.77000000001862645, 439344.90000000002328306 274237.53000000002793968, 439331.58000000001629815 274236.76000000000931323, 439318.15000000002328306 274236.29999999998835847, 439305.86999999999534339 274236.32000000000698492, 439292.59000000002561137 274236.65000000002328306, 439279.94000000000232831 274237.28999999997904524, 439268.78000000002793968 274238.61999999999534339, 439240.61999999999534339 274244.69000000000232831, 439232.70000000001164153 274248.23999999999068677, 439220.59000000002561137 274251.53000000002793968, 439206.26000000000931323 274252.77000000001862645, 439195.58000000001629815 274251.80999999999767169, 439183.26000000000931323 274249, 439182.25 274248.67300000000977889, 439126.78999999997904524 274230.69000000000232831, 439123.77000000001862645 274229.71000000002095476, 439122.78000000002793968 274230.10999999998603016, 439116.73999999999068677 274232.55999999999767169, 439115.65999999997438863 274233.01000000000931323, 439110.21999999997206032 274235.27000000001862645, 439104.28000000002793968 274237.69000000000232831, 439097.69000000000232831 274240.32000000000698492, 439094.21000000002095476 274241.84000000002561137, 439090.76000000000931323 274243.15999999997438863, 439081.45000000001164153 274246.97999999998137355, 439069.96000000002095476 274251.58000000001629815, 439065.65999999997438863 274253.33000000001629815, 439057.29999999998835847 274256.82000000000698492, 439052.59999999997671694 274259, 439047.97999999998137355 274261.16999999998370185, 439043.40000000002328306 274263.23999999999068677, 439038.16999999998370185 274265.53999999997904524, 439033.03000000002793968 274267.71999999997206032, 439027.90999999997438863 274269.96000000002095476, 439025.15000000002328306 274271.20000000001164153, 439024.71399999997811392 274271.41200000001117587, 439024.46999999997206032 274271.53000000002793968, 439022.35999999998603016 274272.51000000000931323, 439014.32000000000698492 274276.36999999999534339, 439011.88000000000465661 274277.40000000002328306, 439007.01000000000931323 274279.65999999997438863, 439000.42999999999301508 274282.77000000001862645, 439000 274282.96999999997206032, 438983.42999999999301508 274290.53999999997904524, 438980.13000000000465661 274291.94000000000232831, 438976.83000000001629815 274293.44000000000232831, 438972.42999999999301508 274295.34000000002561137, 438968.03000000002793968 274297.34000000002561137, 438961.53000000002793968 274300.14000000001396984, 438959.42999999999301508 274301.14000000001396984, 438957.42999999999301508 274302.03999999997904524, 438954.42999999999301508 274303.44000000000232831, 438948.63000000000465661 274306.44000000000232831, 438938.45000000001164153 274311.80999999999767169, 438938.22999999998137355 274311.15999999997438863, 438937.25 274309.48999999999068677, 438928.28000000002793968 274314.27000000001862645, 438921.71999999997206032 274317.84999999997671694, 438918.59000000002561137 274319.46999999997206032, 438915.33000000001629815 274320.97999999998137355, 438912.20000000001164153 274322.59999999997671694, 438907.79999999998835847 274324.97999999998137355, 438898.65000000002328306 274329.5, 438894.46999999997206032 274331.54999999998835847, 438890.27000000001862645 274333.45000000001164153, 438886.07000000000698492 274335.45000000001164153, 438881.57000000000698492 274337.54999999998835847, 438877.07000000000698492 274339.54999999998835847, 438872.57000000000698492 274341.65000000002328306, 438865.95000000001164153 274344.59999999997671694, 438859.28999999997904524 274347.58000000001629815, 438852.52000000001862645 274350.36999999999534339, 438846.66999999998370185 274352.88000000000465661, 438835.14000000001396984 274358.27000000001862645, 438823.40000000002328306 274363.82000000000698492, 438822.53000000002793968 274364.20000000001164153, 438819.63000000000465661 274365.5, 438814.03000000002793968 274368.09999999997671694, 438806.53000000002793968 274371.70000000001164153, 438770.22999999998137355 274389.20000000001164153, 438767.13000000000465661 274390.70000000001164153, 438763.92999999999301508 274392.20000000001164153, 438760.83000000001629815 274393.70000000001164153, 438755.63000000000465661 274396.29999999998835847, 438753.03000000002793968 274397.70000000001164153, 438750.22999999998137355 274399.20000000001164153, 438747.65999999997438863 274400.53000000002793968, 438747.28999999997904524 274400.72999999998137355, 438741.46000000002095476 274404.03999999997904524, 438738.84999999997671694 274405.40999999997438863, 438736.21999999997206032 274406.63000000000465661, 438732.69000000000232831 274408.34000000002561137, 438730.92999999999301508 274409.11999999999534339, 438725.59000000002561137 274411.90999999997438863, 438720.78000000002793968 274414.52000000001862645, 438715.96999999997206032 274417.21000000002095476, 438703.84999999997671694 274424.84999999997671694, 438697.56800000002840534 274428.27799999999115244, 438692.01562059577554464 274431.27394416701281443)))</t>
  </si>
  <si>
    <t>Land off London Rd and Wolston Lane, Ryton on Dunsmore</t>
  </si>
  <si>
    <t>MultiPolygon (((440901.64924104558303952 292433.31660074682440609, 440919.97999999998137355 292422.16999999998370185, 440950.16999999998370185 292404.09000000002561137, 440999.98999999999068677 292374.60999999998603016, 441000 292374.59999999997671694, 441048.84000000002561137 292346.57000000000698492, 441080.86910604691365734 292328.49966740841045976, 441077.94000000000232831 292323.96000000002095476, 441096.90999999997438863 292310.64000000001396984, 441114.33500000002095476 292297.77299999998649582, 441118.28000000002793968 292294.85999999998603016, 441115.35999999998603016 292291.47999999998137355, 441115.05999999999767169 292291.28000000002793968, 441109.21999999997206032 292285.83000000001629815, 441105.28999999997904524 292282.38000000000465661, 441100.14000000001396984 292278.36999999999534339, 441094.98999999999068677 292274.67999999999301508, 441092.65999999997438863 292273.13000000000465661, 441086.39000000001396984 292269.16999999998370185, 441084.96999999997206032 292268.40000000002328306, 441077.40000000002328306 292264.11999999999534339, 441070.55999999999767169 292260.71999999997206032, 441061.29999999998835847 292256.42999999999301508, 441057.98999999999068677 292254.85999999998603016, 441051.47999999998137355 292252.19000000000232831, 441026.63000000000465661 292242.59999999997671694, 441000 292232.98999999999068677, 440999.28999999997904524 292232.72999999998137355, 440993.84000000002561137 292230.65000000002328306, 440985.60999999998603016 292227.53000000002793968, 440974.52000000001862645 292223.16999999998370185, 440966.67999999999301508 292220.21000000002095476, 440929.80999999999767169 292205.89000000001396984, 440913.40000000002328306 292199.08000000001629815, 440904.95000000001164153 292195.58000000001629815, 440901.17900000000372529 292194.24900000001071021, 440899.65000000002328306 292193.71000000002095476, 440875.23999999999068677 292183.59999999997671694, 440858.09999999997671694 292176.91999999998370185, 440852.70000000001164153 292174.91999999998370185, 440848.09999999997671694 292173.21999999997206032, 440843.59999999997671694 292171.71999999997206032, 440843.53600000002188608 292172.68499999999767169, 440843.5 292173.22999999998137355, 440843.29999999998835847 292176.73999999999068677, 440843.35999999998603016 292177.94000000000232831, 440843.5 292180.94000000000232831, 440843.79999999998835847 292185.85999999998603016, 440844.40000000002328306 292188.76000000000931323, 440845.40000000002328306 292194.07000000000698492, 440846.09999999997671694 292197.97999999998137355, 440847.5 292202.78999999997904524, 440850.70000000001164153 292214.91999999998370185, 440854.09999999997671694 292227.54999999998835847, 440858.09999999997671694 292242.29999999998835847, 440861.88000000000465661 292255.65999999997438863, 440865.95000000001164153 292269.55999999999767169, 440869.69000000000232831 292283.78999999997904524, 440873.84600000001955777 292300.39699999999720603, 440876.92999999999301508 292312.71999999997206032, 440880.04999999998835847 292325.78000000002793968, 440880.91999999998370185 292329.84000000002561137, 440882.28000000002793968 292337.13000000000465661, 440882.46999999997206032 292338.23999999999068677, 440882.95000000001164153 292341.36999999999534339, 440884.51000000000931323 292350.28000000002793968, 440885.77000000001862645 292357.96999999997206032, 440885.96000000002095476 292359.09000000002561137, 440886.34000000002561137 292363.42999999999301508, 440886.44000000000232831 292364.45000000001164153, 440886.21999999997206032 292367.97999999998137355, 440886.21999999997206032 292368.19000000000232831, 440885.80999999999767169 292372.21999999997206032, 440885.60999999998603016 292373.13000000000465661, 440883.97999999998137355 292381.20000000001164153, 440881.85999999998603016 292390.08000000001629815, 440880.34000000002561137 292397.34000000002561137, 440879.40363225410692394 292401.29234292736509815, 440878.61999999999534339 292404.59999999997671694, 440874.17999999999301508 292421.14000000001396984, 440876.78999999997904524 292421.57000000000698492, 440881.44000000000232831 292423.53999999997904524, 440882.35999999998603016 292423.85999999998603016, 440884.58000000001629815 292424.77000000001862645, 440886.45000000001164153 292425.53000000002793968, 440887.11999999999534339 292425.72999999998137355, 440887.76000000000931323 292425.94000000000232831, 440888.09999999997671694 292426.09000000002561137, 440888.42999999999301508 292426.26000000000931323, 440888.73999999999068677 292426.44000000000232831, 440889.05999999999767169 292426.64000000001396984, 440889.35999999998603016 292426.84000000002561137, 440889.67999999999301508 292427.02000000001862645, 440889.98999999999068677 292427.21999999997206032, 440890.23999999999068677 292427.35999999998603016, 440891.59000000002561137 292428.04999999998835847, 440892.95000000001164153 292428.72999999998137355, 440893.32000000000698492 292428.91999999998370185, 440895.84000000002561137 292430.28999999997904524, 440897.40999999997438863 292431.09999999997671694, 440899.42999999999301508 292432.20000000001164153, 440899.94000000000232831 292432.46000000002095476, 440901.08000000001629815 292432.98999999999068677, 440901.5 292433.21000000002095476, 440901.64924104558303952 292433.31660074682440609)))</t>
  </si>
  <si>
    <t>Land off A5 Hinckley</t>
  </si>
  <si>
    <t>419.41m</t>
  </si>
  <si>
    <t>MultiPolygon (((442519.39000000001396984 290354.08000000001629815, 442526.78000000002793968 290351.04999999998835847, 442532.78999999997904524 290348.51000000000931323, 442533.07000000000698492 290348.83000000001629815, 442534.40000000002328306 290348.21000000002095476, 442541.53000000002793968 290345.15000000002328306, 442549.26000000000931323 290341.70000000001164153, 442555.08000000001629815 290339.55999999999767169, 442560.78000000002793968 290337.32000000000698492, 442571.92999999999301508 290332.60999999998603016, 442591.13000000000465661 290324.84000000002561137, 442628.45000000001164153 290310.51000000000931323, 442670.34999999997671694 290295.78999999997904524, 442697.42999999999301508 290287.85999999998603016, 442699.22999999998137355 290287.15000000002328306, 442706.89000000001396984 290284.26000000000931323, 442753.66999999998370185 290265.20000000001164153, 442753.77000000001862645 290265.15999999997438863, 442759.51000000000931323 290262.91999999998370185, 442760.03000000002793968 290264.11999999999534339, 442774.44000000000232831 290258.05999999999767169, 442776.21999999997206032 290262.65000000002328306, 442783.01000000000931323 290279.65000000002328306, 442785.08000000001629815 290284.44000000000232831, 442785.17999999999301508 290284.73999999999068677, 442787.46000000002095476 290289.03000000002793968, 442788.44000000000232831 290291.03000000002793968, 442790.21999999997206032 290294.91999999998370185, 442790.91999999998370185 290296.21999999997206032, 442792.79999999998835847 290300.32000000000698492, 442798.46999999997206032 290313.09000000002561137, 442797.65999999997438863 290319.42999999999301508, 442797.26000000000931323 290321.63000000000465661, 442796.85999999998603016 290324.82000000000698492, 442796.85999999998603016 290326.60999999998603016, 442797.05999999999767169 290328.10999999998603016, 442798.04999999998835847 290331.30999999999767169, 442800.03000000002793968 290335.40000000002328306, 442801.11999999999534339 290337.40000000002328306, 442802.08000000001629815 290339.53000000002793968, 442805.70000000001164153 290347.13000000000465661, 442805.79999999998835847 290347.33000000001629815, 442809.05999999999767169 290350.91999999998370185, 442810.34999999997671694 290352.40999999997438863, 442813.14000000001396984 290355.83000000001629815, 442816.34000000002561137 290359.69000000000232831, 442831.26000000000931323 290397.26000000000931323, 442846.20000000001164153 290435.47999999998137355, 442859.69000000000232831 290469.92999999999301508, 442860.70000000001164153 290470.44000000000232831, 442865.30999999999767169 290472.55999999999767169, 442870.92999999999301508 290475.30999999999767169, 442879.94000000000232831 290479.60999999998603016, 442882.64000000001396984 290480.94000000000232831, 442886.45000000001164153 290482.67999999999301508, 442895.66999999998370185 290486.78000000002793968, 442900.17999999999301508 290488.94000000000232831, 442903.38000000000465661 290490.66999999998370185, 442905.19000000000232831 290491.59000000002561137, 442909.71999999997206032 290493.91999999998370185, 442914.14000000001396984 290496.23999999999068677, 442918.65000000002328306 290498.34999999997671694, 442922.65000000002328306 290500.15000000002328306, 442945.85999999998603016 290509.82000000000698492, 442974.48999999999068677 290523.57000000000698492, 442999.5 290534.91999999998370185, 443000 290535.15000000002328306, 443048.69000000000232831 290557.95000000001164153, 443067.02000000001862645 290550.19000000000232831, 443081.44000000000232831 290508.90000000002328306, 443093.15999999997438863 290473.01000000000931323, 443100.25 290452.78000000002793968, 443104.07000000000698492 290439.97999999998137355, 443104.36999999999534339 290439.47999999998137355, 443104.67999999999301508 290439.09000000002561137, 443104.98999999999068677 290438.59999999997671694, 443105.5 290438.10999999998603016, 443106.71000000002095476 290436.71000000002095476, 443107.71999999997206032 290435.11999999999534339, 443110.45000000001164153 290431.03000000002793968, 443110.65000000002328306 290430.53000000002793968, 443111.05999999999767169 290429.42999999999301508, 443111.57000000000698492 290427.42999999999301508, 443111.66999999998370185 290426.73999999999068677, 443112.28000000002793968 290424.23999999999068677, 443113.40999999997438863 290419.45000000001164153, 443114.53000000002793968 290414.55999999999767169, 443115.03000000002793968 290412.26000000000931323, 443115.63000000000465661 290409.25, 443116.71000000002095476 290404.34000000002561137, 443117.90000000002328306 290399.42999999999301508, 443118 290398.72999999998137355, 443118.90999999997438863 290395.53000000002793968, 443120.32000000000698492 290390.63000000000465661, 443121.63000000000465661 290385.92999999999301508, 443122.42999999999301508 290383.22999999998137355, 443125.04999999998835847 290373.63000000000465661, 443125.45000000001164153 290372.03000000002793968, 443126.15999999997438863 290368.92999999999301508, 443127.16999999998370185 290364.13000000000465661, 443128.28000000002793968 290359.23999999999068677, 443128.38000000000465661 290358.64000000001396984, 443129.08000000001629815 290355.44000000000232831, 443130.19000000000232831 290350.53999999997904524, 443130.5 290347.64000000001396984, 443130.79999999998835847 290346.53999999997904524, 443131.70000000001164153 290344.64000000001396984, 443131.90000000002328306 290344.03999999997904524, 443133.07000000000698492 290341.32000000000698492, 443134.79999999998835847 290337.39000000001396984, 443135.01000000000931323 290336.89000000001396984, 443136.82000000000698492 290332.59000000002561137, 443138.83000000001629815 290328, 443139.22999999998137355 290327, 443140.95000000001164153 290323.09999999997671694, 443141.95000000001164153 290320.40000000002328306, 443143.46000000002095476 290315.59999999997671694, 443144.65999999997438863 290310.79999999998835847, 443144.95000000001164153 290309.39000000001396984, 443156.88000000000465661 290271.85999999998603016, 443172.86999999999534339 290221.34999999997671694, 443177.34000000002561137 290208.14000000001396984, 443170.54999999998835847 290201.95000000001164153, 443170.35999999998603016 290196.47999999998137355, 443170.35999999998603016 290195.97999999998137355, 443170.47999999998137355 290195.20000000001164153, 443170.78999999997904524 290194.40999999997438863, 443171.10999999998603016 290193.71999999997206032, 443171.61999999999534339 290192.23999999999068677, 443172.25 290190.05999999999767169, 443172.88000000000465661 290186.69000000000232831, 443173.72999999998137355 290182.10999999998603016, 443174.35999999998603016 290179.52000000001862645, 443175.28999999997904524 290174.69000000000232831, 443175.48999999999068677 290173.21000000002095476, 443175.57000000000698492 290171.40999999997438863, 443180.84000000002561137 290161.65000000002328306, 443182.80999999999767169 290158.08000000001629815, 443185.53999999997904524 290153.15999999997438863, 443193.57000000000698492 290138.38000000000465661, 443194.34000000002561137 290134.21000000002095476, 443195.09999999997671694 290129.25, 443195.39000000001396984 290127.27000000001862645, 443195.95000000001164153 290123.40000000002328306, 443196.70000000001164153 290118.41999999998370185, 443197.08000000001629815 290115.54999999998835847, 443197.46000000002095476 290112.76000000000931323, 443198.02000000001862645 290107.79999999998835847, 443198.20000000001164153 290106.29999999998835847, 443198.76000000000931323 290102.21999999997206032, 443199.05999999999767169 290099.83000000001629815, 443199.46999999997206032 290095.72999999998137355, 443199.98999999999068677 290090.76000000000931323, 443200.20000000001164153 290088.16999999998370185, 443200.40999999997438863 290084.38000000000465661, 443200.63000000000465661 290079.41999999998370185, 443200.84000000002561137 290075.83000000001629815, 443200.95000000001164153 290072.25, 443201.15999999997438863 290067.96999999997206032, 443201.15000000002328306 290059.32000000000698492, 443201.08000000001629815 290055.34000000002561137, 443201.04999999998835847 290050.54999999998835847, 443201.11999999999534339 290045.54999999998835847, 443200.98999999999068677 290040.55999999999767169, 443200.97999999998137355 290040.05999999999767169, 443200.53000000002793968 290030.16999999998370185, 443200.20000000001164153 290025.17999999999301508, 443200.07000000000698492 290021.28000000002793968, 443199.84000000002561137 290016.28999999997904524, 443199.61999999999534339 290011.98999999999068677, 443199.48999999999068677 290007.90000000002328306, 443199.35999999998603016 290002.90000000002328306, 443199.45000000001164153 290000.21000000002095476, 443199.44000000000232831 290000, 443199.23999999999068677 289992.72999999998137355, 443198.77000000001862645 289986.84999999997671694, 443198.09999999997671694 289981.97999999998137355, 443197.21999999997206032 289975.40000000002328306, 443196.64000000001396984 289969.33000000001629815, 443196.08000000001629815 289964.64000000001396984, 443195.44000000000232831 289959.53999999997904524, 443194.60999999998603016 289952.61999999999534339, 443190.27000000001862645 289913.84999999997671694, 443189.45000000001164153 289907.71999999997206032, 443188.44000000000232831 289898.46000000002095476, 443186.34000000002561137 289880.34000000002561137, 443185.72999999998137355 289875.20000000001164153, 443185.63000000000465661 289872.36999999999534339, 443185.63000000000465661 289871.07000000000698492, 443185.72999999998137355 289869.76000000000931323, 443185.97999999998137355 289868.71000000002095476, 443188.82000000000698492 289861.94000000000232831, 443194.80999999999767169 289828.46999999997206032, 443197.60999999998603016 289812.64000000001396984, 443196.21999999997206032 289807.33000000001629815, 443197.15000000002328306 289798.11999999999534339, 443197.58000000001629815 289792.21999999997206032, 443198.21999999997206032 289784.64000000001396984, 443203.91999999998370185 289718.86999999999534339, 443203.83000000001629815 289658.26000000000931323, 443203.77000000001862645 289640.82000000000698492, 443203.83000000001629815 289636.53000000002793968, 443203.53000000002793968 289631.34000000002561137, 443203 289627.94000000000232831, 443202.28999999997904524 289624.03999999997904524, 443201.84000000002561137 289621.84000000002561137, 443201.71000000002095476 289621.41999999998370185, 443201.65000000002328306 289621.22999999998137355, 443201.46999999997206032 289620.22999999998137355, 443201.59999999997671694 289619.22999999998137355, 443202.07000000000698492 289617.22999999998137355, 443202.51000000000931323 289613.32000000000698492, 443202.78999999997904524 289611.21000000002095476, 443202.64000000001396984 289609.70000000001164153, 443202.5 289608.09999999997671694, 443201.95000000001164153 289602.78999999997904524, 443201.52000000001862645 289598.28999999997904524, 443198.63000000000465661 289575.60999999998603016, 443193.17999999999301508 289543.94000000000232831, 443187.46000000002095476 289516.09000000002561137, 443179.63866892829537392 289483.76488976425025612, 443179.56998015247518197 289483.4810030153603293, 443177.22999999998137355 289473.80999999999767169, 443176.67999999999301508 289470.72999999998137355, 443176.55999999999767169 289467.40000000002328306, 443176.42999999999301508 289455.32000000000698492, 443176.33000000001629815 289448.39000000001396984, 443176.20000000001164153 289439.59999999997671694, 443175.85999999998603016 289429.5, 443173.94000000000232831 289354.69000000000232831, 443168.52000000001862645 289355.25, 443149.76000000000931323 289345.71000000002095476, 443116.02000000001862645 289328.55999999999767169, 443090.21000000002095476 289315.88000000000465661, 443082.10999999998603016 289311.59000000002561137, 443075.02000000001862645 289307.71000000002095476, 443067.60999999998603016 289303.72999999998137355, 443057.32000000000698492 289297.80999999999767169, 443049.10999999998603016 289293.32000000000698492, 443039.91999999998370185 289287.82000000000698492, 443032.41999999998370185 289283.54999999998835847, 443024.65000000002328306 289278.72999999998137355, 443015.01000000000931323 289272.82000000000698492, 443008.64000000001396984 289268.84999999997671694, 443003.10999999998603016 289265.39000000001396984, 443001.33000000001629815 289264.22999999998137355, 443000 289263.42999999999301508, 442964.40999999997438863 289241.45000000001164153, 442951.26000000000931323 289233.84999999997671694, 442931.54999999998835847 289221.26000000000931323, 442909.79999999998835847 289206.13000000000465661, 442895.22999999998137355 289195.15000000002328306, 442887.32000000000698492 289188.39000000001396984, 442878.15999999997438863 289181.82000000000698492, 442871.30999999999767169 289176.01000000000931323, 442862.46000000002095476 289169.09999999997671694, 442852.03999999997904524 289162.30999999999767169, 442841.03000000002793968 289154.72999999998137355, 442829.91999999998370185 289146.76000000000931323, 442823.13000000000465661 289141.71999999997206032, 442814.13000000000465661 289135.16999999998370185, 442789.72999999998137355 289117.63000000000465661, 442758.40999999997438863 289100.26000000000931323, 442721.28999999997904524 289079.94000000000232831, 442715.79999999998835847 289075.10999999998603016, 442711.69000000000232831 289075.58000000001629815, 442692.95000000001164153 289070.69000000000232831, 442632.40999999997438863 289052.96000000002095476, 442601.63000000000465661 289041.01000000000931323, 442587.72999999998137355 289035.65999999997438863, 442586.64000000001396984 289040.23999999999068677, 442585.63000000000465661 289044.22999999998137355, 442584.71999999997206032 289046.82000000000698492, 442582.51000000000931323 289049.39000000001396984, 442579.90000000002328306 289052.55999999999767169, 442579.5 289052.95000000001164153, 442578.28999999997904524 289054.84000000002561137, 442577.97800000000279397 289055.41999999998370185, 442577.48999999999068677 289056.33000000001629815, 442576.17999999999301508 289058.60999999998603016, 442573.26000000000931323 289067.17999999999301508, 442566.02000000001862645 289086.78999999997904524, 442562.09000000002561137 289098.34999999997671694, 442559.57000000000698492 289105.82000000000698492, 442554.64000000001396984 289122.75, 442549.5 289139.19000000000232831, 442528.27000000001862645 289208, 442527.76000000000931323 289209.59999999997671694, 442525.53000000002793968 289216.53999999997904524, 442524.96000000002095476 289218.29999999998835847, 442523.97999999998137355 289221.38000000000465661, 442522.92999999999301508 289224.64000000001396984, 442518.42999999999301508 289239.16999999998370185, 442516.47999999998137355 289246.57000000000698492, 442515.83000000001629815 289249.29999999998835847, 442513.23999999999068677 289261.5, 442509.84999999997671694 289277.70000000001164153, 442505.63000000000465661 289299.16999999998370185, 442504.82000000000698492 289302.79999999998835847, 442502.71999999997206032 289316.32000000000698492, 442500.90999999997438863 289329.53999999997904524, 442499.60999999998603016 289339.53000000002793968, 442498.60999999998603016 289349.10999999998603016, 442497.71000000002095476 289358.79999999998835847, 442496.30999999999767169 289374.34999999997671694, 442495.40999999997438863 289385.04999999998835847, 442494.41999999998370185 289408.36999999999534339, 442495.23999999999068677 289430.98999999999068677, 442495.54999999998835847 289444.08000000001629815, 442495.77000000001862645 289452.10999999998603016, 442494.21000000002095476 289505.64000000001396984, 442494.41999999998370185 289514.27000000001862645, 442455.08000000001629815 289520.15999999997438863, 442431.67999999999301508 289523.25, 442421.40000000002328306 289524.36999999999534339, 442418.55999999999767169 289524.36999999999534339, 442415.70000000001164153 289523.96000000002095476, 442412.88000000000465661 289523.54999999998835847, 442410.77000000001862645 289522.95000000001164153, 442409.35999999998603016 289522.45000000001164153, 442407.84999999997671694 289521.65000000002328306, 442407.65000000002328306 289521.55999999999767169, 442404.92999999999301508 289519.85999999998603016, 442402.40000000002328306 289517.96000000002095476, 442373.35999999998603016 289495.57000000000698492, 442359.48999999999068677 289484.71999999997206032, 442358.02000000001862645 289482.28000000002793968, 442347.28000000002793968 289470.40000000002328306, 442347.15000000002328306 289470.23999999999068677, 442345.02000000001862645 289472.47999999998137355, 442343 289474.59000000002561137, 442341.47999999998137355 289476.20000000001164153, 442338.10999999998603016 289479.58000000001629815, 442335.09000000002561137 289482.58000000001629815, 442332.94000000000232831 289484.04999999998835847, 442332.64000000001396984 289484.23999999999068677, 442330.11999999999534339 289485.63000000000465661, 442324.80999999999767169 289488.21999999997206032, 442299.86999999999534339 289500.79999999998835847, 442241.21999999997206032 289529.45000000001164153, 442232.29999999998835847 289531.03999999997904524, 442230.78999999997904524 289530.84000000002561137, 442205.03999999997904524 289520.13000000000465661, 442196.71000000002095476 289516.65999999997438863, 442193.76000000000931323 289515.44000000000232831, 442176.07000000000698492 289507.67999999999301508, 442163.45000000001164153 289502.64000000001396984, 442159.28999999997904524 289501.73999999999068677, 442158.16999999998370185 289501.53999999997904524, 442154.22999999998137355 289500.92999999999301508, 442150.48999999999068677 289500.72999999998137355, 442150.28999999997904524 289500.71999999997206032, 442145.94000000000232831 289500.52000000001862645, 442137.45000000001164153 289500.01000000000931323, 442132.5 289499.40000000002328306, 442130.28999999997904524 289499, 442124.59000000002561137 289497.82000000000698492, 442120.90999999997438863 289496.84000000002561137, 442115.85999999998603016 289495.47999999998137355, 442105 289492.46999999997206032, 442098.39000000001396984 289490.33000000001629815, 442096.90000000002328306 289489.53999999997904524, 442095.13000000000465661 289488.35999999998603016, 442091.85999999998603016 289485.51000000000931323, 442091.57000000000698492 289485.21000000002095476, 442090.08000000001629815 289484.22999999998137355, 442088.5 289483.44000000000232831, 442087.71000000002095476 289483.15000000002328306, 442086.61999999999534339 289482.96000000002095476, 442085.53999999997904524 289482.65999999997438863, 442082.57000000000698492 289481.98999999999068677, 442072.51000000000931323 289478.28999999997904524, 442075.03000000002793968 289484.47999999998137355, 442075.73999999999068677 289486.64000000001396984, 442076.46000000002095476 289488.65999999997438863, 442079.34000000002561137 289499.11999999999534339, 442084.77000000001862645 289517.57000000000698492, 442088.15000000002328306 289527.30999999999767169, 442093.63000000000465661 289538.92999999999301508, 442094.51000000000931323 289540.79999999998835847, 442110.28000000002793968 289571.94000000000232831, 442121.69000000000232831 289593.94000000000232831, 442133.53999999997904524 289620.73999999999068677, 442148.42999999999301508 289655.40000000002328306, 442158.71000000002095476 289679.26000000000931323, 442167.39000000001396984 289700.41999999998370185, 442172.95000000001164153 289714.01000000000931323, 442175.34999999997671694 289719.71000000002095476, 442180.40000000002328306 289731.32000000000698492, 442183.85999999998603016 289739.13000000000465661, 442190.86999999999534339 289755.57000000000698492, 442191.36999999999534339 289756.46999999997206032, 442199.36999999999534339 289774.41999999998370185, 442199.96999999997206032 289775.61999999999534339, 442208.58000000001629815 289795.27000000001862645, 442218.28000000002793968 289817.22999999998137355, 442229.35999999998603016 289842.59999999997671694, 442240.75 289868.55999999999767169, 442250.95000000001164153 289892.03000000002793968, 442251.46989641431719065 289892.96505179279483855, 442256.17347884038463235 289901.42460846382891759, 442256.40999999997438863 289901.84999999997671694, 442257.16999999998370185 289903.68900000001303852, 442259.47600000002421439 289909.26699999999254942, 442260.01099999999860302 289910.56199999997625127, 442260.36999999999534339 289911.85999999998603016, 442260.54790597804822028 289912.51884797605453059, 442262.06690861441893503 289918.1442452993360348, 442262.46000000002095476 289919.59999999997671694, 442301.61999999999534339 290000, 442310.45000000001164153 290018.79999999998835847, 442322.61999999999534339 290043.21999999997206032, 442332.61999999999534339 290062.91999999998370185, 442342.33000000001629815 290082.08000000001629815, 442349.28000000002793968 290095.70000000001164153, 442355.98999999999068677 290107.65000000002328306, 442365.69000000000232831 290125.21000000002095476, 442371.27000000001862645 290135.83000000001629815, 442378.42999999999301508 290149.30999999999767169, 442379.84839042573003098 290151.82668157678563148, 442390.96999999997206032 290171.55999999999767169, 442398.78999999997904524 290185.21999999997206032, 442406.45000000001164153 290198.33000000001629815, 442409.34999999997671694 290202.21999999997206032, 442413.15999999997438863 290207.52000000001862645, 442420.86999999999534339 290218.10999999998603016, 442433 290235.19000000000232831, 442442.90999999997438863 290248.88000000000465661, 442461.65000000002328306 290275.35999999998603016, 442480.19000000000232831 290301.03000000002793968, 442488.21000000002095476 290312.02000000001862645, 442505.65000000002328306 290335.70000000001164153, 442519.39000000001396984 290354.08000000001629815)))</t>
  </si>
  <si>
    <t>Land off Hinkley Road, South side of M69 A5 Jctn</t>
  </si>
  <si>
    <t>648.19m</t>
  </si>
  <si>
    <t>MultiPolygon (((451523.69000000000232831 281668.78999999997904524, 451523.89000000001396984 281668.59000000002561137, 451525.35999999998603016 281667.08000000001629815, 451526.89000000001396984 281665.61999999999534339, 451527.15000000002328306 281665.40000000002328306, 451527.44000000000232831 281665.20000000001164153, 451527.73999999999068677 281665.04999999998835847, 451528.05999999999767169 281664.90000000002328306, 451528.38000000000465661 281664.78000000002793968, 451528.71999999997206032 281664.67999999999301508, 451529.07000000000698492 281664.59999999997671694, 451529.41999999998370185 281664.54999999998835847, 451529.78000000002793968 281664.5, 451530.52000000001862645 281664.44000000000232831, 451531.26000000000931323 281664.41999999998370185, 451531.61999999999534339 281664.42999999999301508, 451531.97999999998137355 281664.44000000000232831, 451532.34000000002561137 281664.44000000000232831, 451532.69000000000232831 281664.45000000001164153, 451533.22999999998137355 281664.47999999998137355, 451533.76000000000931323 281664.52000000001862645, 451534.28000000002793968 281664.59000000002561137, 451534.79999999998835847 281664.66999999998370185, 451535.33000000001629815 281664.77000000001862645, 451535.84999999997671694 281664.90000000002328306, 451536.35999999998603016 281665.03000000002793968, 451537.38000000000465661 281665.34999999997671694, 451537.89000000001396984 281665.53000000002793968, 451538.39000000001396984 281665.72999999998137355, 451538.89000000001396984 281665.92999999999301508, 451539.86999999999534339 281666.36999999999534339, 451540.34999999997671694 281666.59999999997671694, 451540.83000000001629815 281666.84000000002561137, 451541.29999999998835847 281667.08000000001629815, 451541.80999999999767169 281667.38000000000465661, 451542.29999999998835847 281667.69000000000232831, 451542.78000000002793968 281668.03000000002793968, 451543.25 281668.39000000001396984, 451543.70000000001164153 281668.77000000001862645, 451544.11999999999534339 281669.17999999999301508, 451544.53000000002793968 281669.60999999998603016, 451544.90000000002328306 281670.07000000000698492, 451545.26000000000931323 281670.53000000002793968, 451545.59000000002561137 281671.01000000000931323, 451545.90000000002328306 281671.48999999999068677, 451561.54999999998835847 281691.34000000002561137, 451564.53999999997904524 281695.64000000001396984, 451565.44000000000232831 281697.03999999997904524, 451567.03999999997904524 281699.63000000000465661, 451568.14000000001396984 281701.63000000000465661, 451569.53999999997904524 281704.63000000000465661, 451569.84000000002561137 281705.41999999998370185, 451571.34000000002561137 281708.71999999997206032, 451573.34000000002561137 281712.32000000000698492, 451576.03000000002793968 281714.03000000002793968, 451577.42999999999301508 281714.22999999998137355, 451581.04999999998835847 281710.45000000001164153, 451581.34999999997671694 281709.90000000002328306, 451581.66999999998370185 281709.38000000000465661, 451582.01000000000931323 281708.86999999999534339, 451582.38000000000465661 281708.35999999998603016, 451582.76000000000931323 281707.88000000000465661, 451583.16999999998370185 281707.40000000002328306, 451583.59000000002561137 281706.95000000001164153, 451584.02000000001862645 281706.5, 451584.46999999997206032 281706.07000000000698492, 451584.92999999999301508 281705.65999999997438863, 451585.40000000002328306 281705.25, 451585.86999999999534339 281704.88000000000465661, 451586.35999999998603016 281704.51000000000931323, 451586.85999999998603016 281704.16999999998370185, 451587.36999999999534339 281703.84999999997671694, 451587.90999999997438863 281703.53000000002793968, 451588.44000000000232831 281703.25, 451588.98999999999068677 281702.96999999997206032, 451589.53999999997904524 281702.71000000002095476, 451590.09999999997671694 281702.46999999997206032, 451590.66999999998370185 281702.25, 451591.25 281702.03999999997904524, 451591.92999999999301508 281701.90999999997438863, 451592.27000000001862645 281701.84999999997671694, 451592.61999999999534339 281701.79999999998835847, 451592.97999999998137355 281701.77000000001862645, 451593.33000000001629815 281701.77000000001862645, 451593.69000000000232831 281701.78000000002793968, 451594.03000000002793968 281701.82000000000698492, 451594.36999999999534339 281701.88000000000465661, 451594.70000000001164153 281701.97999999998137355, 451595.01000000000931323 281702.10999999998603016, 451595.32000000000698492 281702.27000000001862645, 451595.63000000000465661 281702.42999999999301508, 451595.94000000000232831 281702.59000000002561137, 451596.25 281702.76000000000931323, 451596.57000000000698492 281702.91999999998370185, 451596.86999999999534339 281703.08000000001629815, 451597.47999999998137355 281703.41999999998370185, 451597.79999999998835847 281703.58000000001629815, 451598.09999999997671694 281703.75, 451598.40999999997438863 281703.92999999999301508, 451603.80999999999767169 281706.94000000000232831, 451605.40000000002328306 281707.77000000001862645, 451607.03999999997904524 281708.53000000002793968, 451608.71999999997206032 281709.19000000000232831, 451610.41999999998370185 281709.76000000000931323, 451610.91999999998370185 281709.89000000001396984, 451611.42999999999301508 281709.97999999998137355, 451611.95000000001164153 281710.04999999998835847, 451612.46999999997206032 281710.07000000000698492, 451613 281710.07000000000698492, 451613.52000000001862645 281710.03999999997904524, 451614.04999999998835847 281709.98999999999068677, 451614.57000000000698492 281709.90999999997438863, 451615.09000000002561137 281709.79999999998835847, 451615.60999999998603016 281709.69000000000232831, 451616.10999999998603016 281709.54999999998835847, 451616.60999999998603016 281709.39000000001396984, 451616.95000000001164153 281709.27000000001862645, 451617.29999999998835847 281709.14000000001396984, 451617.65000000002328306 281708.96999999997206032, 451617.97999999998137355 281708.78999999997904524, 451618.28999999997904524 281708.58000000001629815, 451618.58000000001629815 281708.35999999998603016, 451618.84999999997671694 281708.10999999998603016, 451619.08000000001629815 281707.83000000001629815, 451619.27000000001862645 281707.53000000002793968, 451619.42999999999301508 281707.21000000002095476, 451619.5 281707.01000000000931323, 451619.55999999999767169 281706.79999999998835847, 451619.59999999997671694 281706.59000000002561137, 451619.64000000001396984 281706.36999999999534339, 451619.65000000002328306 281706.15999999997438863, 451619.65999999997438863 281705.94000000000232831, 451619.66999999998370185 281705.71000000002095476, 451619.65000000002328306 281705.27000000001862645, 451619.63000000000465661 281705.04999999998835847, 451619.59999999997671694 281704.83000000001629815, 451619.55999999999767169 281704.60999999998603016, 451619.52000000001862645 281704.38000000000465661, 451619.46999999997206032 281704.15999999997438863, 451619.28999999997904524 281703.5, 451619.15000000002328306 281703.05999999999767169, 451618.90999999997438863 281702.42999999999301508, 451618.82000000000698492 281702.22999999998137355, 451618.53999999997904524 281701.58000000001629815, 451618.28000000002793968 281700.95000000001164153, 451617.98999999999068677 281700.30999999999767169, 451617.71000000002095476 281699.66999999998370185, 451617.40999999997438863 281699.03000000002793968, 451617.10999999998603016 281698.39000000001396984, 451616.17999999999301508 281696.5, 451615.53000000002793968 281695.26000000000931323, 451614.83000000001629815 281694.03999999997904524, 451614.23999999999068677 281693.25, 451613.58000000001629815 281692.47999999998137355, 451613.03000000002793968 281691.65000000002328306, 451612.88000000000465661 281691.32000000000698492, 451612.75 281690.97999999998137355, 451612.63000000000465661 281690.64000000001396984, 451612.42999999999301508 281689.94000000000232831, 451612.34999999997671694 281689.58000000001629815, 451612.28999999997904524 281689.21999999997206032, 451612.22999999998137355 281688.84999999997671694, 451612.17999999999301508 281688.48999999999068677, 451612.14000000001396984 281688.11999999999534339, 451612.08000000001629815 281687.39000000001396984, 451612.04999999998835847 281687.03000000002793968, 451612.03000000002793968 281686.65999999997438863, 451612.01000000000931323 281686.21999999997206032, 451612 281685.75, 451611.97999999998137355 281684.77000000001862645, 451612 281684.27000000001862645, 451612.03999999997904524 281683.78000000002793968, 451612.09999999997671694 281683.30999999999767169, 451612.21000000002095476 281682.86999999999534339, 451612.34999999997671694 281682.45000000001164153, 451612.53999999997904524 281682.08000000001629815, 451612.78000000002793968 281681.75, 451613.08000000001629815 281681.48999999999068677, 451613.42999999999301508 281681.28999999997904524, 451613.65000000002328306 281681.20000000001164153, 451613.86999999999534339 281681.11999999999534339, 451614.28999999997904524 281680.96000000002095476, 451614.72999999998137355 281680.83000000001629815, 451614.94000000000232831 281680.75, 451615.38000000000465661 281680.60999999998603016, 451615.59999999997671694 281680.53000000002793968, 451615.82000000000698492 281680.46000000002095476, 451616.03999999997904524 281680.39000000001396984, 451616.25 281680.30999999999767169, 451620.84999999997671694 281678.53999999997904524, 451621.54999999998835847 281678.33000000001629815, 451622.26000000000931323 281678.19000000000232831, 451622.96999999997206032 281678.07000000000698492, 451623.70000000001164153 281677.98999999999068677, 451624.42999999999301508 281677.95000000001164153, 451625.16999999998370185 281677.92999999999301508, 451625.90000000002328306 281677.92999999999301508, 451628.84999999997671694 281677.97999999998137355, 451630.58000000001629815 281678.03000000002793968, 451632.28999999997904524 281678.19000000000232831, 451642.71000000002095476 281679.78999999997904524, 451646.71000000002095476 281680, 451652.82000000000698492 281680.92999999999301508, 451653.27000000001862645 281681.38000000000465661, 451654.38000000000465661 281681.96000000002095476, 451657.17999999999301508 281681.29999999998835847, 451658.45000000001164153 281680.79999999998835847, 451659.66999999998370185 281680.17999999999301508, 451661.57000000000698492 281678.73999999999068677, 451662.79999999998835847 281677.14000000001396984, 451664.08000000001629815 281675.59999999997671694, 451665.38000000000465661 281674.07000000000698492, 451666.48999999999068677 281672.78999999997904524, 451667.65999999997438863 281671.55999999999767169, 451668.89000000001396984 281670.39000000001396984, 451670.19000000000232831 281669.30999999999767169, 451670.54999999998835847 281669.07000000000698492, 451670.92999999999301508 281668.84999999997671694, 451671.32000000000698492 281668.65999999997438863, 451671.72999999998137355 281668.5, 451672.15999999997438863 281668.36999999999534339, 451672.59000000002561137 281668.26000000000931323, 451673.03999999997904524 281668.16999999998370185, 451673.48999999999068677 281668.09999999997671694, 451673.94000000000232831 281668.04999999998835847, 451674.40000000002328306 281668.01000000000931323, 451674.84999999997671694 281667.97999999998137355, 451675.30999999999767169 281667.96000000002095476, 451676.20000000001164153 281667.95000000001164153, 451676.75 281667.95000000001164153, 451677.29999999998835847 281667.96000000002095476, 451677.84999999997671694 281667.98999999999068677, 451678.40999999997438863 281668.03000000002793968, 451678.96000000002095476 281668.09000000002561137, 451679.5 281668.15999999997438863, 451680.03999999997904524 281668.28000000002793968, 451680.57000000000698492 281668.40999999997438863, 451681.09000000002561137 281668.57000000000698492, 451681.59999999997671694 281668.77000000001862645, 451681.97999999998137355 281668.94000000000232831, 451682.34999999997671694 281669.13000000000465661, 451682.72999999998137355 281669.33000000001629815, 451683.09999999997671694 281669.53999999997904524, 451683.46999999997206032 281669.76000000000931323, 451683.84000000002561137 281669.98999999999068677, 451684.17999999999301508 281670.22999999998137355, 451684.52000000001862645 281670.48999999999068677, 451684.84999999997671694 281670.76000000000931323, 451685.15999999997438863 281671.04999999998835847, 451685.45000000001164153 281671.34000000002561137, 451685.73999999999068677 281671.66999999998370185, 451686 281671.98999999999068677, 451686.16999999998370185 281672.21999999997206032, 451686.30999999999767169 281672.46999999997206032, 451686.44000000000232831 281672.71999999997206032, 451686.55999999999767169 281672.98999999999068677, 451686.65999999997438863 281673.27000000001862645, 451686.75 281673.55999999999767169, 451686.80999999999767169 281673.84999999997671694, 451686.84999999997671694 281674.14000000001396984, 451686.85999999998603016 281674.41999999998370185, 451686.84999999997671694 281674.71000000002095476, 451686.82000000000698492 281674.98999999999068677, 451685.59999999997671694 281678.67999999999301508, 451684.92999999999301508 281682.11999999999534339, 451684.65999999997438863 281682.96000000002095476, 451684.25 281683.71999999997206032, 451683.84999999997671694 281684.48999999999068677, 451683.48999999999068677 281685.28999999997904524, 451683.16999999998370185 281686.09000000002561137, 451682.89000000001396984 281686.91999999998370185, 451682.65999999997438863 281687.75, 451682.48999999999068677 281688.59999999997671694, 451682.34999999997671694 281689.44000000000232831, 451682.22999999998137355 281690.29999999998835847, 451682.13000000000465661 281691.15000000002328306, 451681.96999999997206032 281692.86999999999534339, 451681.90000000002328306 281693.71999999997206032, 451681.84000000002561137 281694.58000000001629815, 451681.78000000002793968 281695.44000000000232831, 451681.71999999997206032 281696.29999999998835847, 451681.66999999998370185 281697.15999999997438863, 451681.53000000002793968 281700.15000000002328306, 451681.51000000000931323 281703.13000000000465661, 451681.66999999998370185 281706.11999999999534339, 451681.72999999998137355 281706.64000000001396984, 451681.85999999998603016 281707.14000000001396984, 451682.03000000002793968 281707.63000000000465661, 451682.25 281708.10999999998603016, 451682.5 281708.57000000000698492, 451682.78999999997904524 281709.02000000001862645, 451683.09999999997671694 281709.46000000002095476, 451683.44000000000232831 281709.90000000002328306, 451683.78999999997904524 281710.32000000000698492, 451684.15000000002328306 281710.72999999998137355, 451684.90000000002328306 281711.53000000002793968, 451685.27000000001862645 281711.90999999997438863, 451685.82000000000698492 281712.48999999999068677, 451686.40000000002328306 281713.05999999999767169, 451686.98999999999068677 281713.61999999999534339, 451687.59000000002561137 281714.15999999997438863, 451688.19000000000232831 281714.69000000000232831, 451688.80999999999767169 281715.21999999997206032, 451689.44000000000232831 281715.71999999997206032, 451690.08000000001629815 281716.21999999997206032, 451690.71999999997206032 281716.70000000001164153, 451691.39000000001396984 281717.16999999998370185, 451692.05999999999767169 281717.61999999999534339, 451692.73999999999068677 281718.04999999998835847, 451693.41999999998370185 281718.47999999998137355, 451694.11999999999534339 281718.86999999999534339, 451694.83000000001629815 281719.26000000000931323, 451695.92999999999301508 281719.83000000001629815, 451697.04999999998835847 281720.38000000000465661, 451698.16999999998370185 281720.90999999997438863, 451699.32000000000698492 281721.40999999997438863, 451700.46000000002095476 281721.90000000002328306, 451701.63000000000465661 281722.34000000002561137, 451702.80999999999767169 281722.76000000000931323, 451703.98999999999068677 281723.14000000001396984, 451705.17999999999301508 281723.5, 451706.39000000001396984 281723.80999999999767169, 451708.14000000001396984 281724.23999999999068677, 451709.89000000001396984 281724.65000000002328306, 451711.65999999997438863 281725.02000000001862645, 451713.41999999998370185 281725.34000000002561137, 451715.21000000002095476 281725.59000000002561137, 451717.41999999998370185 281725.84999999997671694, 451719.64000000001396984 281726.07000000000698492, 451721.85999999998603016 281726.22999999998137355, 451724.08000000001629815 281726.33000000001629815, 451729.29999999998835847 281726.21999999997206032, 451737.09999999997671694 281726.34000000002561137, 451743.01000000000931323 281725.34000000002561137, 451746.71999999997206032 281725.33000000001629815, 451747.32000000000698492 281725.42999999999301508, 451748.46000000002095476 281725.5, 451749.96999999997206032 281726.84999999997671694, 451750.85999999998603016 281727.96999999997206032, 451753.19000000000232831 281731.5, 451753.34999999997671694 281733.38000000000465661, 451752.97999999998137355 281734.61999999999534339, 451752.34000000002561137 281735.76000000000931323, 451751.82000000000698492 281737.07000000000698492, 451751.66999999998370185 281738.38000000000465661, 451751.90000000002328306 281740.95000000001164153, 451752.53999999997904524 281742.71000000002095476, 451753.47999999998137355 281744.41999999998370185, 451756.20000000001164153 281747.83000000001629815, 451758.07000000000698492 281751.53000000002793968, 451760.13000000000465661 281755.32000000000698492, 451762.27000000001862645 281759.08000000001629815, 451762.71999999997206032 281759.84000000002561137, 451763.21000000002095476 281760.59000000002561137, 451763.76000000000931323 281761.32000000000698492, 451764.35999999998603016 281762, 451765.01000000000931323 281762.61999999999534339, 451765.70000000001164153 281763.15999999997438863, 451766.46000000002095476 281763.57000000000698492, 451767.27000000001862645 281763.84999999997671694, 451767.54999999998835847 281763.90999999997438863, 451767.84000000002561137 281763.96999999997206032, 451768.13000000000465661 281764.01000000000931323, 451768.73999999999068677 281764.04999999998835847, 451769.03999999997904524 281764.03999999997904524, 451769.34000000002561137 281764.02000000001862645, 451769.63000000000465661 281763.98999999999068677, 451769.91999999998370185 281763.94000000000232831, 451770.21000000002095476 281763.89000000001396984, 451770.48999999999068677 281763.80999999999767169, 451770.76000000000931323 281763.71000000002095476, 451771.03000000002793968 281763.59000000002561137, 451771.28999999997904524 281763.45000000001164153, 451771.53999999997904524 281763.29999999998835847, 451772.02000000001862645 281763, 451772.27000000001862645 281762.84000000002561137, 451772.5 281762.66999999998370185, 451772.72999999998137355 281762.48999999999068677, 451772.95000000001164153 281762.30999999999767169, 451773.15999999997438863 281762.10999999998603016, 451773.34999999997671694 281761.90000000002328306, 451773.53000000002793968 281761.67999999999301508, 451773.70000000001164153 281761.46000000002095476, 451773.85999999998603016 281761.20000000001164153, 451774.01000000000931323 281760.94000000000232831, 451774.40000000002328306 281758.72999999998137355, 451774.44000000000232831 281758.42999999999301508, 451777.27000000001862645 281752.33000000001629815, 451778.08000000001629815 281749.73999999999068677, 451778.39000000001396984 281748.53999999997904524, 451778.69000000000232831 281746.45000000001164153, 451778.71000000002095476 281742.27000000001862645, 451779.30999999999767169 281739.48999999999068677, 451779.51000000000931323 281738.89000000001396984, 451779.91999999998370185 281737.29999999998835847, 451780.21999999997206032 281736.5, 451780.52000000001862645 281735.90000000002328306, 451781.13000000000465661 281735.40000000002328306, 451781.72999999998137355 281735.01000000000931323, 451783.13000000000465661 281734.40999999997438863, 451784.34000000002561137 281733.80999999999767169, 451785.64000000001396984 281733.40999999997438863, 451787.04999999998835847 281733.21000000002095476, 451788.04999999998835847 281733.21000000002095476, 451789.75 281733.29999999998835847, 451790.75 281733.59999999997671694, 451796.65999999997438863 281736.27000000001862645, 451805.04999999998835847 281739.10999999998603016, 451817.53999999997904524 281743.61999999999534339, 451820.84000000002561137 281745.17999999999301508, 451821.82000000000698492 281745.58000000001629815, 451822.79999999998835847 281745.95000000001164153, 451823.78999999997904524 281746.30999999999767169, 451824.78999999997904524 281746.65000000002328306, 451825.78999999997904524 281746.97999999998137355, 451826.80999999999767169 281747.27000000001862645, 451827.83000000001629815 281747.53000000002793968, 451828.85999999998603016 281747.76000000000931323, 451829.88000000000465661 281747.95000000001164153, 451830.91999999998370185 281748.09999999997671694, 451831.96999999997206032 281748.20000000001164153, 451833.02000000001862645 281748.21000000002095476, 451833.67999999999301508 281748.21000000002095476, 451834.33000000001629815 281748.25, 451834.98999999999068677 281748.28999999997904524, 451835.65000000002328306 281748.34999999997671694, 451836.28999999997904524 281748.44000000000232831, 451836.94000000000232831 281748.53999999997904524, 451837.58000000001629815 281748.65999999997438863, 451838.21999999997206032 281748.80999999999767169, 451838.84999999997671694 281748.97999999998137355, 451839.5 281749.20000000001164153, 451840.14000000001396984 281749.44000000000232831, 451840.77000000001862645 281749.71000000002095476, 451841.40000000002328306 281750, 451842.02000000001862645 281750.29999999998835847, 451842.63000000000465661 281750.63000000000465661, 451843.23999999999068677 281750.94000000000232831, 451844.28999999997904524 281751.53000000002793968, 451845.30999999999767169 281752.15999999997438863, 451846.29999999998835847 281752.82000000000698492, 451847.28999999997904524 281753.5, 451848.27000000001862645 281754.21000000002095476, 451849.22999999998137355 281754.90000000002328306, 451849.76000000000931323 281755.28999999997904524, 451850.29999999998835847 281755.71000000002095476, 451850.83000000001629815 281756.15999999997438863, 451851.34999999997671694 281756.64000000001396984, 451851.84000000002561137 281757.15000000002328306, 451852.28000000002793968 281757.69000000000232831, 451852.65000000002328306 281758.25, 451852.95000000001164153 281758.84000000002561137, 451853.15000000002328306 281759.42999999999301508, 451853.26000000000931323 281760.04999999998835847, 451853.25 281760.67999999999301508, 451853.20000000001164153 281761.04999999998835847, 451853.14000000001396984 281761.41999999998370185, 451853.07000000000698492 281761.78999999997904524, 451852.98999999999068677 281762.15999999997438863, 451852.90999999997438863 281762.53000000002793968, 451852.72999999998137355 281763.25, 451852.61999999999534339 281763.60999999998603016, 451852.52000000001862645 281763.97999999998137355, 451852.40999999997438863 281764.34000000002561137, 451852.29999999998835847 281764.70000000001164153, 451852.19000000000232831 281765.05999999999767169, 451852.07000000000698492 281765.42999999999301508, 451851.95000000001164153 281765.78000000002793968, 451851.47999999998137355 281767.22999999998137355, 451851.36999999999534339 281767.58000000001629815, 451851.04999999998835847 281768.66999999998370185, 451850.95000000001164153 281769.03999999997904524, 451850.77000000001862645 281769.76000000000931323, 451850.69000000000232831 281770.14000000001396984, 451850.03000000002793968 281773.76000000000931323, 451849.67999999999301508 281775.57000000000698492, 451849.32000000000698492 281777.38000000000465661, 451849.05999999999767169 281778.23999999999068677, 451848.69000000000232831 281779.08000000001629815, 451848.26000000000931323 281779.90000000002328306, 451847.80999999999767169 281780.70000000001164153, 451847.39000000001396984 281781.52000000001862645, 451847.02000000001862645 281782.34999999997671694, 451846.75 281783.21999999997206032, 451846.70000000001164153 281783.57000000000698492, 451846.65999999997438863 281783.92999999999301508, 451846.65000000002328306 281784.28999999997904524, 451846.65999999997438863 281784.65999999997438863, 451846.70000000001164153 281785.02000000001862645, 451846.76000000000931323 281785.38000000000465661, 451846.84000000002561137 281785.73999999999068677, 451846.94000000000232831 281786.09999999997671694, 451847.05999999999767169 281786.46000000002095476, 451847.20000000001164153 281786.79999999998835847, 451847.34999999997671694 281787.15000000002328306, 451847.52000000001862645 281787.48999999999068677, 451847.69000000000232831 281787.83000000001629815, 451847.88000000000465661 281788.15000000002328306, 451848.08000000001629815 281788.46999999997206032, 451848.28000000002793968 281788.76000000000931323, 451848.51000000000931323 281789.04999999998835847, 451849.61999999999534339 281790.38000000000465661, 451850.75 281791.67999999999301508, 451851.90999999997438863 281792.97999999998137355, 451853.09999999997671694 281794.23999999999068677, 451854.30999999999767169 281795.47999999998137355, 451855.53999999997904524 281796.70000000001164153, 451856.78999999997904524 281797.90999999997438863, 451858.04999999998835847 281799.10999999998603016, 451859.32000000000698492 281800.28000000002793968, 451860.73999999999068677 281801.40999999997438863, 451862.28000000002793968 281802.39000000001396984, 451863.86999999999534339 281803.29999999998835847, 451865.46000000002095476 281804.22999999998137355, 451866.96000000002095476 281805.23999999999068677, 451868.32000000000698492 281806.44000000000232831, 451868.71999999997206032 281806.85999999998603016, 451869.08000000001629815 281807.29999999998835847, 451869.41999999998370185 281807.77000000001862645, 451869.73999999999068677 281808.25, 451870.03999999997904524 281808.75, 451870.30999999999767169 281809.27000000001862645, 451870.55999999999767169 281809.79999999998835847, 451870.78000000002793968 281810.34000000002561137, 451870.98999999999068677 281810.89000000001396984, 451871.16999999998370185 281811.45000000001164153, 451871.33000000001629815 281812.01000000000931323, 451871.46999999997206032 281812.58000000001629815, 451871.57000000000698492 281813.15000000002328306, 451871.65999999997438863 281813.71000000002095476, 451871.73999999999068677 281814.28999999997904524, 451871.78000000002793968 281814.84999999997671694, 451871.78999999997904524 281815.15999999997438863, 451871.79999999998835847 281815.72999999998137355, 451871.78000000002793968 281816.30999999999767169, 451871.73999999999068677 281816.90000000002328306, 451871.66999999998370185 281817.47999999998137355, 451871.58000000001629815 281818.04999999998835847, 451871.47999999998137355 281818.60999999998603016, 451871.33000000001629815 281819.17999999999301508, 451871.15999999997438863 281819.73999999999068677, 451871.01000000000931323 281820.14000000001396984, 451870.83000000001629815 281820.53000000002793968, 451870.61999999999534339 281820.91999999998370185, 451870.40000000002328306 281821.29999999998835847, 451870.16999999998370185 281821.65999999997438863, 451869.91999999998370185 281822.03000000002793968, 451869.66999999998370185 281822.39000000001396984, 451869.14000000001396984 281823.10999999998603016, 451868.86999999999534339 281823.46000000002095476, 451868.34999999997671694 281824.16999999998370185, 451867.08000000001629815 281825.90999999997438863, 451865.75 281827.59999999997671694, 451864.41999999998370185 281829.28000000002793968, 451863.09000000002561137 281830.96000000002095476, 451861.78999999997904524 281832.69000000000232831, 451861.01000000000931323 281833.80999999999767169, 451860.29999999998835847 281834.97999999998137355, 451859.66999999998370185 281836.19000000000232831, 451859.13000000000465661 281837.45000000001164153, 451858.71999999997206032 281838.73999999999068677, 451858.57000000000698492 281839.25, 451858.44000000000232831 281839.78999999997904524, 451858.32000000000698492 281840.32000000000698492, 451858.21000000002095476 281840.88000000000465661, 451858.10999999998603016 281841.41999999998370185, 451858.03000000002793968 281841.96999999997206032, 451857.98999999999068677 281842.52000000001862645, 451857.96999999997206032 281843.05999999999767169, 451857.98999999999068677 281843.59999999997671694, 451858.04999999998835847 281844.13000000000465661, 451858.15999999997438863 281844.63000000000465661, 451858.32000000000698492 281845.14000000001396984, 451858.52000000001862645 281845.60999999998603016, 451858.69000000000232831 281845.92999999999301508, 451858.84999999997671694 281846.22999999998137355, 451859 281846.54999999998835847, 451859.16999999998370185 281846.85999999998603016, 451859.34999999997671694 281847.16999999998370185, 451859.53999999997904524 281847.46000000002095476, 451859.72999999998137355 281847.75, 451859.94000000000232831 281848.02000000001862645, 451860.16999999998370185 281848.28999999997904524, 451860.40999999997438863 281848.53000000002793968, 451860.66999999998370185 281848.75, 451860.90000000002328306 281848.91999999998370185, 451861.14000000001396984 281849.09999999997671694, 451861.38000000000465661 281849.26000000000931323, 451861.63000000000465661 281849.41999999998370185, 451861.88000000000465661 281849.53999999997904524, 451862.15999999997438863 281849.61999999999534339, 451862.76000000000931323 281849.82000000000698492, 451863.46000000002095476 281849.90999999997438863, 451868.59999999997671694 281849.80999999999767169, 451875.34000000002561137 281849.48999999999068677, 451881.01000000000931323 281849.71000000002095476, 451882.83000000001629815 281850.11999999999534339, 451884.25 281850.63000000000465661, 451885.88000000000465661 281851.33000000001629815, 451886.90000000002328306 281852.03999999997904524, 451890.85999999998603016 281854.95000000001164153, 451891.66999999998370185 281855.54999999998835847, 451892.58000000001629815 281856.75, 451892.78000000002793968 281857.34999999997671694, 451892.88000000000465661 281857.94000000000232831, 451892.85999999998603016 281859.91999999998370185, 451892.64000000001396984 281861.30999999999767169, 451892.29999999998835847 281863.58000000001629815, 451887.83000000001629815 281869.97999999998137355, 451885.73999999999068677 281874.70000000001164153, 451885.53000000002793968 281875.09000000002561137, 451885.34000000002561137 281875.47999999998137355, 451885.15000000002328306 281875.86999999999534339, 451884.96999999997206032 281876.28000000002793968, 451884.82000000000698492 281876.69000000000232831, 451884.69000000000232831 281877.09999999997671694, 451884.59000000002561137 281877.52000000001862645, 451884.53000000002793968 281877.94000000000232831, 451884.47999999998137355 281878.38000000000465661, 451884.45000000001164153 281878.79999999998835847, 451884.41999999998370185 281879.23999999999068677, 451884.40999999997438863 281879.65999999997438863, 451884.39000000001396984 281880.09999999997671694, 451884.36999999999534339 281880.52000000001862645, 451884.34999999997671694 281880.96000000002095476, 451884.01000000000931323 281890.28000000002793968, 451883.96999999997206032 281891.11999999999534339, 451883.91999999998370185 281891.55999999999767169, 451883.82000000000698492 281892, 451883.65999999997438863 281892.41999999998370185, 451883.46000000002095476 281892.83000000001629815, 451883.21999999997206032 281893.21999999997206032, 451882.94000000000232831 281893.60999999998603016, 451882.63000000000465661 281893.97999999998137355, 451882.28000000002793968 281894.33000000001629815, 451881.90000000002328306 281894.65999999997438863, 451881.5 281894.96999999997206032, 451881.09000000002561137 281895.28000000002793968, 451880.65999999997438863 281895.55999999999767169, 451880.22999999998137355 281895.80999999999767169, 451879.78000000002793968 281896.04999999998835847, 451879.34000000002561137 281896.27000000001862645, 451878.89000000001396984 281896.46999999997206032, 451878.45000000001164153 281896.64000000001396984, 451878.07000000000698492 281896.77000000001862645, 451877.69000000000232831 281896.90000000002328306, 451877.28999999997904524 281897.02000000001862645, 451876.89000000001396984 281897.13000000000465661, 451876.47999999998137355 281897.22999999998137355, 451876.07000000000698492 281897.30999999999767169, 451875.64000000001396984 281897.39000000001396984, 451875.21999999997206032 281897.44000000000232831, 451874.82000000000698492 281897.47999999998137355, 451874.40000000002328306 281897.5, 451873.98999999999068677 281897.5, 451873.58000000001629815 281897.46999999997206032, 451873.17999999999301508 281897.42999999999301508, 451872.78999999997904524 281897.38000000000465661, 451872.40999999997438863 281897.28000000002793968, 451872.03999999997904524 281897.15999999997438863, 451871.66999999998370185 281897.02000000001862645, 451871.35999999998</t>
  </si>
  <si>
    <t>Land off A5, Churchover</t>
  </si>
  <si>
    <t>151.61m</t>
  </si>
  <si>
    <t>MultiPolygon (((439254.71000000002095476 282352.44000000000232831, 439238.58000000001629815 282354.53999999997904524, 439186.29899999999906868 282367.74099999997997656, 439160.29999999998835847 282374.31199999997625127, 439097.27100000000791624 282390.5, 439071.268999999971129 282444.18900000001303852, 439068.21999999997206032 282450.42999999999301508, 439065.1720000000204891 282456.67099999997299165, 439061.84799999999813735 282463.60899999999674037, 439059.18099999998230487 282469.21899999998277053, 439058.57000000000698492 282470.50400000001536682, 439054.18199999997159466 282479.72899999999208376, 439053.38533826463390142 282481.40252431656699628, 439053.28830189828295261 282481.60700094839558005, 439051.27000000001862645 282485.85999999998603016, 439050.36999999999534339 282487.65999999997438863, 439048.36999999999534339 282491.76000000000931323, 439040.78000000002793968 282507.10999999998603016, 439021.71999999997206032 282546.04999999998835847, 439015.41999999998370185 282558.92999999999301508, 439018.11999999999534339 282562.42999999999301508, 439020.82000000000698492 282565.72999999998137355, 439029.40000000002328306 282575.84999999997671694, 439040.95000000001164153 282590.11999999999534339, 439043.20000000001164153 282592.90999999997438863, 439048.5 282599.80999999999767169, 439049.29999999998835847 282600.90999999997438863, 439050.59999999997671694 282602.60999999998603016, 439051.70000000001164153 282604.01000000000931323, 439052.70000000001164153 282605.40999999997438863, 439055 282608.51000000000931323, 439061.09999999997671694 282617.21000000002095476, 439063.21999999997206032 282620.15999999997438863, 439067.92999999999301508 282626.34999999997671694, 439071.53000000002793968 282630.96000000002095476, 439072.86999999999534339 282633.02000000001862645, 439078.26000000000931323 282640.05999999999767169, 439083.32000000000698492 282646.30999999999767169, 439088.40000000002328306 282652.73999999999068677, 439093.70000000001164153 282659.25, 439098.85999999998603016 282665.78000000002793968, 439168.04999999998835847 282746.96999999997206032, 439168.25 282747.16999999998370185, 439179.96000000002095476 282698.34000000002561137, 439180.82000000000698492 282694.78000000002793968, 439192.59999999997671694 282646.58000000001629815, 439193.94000000000232831 282641.78000000002793968, 439195.08000000001629815 282636.98999999999068677, 439196.41999999998370185 282632.20000000001164153, 439197.65999999997438863 282627.29999999998835847, 439199.21000000002095476 282621.30999999999767169, 439200.14000000001396984 282618.40999999997438863, 439200.96000000002095476 282615.52000000001862645, 439201.69000000000232831 282612.21999999997206032, 439203.66999999998370185 282601.72999999998137355, 439204.71000000002095476 282597.14000000001396984, 439206.78999999997904524 282586.94000000000232831, 439207.09999999997671694 282585.21999999997206032, 439207.78999999997904524 282581.44000000000232831, 439214.90999999997438863 282543.70000000001164153, 439221.96999999997206032 282510.55999999999767169, 439223.16999999998370185 282502.11999999999534339, 439223.34999999997671694 282500.07000000000698492, 439223.55999999999767169 282498.15000000002328306, 439223.77000000001862645 282494.58000000001629815, 439224.05999999999767169 282490.82000000000698492, 439225.70000000001164153 282471.90999999997438863, 439225.69000000000232831 282470.39000000001396984, 439225.78999999997904524 282468.86999999999534339, 439226.09000000002561137 282466.32000000000698492, 439226.38000000000465661 282463.97999999998137355, 439226.69000000000232831 282461.42999999999301508, 439227.08000000001629815 282458.98999999999068677, 439227.47999999998137355 282456.34000000002561137, 439227.96000000002095476 282453.72999999998137355, 439230.91999999998370185 282438.15999999997438863, 439231.82000000000698492 282433.15999999997438863, 439232.82000000000698492 282428.35999999998603016, 439234.02000000001862645 282423.26000000000931323, 439235.32000000000698492 282418.26000000000931323, 439237.02000000001862645 282411.55999999999767169, 439237.32000000000698492 282410.26000000000931323, 439237.61999999999534339 282409.26000000000931323, 439238.11999999999534339 282407.26000000000931323, 439238.41999999998370185 282406.15999999997438863, 439242.01000000000931323 282393.53000000002793968, 439242.08000000001629815 282393.29999999998835847, 439248.21000000002095476 282372.94000000000232831, 439254.71000000002095476 282352.44000000000232831)))</t>
  </si>
  <si>
    <t>Land off Hinckley Road, M6 Jctn 2</t>
  </si>
  <si>
    <t>558.32m</t>
  </si>
  <si>
    <t>MultiPolygon (((438552.90999999997438863 274862.08000000001629815, 438551.03000000002793968 274884.45000000001164153, 438549.36999999999534339 274904.28999999997904524, 438548.96999999997206032 274904.88000000000465661, 438547.97999999998137355 274905.89000000001396984, 438547.02000000001862645 274906.76000000000931323, 438531.34000000002561137 274910.36999999999534339, 438530.86999999999534339 274918.63000000000465661, 438531.47999999998137355 274920.33000000001629815, 438532.21000000002095476 274921.91999999998370185, 438533.04999999998835847 274923.51000000000931323, 438533.88000000000465661 274925.41999999998370185, 438535.53999999997904524 274929.03000000002793968, 438537.28999999997904524 274932.64000000001396984, 438539.63000000000465661 274937.17999999999301508, 438541.86999999999534339 274941.72999999998137355, 438544.20000000001164153 274946.17999999999301508, 438545.84999999997671694 274949.16999999998370185, 438549.01000000000931323 274955.09000000002561137, 438552.40999999997438863 274960.90999999997438863, 438554.10999999998603016 274963.91999999998370185, 438556.86999999999534339 274968.58000000001629815, 438557.78000000002793968 274970.20000000001164153, 438562.45000000001164153 274978.84999999997671694, 438565.78999999997904524 274984.92999999999301508, 438567.45000000001164153 274988.08000000001629815, 438568.70000000001164153 274990.78000000002793968, 438569.94000000000232831 274993.59999999997671694, 438571.17999999999301508 274996.30999999999767169, 438572.47999999998137355 274998.90999999997438863, 438573.15000000002328306 275000, 438574.40999999997438863 275002.03000000002793968, 438578.90999999997438863 275012.03000000002793968, 438584.10999999998603016 275021.42999999999301508, 438584.80999999999767169 275023.33000000001629815, 438588.40999999997438863 275028.72999999998137355, 438593.21000000002095476 275035.63000000000465661, 438597.01000000000931323 275041.22999999998137355, 438605.60999999998603016 275037.83000000001629815, 438612.71000000002095476 275035.22999999998137355, 438615.51000000000931323 275034.22999999998137355, 438618.40999999997438863 275033.22999999998137355, 438620.01000000000931323 275032.83000000001629815, 438621.51000000000931323 275032.53000000002793968, 438623.21000000002095476 275032.33000000001629815, 438624.80999999999767169 275032.33000000001629815, 438628.30999999999767169 275031.92999999999301508, 438634.10999999998603016 275031.63000000000465661, 438642.30999999999767169 275031.92999999999301508, 438644.51000000000931323 275032.03000000002793968, 438646.71000000002095476 275032.22999999998137355, 438648.48360044392757118 275032.55247280799085274, 438648.90999999997438863 275032.63000000000465661, 438650.71000000002095476 275033.22999999998137355, 438652.30999999999767169 275033.83000000001629815, 438654.01000000000931323 275034.72999999998137355, 438656.01000000000931323 275036.03000000002793968, 438657.90999999997438863 275037.53000000002793968, 438660.90999999997438863 275039.83000000001629815, 438667.10999999998603016 275027.22999999998137355, 438667.90999999997438863 275025.72999999998137355, 438668.71000000002095476 275023.72999999998137355, 438669.40999999997438863 275021.63000000000465661, 438669.80999999999767169 275019.83000000001629815, 438669.80999999999767169 275017.92999999999301508, 438668.30999999999767169 275006.92999999999301508, 438667.73999999999068677 275002.15999999997438863, 438667.88000000000465661 275000, 438668.28000000002793968 274996.30999999999767169, 438668.95000000001164153 274993.03999999997904524, 438669.72999999998137355 274990.28000000002793968, 438670.66999999998370185 274986.15000000002328306, 438670.76000000000931323 274985.71999999997206032, 438671.71999999997206032 274982.33000000001629815, 438672.29999999998835847 274980.52000000001862645, 438672.78000000002793968 274978.82000000000698492, 438673.26000000000931323 274977.22999999998137355, 438673.64000000001396984 274975.42999999999301508, 438674.39000000001396984 274972.25, 438674.66999999998370185 274970.65999999997438863, 438674.65999999997438863 274970.45000000001164153, 438675.20000000001164153 274967.17999999999301508, 438676.32000000000698492 274961.88000000000465661, 438676.98999999999068677 274959.34000000002561137, 438677.07000000000698492 274958.59000000002561137, 438677.17999999999301508 274958.32000000000698492, 438677.36999999999534339 274957.88000000000465661, 438677.66999999998370185 274957.47999999998137355, 438678.07000000000698492 274957.17999999999301508, 438678.36999999999534339 274956.78000000002793968, 438679.16999999998370185 274955.97999999998137355, 438682.66999999998370185 274951.47999999998137355, 438690.6861604496371001 274941.82387918134918436, 438701.44000000000232831 274928.86999999999534339, 438720.69000000000232831 274907.76000000000931323, 438739.85999999998603016 274884.61999999999534339, 438742.23999999999068677 274882.27000000001862645, 438752.90999999997438863 274862.28999999997904524, 438754.66999999998370185 274859.09999999997671694, 438760.07000000000698492 274849.09999999997671694, 438761.77000000001862645 274845.90000000002328306, 438763.57000000000698492 274842.59999999997671694, 438765.27000000001862645 274839.40000000002328306, 438766.86999999999534339 274836.40000000002328306, 438768.57000000000698492 274833.40000000002328306, 438770.16999999998370185 274830.40000000002328306, 438772.16999999998370185 274826.79999999998835847, 438774.07000000000698492 274823.20000000001164153, 438775.96999999997206032 274819.70000000001164153, 438776.45799999998416752 274818.84600000001955777, 438779.57000000000698492 274813.40000000002328306, 438780.57000000000698492 274811.59999999997671694, 438781.16999999998370185 274810.70000000001164153, 438782.16999999998370185 274809.29999999998835847, 438782.77000000001862645 274808.59999999997671694, 438783.57000000000698492 274807.40000000002328306, 438784.27000000001862645 274806.29999999998835847, 438785.07000000000698492 274805.20000000001164153, 438786.07000000000698492 274803.90000000002328306, 438786.96999999997206032 274802.5, 438787.96999999997206032 274801.09999999997671694, 438788.57000000000698492 274800.20000000001164153, 438789.07000000000698492 274799.40000000002328306, 438789.57000000000698492 274798.5, 438790.36999999999534339 274797.5, 438791.16999999998370185 274796.40000000002328306, 438791.96999999997206032 274795.40000000002328306, 438792.86999999999534339 274794.20000000001164153, 438793.86999999999534339 274793, 438794.77000000001862645 274791.79999999998835847, 438795.86999999999534339 274790.5, 438796.96999999997206032 274789.09999999997671694, 438797.96999999997206032 274787.70000000001164153, 438798.86999999999534339 274786.5, 438800.46999999997206032 274783.90000000002328306, 438801.46999999997206032 274782.40000000002328306, 438802.46999999997206032 274780.79999999998835847, 438803.36999999999534339 274779.29999999998835847, 438804.36999999999534339 274777.40000000002328306, 438805.27000000001862645 274775.5, 438806.07000000000698492 274773.59999999997671694, 438806.46999999997206032 274772.29999999998835847, 438806.96999999997206032 274771, 438807.36999999999534339 274769.70000000001164153, 438808.36999999999534339 274766.20000000001164153, 438809.27000000001862645 274762.70000000001164153, 438809.96999999997206032 274759.09999999997671694, 438810.36999999999534339 274757.09999999997671694, 438810.57000000000698492 274756, 438810.66999999998370185 274754.59999999997671694, 438810.66999999998370185 274753.20000000001164153, 438810.77000000001862645 274751.70000000001164153, 438810.96999999997206032 274747.90000000002328306, 438811.07000000000698492 274745.90000000002328306, 438811.07000000000698492 274741, 438810.96999999997206032 274738.79999999998835847, 438810.86999999999534339 274736.70000000001164153, 438810.96999999997206032 274734.59999999997671694, 438811.07000000000698492 274733.70000000001164153, 438811.16999999998370185 274732.70000000001164153, 438811.22999999998137355 274731.91999999998370185, 438758.27000000001862645 274715.20000000001164153, 438756.94000000000232831 274690.89000000001396984, 438753.45000000001164153 274689.77000000001862645, 438743.78999999997904524 274686.41999999998370185, 438730.09000000002561137 274681.88000000000465661, 438718.91999999998370185 274678.28000000002793968, 438713.34000000002561137 274676.54999999998835847, 438709.16999999998370185 274675.14000000001396984, 438704.80999999999767169 274673.75, 438700.65000000002328306 274672.33000000001629815, 438698.21000000002095476 274671.52000000001862645, 438695.98999999999068677 274670.70000000001164153, 438693.73999999999068677 274669.80999999999767169, 438688.66999999998370185 274667.78000000002793968, 438686.29999999998835847 274666.69000000000232831, 438680.96999999997206032 274663.90999999997438863, 438678.40000000002328306 274662.53000000002793968, 438675.33000000001629815 274660.94000000000232831, 438669.40999999997438863 274657.58000000001629815, 438651.14000000001396984 274647.39000000001396984, 438650.19000000000232831 274650.38000000000465661, 438650.13000000000465661 274650.55999999999767169, 438649.92999999999301508 274650.76000000000931323, 438646.05999999999767169 274660.75, 438634.03000000002793968 274691.76000000000931323, 438621.33000000001629815 274722.96000000002095476, 438621.27000000001862645 274723.14000000001396984, 438620.04999999998835847 274726.57000000000698492, 438618.39000000001396984 274731.28000000002793968, 438617.08000000001629815 274734.97999999998137355, 438615.53000000002793968 274739.35999999998603016, 438615.21000000002095476 274739.33000000001629815, 438616.85999999998603016 274741.36999999999534339, 438618.91999999998370185 274758.10999999998603016, 438621.51000000000931323 274774.60999999998603016, 438621.71000000002095476 274775.51000000000931323, 438621.60999999998603016 274776.21000000002095476, 438621.40999999997438863 274776.80999999999767169, 438621.21000000002095476 274777.51000000000931323, 438620.60999999998603016 274778.71000000002095476, 438620.10999999998603016 274779.21000000002095476, 438619.51000000000931323 274779.51000000000931323, 438618.10999999998603016 274779.90999999997438863, 438616.90999999997438863 274780.10999999998603016, 438616.29999999998835847 274780.10999999998603016, 438612.44000000000232831 274779.85999999998603016, 438610.20000000001164153 274779.64000000001396984, 438608.57000000000698492 274779.42999999999301508, 438606.95000000001164153 274779.30999999999767169, 438605.33000000001629815 274779.09000000002561137, 438601.26000000000931323 274778.84999999997671694, 438582.85999999998603016 274778.07000000000698492, 438578.98999999999068677 274778.03999999997904524, 438576.54999999998835847 274778.10999999998603016, 438574.20000000001164153 274778.19000000000232831, 438571.76000000000931323 274778.27000000001862645, 438569.92999999999301508 274778.46000000002095476, 438568.09999999997671694 274778.54999999998835847, 438566.16999999998370185 274778.63000000000465661, 438565.08600000001024455 274791.14600000000791624, 438564.76000000000931323 274794.90999999997438863, 438563.5 274809.52000000001862645, 438561.77000000001862645 274830.34000000002561137, 438561.18499999999767169 274839.1840000000083819, 438560.20899999997345731 274849.46799999999348074, 438553.71600000001490116 274849.01699999999254942, 438553.46000000002095476 274851.71000000002095476, 438553.35999999998603016 274859.73999999999068677, 438552.90999999997438863 274862.08000000001629815)))</t>
  </si>
  <si>
    <t>Land off Church Road, Ryton on Dunsmore</t>
  </si>
  <si>
    <t>187.52m</t>
  </si>
  <si>
    <t>MultiPolygon (((436763.29999999998835847 275648.29999999998835847, 436748.05599999998230487 275676.02199999999720603, 436745.87400000001071021 275680.21899999998277053, 436739.66300000000046566 275692.16100000002188608, 436736.9940000000060536 275697.46799999999348074, 436731.88299999997252598 275708.06800000002840534, 436735.14500000001862645 275710.23300000000745058, 436738.15500000002793968 275712.51400000002468005, 436742.94000000000232831 275716.51400000002468005, 436746.56099999998696148 275719.91499999997904524, 436752.31400000001303852 275726.06900000001769513, 436754.35899999999674037 275728.89600000000791624, 436756.34600000001955777 275732.1309999999939464, 436757.98300000000745058 275734.93099999998230487, 436759.59600000001955777 275738.3279999999795109, 436760.80200000002514571 275741.45799999998416752, 436762.14000000001396984 275745.32900000002700835, 436763.00199999997857958 275748.86099999997531995, 436763.52000000001862645 275752.39699999999720603, 436763.67099999997299165 275756.65999999997438863, 436763.66399999998975545 275760.79999999998835847, 436761.18300000001909211 275770.53800000000046566, 436752.23300000000745058 275783.6720000000204891, 436751.71600000001490116 275784.2440000000060536, 436736.15899999998509884 275796.43699999997625127, 436727.77199999999720603 275803.28299999999580905, 436735.96399999997811392 275813.76799999998183921, 436748.09100000001490116 275828.71399999997811392, 436751.40299999999115244 275832.79599999997299165, 436759.97600000002421439 275842.70500000001629815, 436763.40700000000651926 275847.88000000000465661, 436771.52899999998044223 275859.88400000002002344, 436778.66800000000512227 275870.89299999998183921, 436787.91600000002654269 275884.97499999997671694, 436801.38900000002468005 275906.00099999998928979, 436807.91399999998975545 275916.26000000000931323, 436811.27899999998044223 275921.68900000001303852, 436814.99099999997997656 275927.45000000001164153, 436825.15299999999115244 275942.98800000001210719, 436826.63599999999860302 275945.08500000002095476, 436840.1909999999916181 275957.9280000000144355, 436858.42300000000977889 275975.01600000000325963, 436862.76600000000325963 275979.85300000000279397, 436875.07299999997485429 275993.57900000002700835, 436887.52399999997578561 276007.77500000002328306, 436915.20000000001164153 276028.04999999998835847, 436915.96500000002561137 276031.84100000001490116, 436915.69675025442847982 276032.71632182830944657, 436914.595391359354835 276036.31014995824079961, 436914.5129999999771826 276036.57900000002700835, 436917.29999999998835847 276038.45000000001164153, 436917.70000000001164153 276038.70000000001164153, 436918.84999999997671694 276039.45000000001164153, 436922 276041.54999999998835847, 436922.84999999997671694 276042.15000000002328306, 436923.25 276042.40000000002328306, 436932.09999999997671694 276037.29999999998835847, 436934.15000000002328306 276038.79999999998835847, 436947.84999999997671694 276048.90000000002328306, 436973.54999999998835847 276067.59999999997671694, 436977.40000000002328306 276069.84999999997671694, 436986.40000000002328306 276074.84999999997671694, 436996.79999999998835847 276081, 437000 276082.20000000001164153, 437000.29999999998835847 276082.29999999998835847, 437003.15000000002328306 276082.65000000002328306, 437006.34999999997671694 276083.29999999998835847, 437008.70000000001164153 276083.90000000002328306, 437014.45000000001164153 276086.20000000001164153, 437026.65000000002328306 276091.25, 437036.29999999998835847 276095.40000000002328306, 437044.29999999998835847 276098.84999999997671694, 437048.09999999997671694 276100.45000000001164153, 437052.84999999997671694 276102.40000000002328306, 437063.15000000002328306 276106.84999999997671694, 437074.54999999998835847 276111.70000000001164153, 437077.25 276112.90000000002328306, 437085.20000000001164153 276116.34999999997671694, 437099.95000000001164153 276122.09999999997671694, 437114.70000000001164153 276128, 437128.90000000002328306 276134, 437140.65000000002328306 276139.20000000001164153, 437153 276144.70000000001164153, 437154 276145.15000000002328306, 437168.04999999998835847 276151.5, 437182.34999999997671694 276157.75, 437190.79999999998835847 276161.59999999997671694, 437196.15000000002328306 276163.79999999998835847, 437204.09999999997671694 276166.59999999997671694, 437213.29999999998835847 276170, 437228.79999999998835847 276175.59999999997671694, 437229.15000000002328306 276175.70000000001164153, 437246.25 276181.75, 437261.90000000002328306 276187.45000000001164153, 437278.65000000002328306 276193.29999999998835847, 437296.70000000001164153 276199.95000000001164153, 437313.5 276206.54999999998835847, 437325.75 276211.29999999998835847, 437329.59999999997671694 276212.65000000002328306, 437361.09999999997671694 276220.90000000002328306, 437364.04999999998835847 276221.65000000002328306, 437365.65000000002328306 276222.15000000002328306, 437365.65000000002328306 276216.65000000002328306, 437365.75 276212.79999999998835847, 437365.79999999998835847 276208.79999999998835847, 437365.84999999997671694 276203.65000000002328306, 437365.90000000002328306 276199.95000000001164153, 437365.90000000002328306 276197.15000000002328306, 437365.84999999997671694 276193, 437365.79999999998835847 276189.25, 437365.84999999997671694 276185.84999999997671694, 437365.84999999997671694 276182.29999999998835847, 437365.79999999998835847 276177.45000000001164153, 437365.84999999997671694 276173.40000000002328306, 437365.84999999997671694 276171.45000000001164153, 437365.79999999998835847 276169.90000000002328306, 437366.09999999997671694 276164, 437366.29999999998835847 276160.65000000002328306, 437366.45000000001164153 276157.15000000002328306, 437366.70000000001164153 276152.84999999997671694, 437367 276147.5, 437367.20000000001164153 276142.79999999998835847, 437367.45000000001164153 276139.29999999998835847, 437367.70000000001164153 276135.25, 437367.84999999997671694 276130.5, 437368.04999999998835847 276126.04999999998835847, 437368.29999999998835847 276122.75, 437368.34999999997671694 276120.70000000001164153, 437368.40000000002328306 276119.45000000001164153, 437368.59999999997671694 276118.09999999997671694, 437368.95000000001164153 276116.29999999998835847, 437369.20000000001164153 276113.95000000001164153, 437369.54999999998835847 276111.70000000001164153, 437367.25 276110.79999999998835847, 437362.5 276108.79999999998835847, 437357 276106.34999999997671694, 437351.04999999998835847 276103.65000000002328306, 437346.15000000002328306 276101.45000000001164153, 437341.45000000001164153 276099.45000000001164153, 437336.5 276097.5, 437331.20000000001164153 276095.40000000002328306, 437326.25 276093.5, 437323.04999999998835847 276092.15000000002328306, 437319.84999999997671694 276090.84999999997671694, 437315.84999999997671694 276089.09999999997671694, 437310.90000000002328306 276086.75, 437307 276085.29999999998835847, 437302.34999999997671694 276083.34999999997671694, 437298.15000000002328306 276081.70000000001164153, 437292.5 276079.5, 437288.54999999998835847 276077.95000000001164153, 437285.54999999998835847 276076.65000000002328306, 437283.54999999998835847 276075.79999999998835847, 437281.90000000002328306 276075, 437280.25 276074.29999999998835847, 437276.54999999998835847 276073, 437276 276069.75, 437276.09999999997671694 276069, 437275.79999999998835847 276068.65000000002328306, 437277.45000000001164153 276061, 437278.45000000001164153 276058.04999999998835847, 437280.90000000002328306 276052.70000000001164153, 437284.75 276044.25, 437287.90000000002328306 276037.25, 437229.70000000001164153 276021.90000000002328306, 437229.79999999998835847 276020.54999999998835847, 437230.04999999998835847 276019.65000000002328306, 437230.40000000002328306 276017.84999999997671694, 437230.90000000002328306 276016.54999999998835847, 437231.34999999997671694 276015.40000000002328306, 437231.75 276013.84999999997671694, 437232.75 276010.84999999997671694, 437233.75 276007.79999999998835847, 437236.09999999997671694 276000, 437236.82000000000698492 275996.40999999997438863, 437239.03999999997904524 275984.40999999997438863, 437239.76000000000931323 275980.91999999998370185, 437240.29999999998835847 275977.53000000002793968, 437240.89000000001396984 275974.21999999997206032, 437241.28999999997904524 275971.61999999999534339, 437241.69000000000232831 275968.92999999999301508, 437243.28999999997904524 275958.73999999999068677, 437243.97999999998137355 275952.73999999999068677, 437244.59000000002561137 275946.95000000001164153, 437245.08000000001629815 275941.75, 437245.47999999998137355 275936.65999999997438863, 437245.57000000000698492 275931.88000000000465661, 437245.57000000000698492 275927.17999999999301508, 437245.96999999997206032 275912.20000000001164153, 437246.46552014589542523 275897.63601657992694527, 437249.74900000001071021 275859.86499999999068677, 437252.44799999997485429 275832.08399999997345731, 437254.98800000001210719 275821.28899999998975545, 437260.39874577464070171 275799.36703000962734222, 437260.73999999999068677 275798.32000000000698492, 437261.71999999997206032 275795.71999999997206032, 437262.78999999997904524 275793.83000000001629815, 437263.95000000001164153 275791.95000000001164153, 437265.21999999997206032 275789.85999999998603016, 437265.02000000001862645 275789.85999999998603016, 437264.11999999999534339 275789.76000000000931323, 437263.02000000001862645 275789.65999999997438863, 437261.41999999998370185 275789.35999999998603016, 437260.02000000001862645 275789.05999999999767169, 437248.21999999997206032 275787.46000000002095476, 437247.91999999998370185 275787.35999999998603016, 437247.41999999998370185 275787.35999999998603016, 437247.11999999999534339 275787.26000000000931323, 437245.82000000000698492 275787.26000000000931323, 437227.52000000001862645 275788.85999999998603016, 437222.16999999998370185 275789.36999999999534339, 437218.11999999999534339 275789.76000000000931323, 437211.41999999998370185 275790.46000000002095476, 437197.32000000000698492 275792.15999999997438863, 437191.02000000001862645 275792.96000000002095476, 437188.61999999999534339 275793.35999999998603016, 437186.91999999998370185 275793.55999999999767169, 437185.32000000000698492 275793.76000000000931323, 437183.02000000001862645 275794.05999999999767169, 437180.82000000000698492 275794.55999999999767169, 437147.10999999998603016 275801.17999999999301508, 437133.11999999999534339 275804.30999999999767169, 437124.71999999997206032 275806.21999999997206032, 437115.13402217370457947 275806.97614127333508804, 437114.52000000001862645 275807.02000000001862645, 437112.83980023377807811 275807.15441598132019863, 437104.52000000001862645 275807.82000000000698492, 437099.32000000000698492 275808.41999999998370185, 437094.21999999997206032 275809.11999999999534339, 437084.82000000000698492 275810.71999999997206032, 437081.71999999997206032 275811.21999999997206032, 437078.71999999997206032 275811.71999999997206032, 437075.71999999997206032 275812.11999999999534339, 437072.82000000000698492 275812.71999999997206032, 437070.11999999999534339 275813.32000000000698492, 437067.52000000001862645 275813.82000000000698492, 437065.21999999997206032 275814.21999999997206032, 437063.11999999999534339 275814.52000000001862645, 437060.61999999999534339 275814.71999999997206032, 437058.32000000000698492 275814.82000000000698492, 437054.71999999997206032 275815.02000000001862645, 437051.02000000001862645 275815.02000000001862645, 437047.52000000001862645 275814.91999999998370185, 437043.91999999998370185 275814.61999999999534339, 437040.91999999998370185 275814.41999999998370185, 437038.02000000001862645 275814.11999999999534339, 437034.11999999999534339 275813.52000000001862645, 437030.32000000000698492 275812.71999999997206032, 437027.11999999999534339 275811.91999999998370185, 437024.11999999999534339 275810.85999999998603016, 437020.02000000001862645 275809.33000000001629815, 437015.92999999999301508 275807.59999999997671694, 437008.55999999999767169 275804.28999999997904524, 437002.29999999998835847 275801.21999999997206032, 437000 275800.29999999998835847, 436994.34999999997671694 275798, 436993.54999999998835847 275797.65000000002328306, 436992.79999999998835847 275797.25, 436992.40000000002328306 275796.95000000001164153, 436991.90000000002328306 275796.70000000001164153, 436991.54999999998835847 275796.5, 436991.20000000001164153 275796.25, 436990.40000000002328306 275795.84999999997671694, 436988.56555587268667296 275794.87423184717772529, 436988.04999999998835847 275794.59999999997671694, 436985.40000000002328306 275794.45000000001164153, 436985.25 275794.40000000002328306, 436985.04999999998835847 275794.40000000002328306, 436984.75 275794.25, 436984.59999999997671694 275794.15000000002328306, 436975.45000000001164153 275790, 436972.59999999997671694 275788.65000000002328306, 436969.75 275787.40000000002328306, 436967.70000000001164153 275786.45000000001164153, 436965.65000000002328306 275785.45000000001164153, 436964 275784.70000000001164153, 436962.34999999997671694 275784, 436960.59999999997671694 275783.15000000002328306, 436958.90000000002328306 275782.29999999998835847, 436957.34999999997671694 275781.59999999997671694, 436955.90000000002328306 275780.79999999998835847, 436953.95000000001164153 275779.84999999997671694, 436950.15000000002328306 275777.95000000001164153, 436948.29999999998835847 275776.95000000001164153, 436946.65000000002328306 275776.04999999998835847, 436945 275775.20000000001164153, 436942.15000000002328306 275773.75, 436939.29999999998835847 275772.25, 436937.54999999998835847 275771.34999999997671694, 436935.84999999997671694 275770.45000000001164153, 436933.59999999997671694 275769.29999999998835847, 436931.29999999998835847 275768.15000000002328306, 436929.45000000001164153 275767.25, 436927.59999999997671694 275766.29999999998835847, 436925.15000000002328306 275765.04999999998835847, 436922.70000000001164153 275763.70000000001164153, 436921.04999999998835847 275762.84999999997671694, 436919.40000000002328306 275761.95000000001164153, 436917.45000000001164153 275760.95000000001164153, 436915.45000000001164153 275759.95000000001164153, 436911.84999999997671694 275757.95000000001164153, 436908.29999999998835847 275755.95000000001164153, 436906 275754.75, 436903.70000000001164153 275753.5, 436901.90000000002328306 275752.5, 436900.15000000002328306 275751.5, 436898.40000000002328306 275750.54999999998835847, 436896.65000000002328306 275749.5, 436894.54999999998835847 275748.25, 436892.40000000002328306 275746.95000000001164153, 436890.54999999998835847 275745.90000000002328306, 436888.59999999997671694 275744.79999999998835847, 436886.45000000001164153 275743.45000000001164153, 436884.25 275742.09999999997671694, 436882.59999999997671694 275741.04999999998835847, 436881 275740.09999999997671694, 436878.70000000001164153 275738.59999999997671694, 436877.45000000001164153 275737.84999999997671694, 436876.15000000002328306 275737, 436875.15000000002328306 275736.29999999998835847, 436874.04999999998835847 275735.5, 436873 275734.75, 436871.90000000002328306 275733.95000000001164153, 436871 275733.29999999998835847, 436870.15000000002328306 275732.59999999997671694, 436868.5 275731.25, 436868.231000000028871 275730.84100000001490116, 436867.04999999998835847 275729.04999999998835847, 436865.65200000000186265 275727.97499999997671694, 436863.15000000002328306 275726.04999999998835847, 436859.5 275723.25, 436859.34999999997671694 275723.09999999997671694, 436859.15000000002328306 275722.95000000001164153, 436859 275722.79999999998835847, 436858.79999999998835847 275722.65000000002328306, 436858.59999999997671694 275722.45000000001164153, 436858.45000000001164153 275722.25, 436855.54999999998835847 275721.45000000001164153, 436855.40000000002328306 275721.40000000002328306, 436855.20000000001164153 275721.29999999998835847, 436855.15000000002328306 275721.20000000001164153, 436855 275721.09999999997671694, 436854.90000000002328306 275720.95000000001164153, 436846.40000000002328306 275714.25, 436842.79999999998835847 275711.54999999998835847, 436839.25 275708.79999999998835847, 436835.79999999998835847 275706, 436832.29999999998835847 275703.20000000001164153, 436828.95000000001164153 275700.54999999998835847, 436825.65000000002328306 275697.90000000002328306, 436822.70000000001164153 275695.59999999997671694, 436819.79999999998835847 275693.34999999997671694, 436815.75 275690.15000000002328306, 436811.70000000001164153 275686.84999999997671694, 436806.22600000002421439 275682.60399999999208376, 436803.45000000001164153 275680.45000000001164153, 436800.45000000001164153 275678.09999999997671694, 436797.40000000002328306 275675.70000000001164153, 436794.20000000001164153 275673.04999999998835847, 436790.90000000002328306 275670.34999999997671694, 436785.90000000002328306 275666.45000000001164153, 436783.90000000002328306 275664.79999999998835847, 436781.84999999997671694 275663.20000000001164153, 436778.95000000001164153 275660.84999999997671694, 436776.04999999998835847 275658.54999999998835847, 436773.79999999998835847 275656.75, 436771.54999999998835847 275655, 436769.84999999997671694 275653.59999999997671694, 436768.20000000001164153 275652.29999999998835847, 436763.29999999998835847 275648.29999999998835847)))</t>
  </si>
  <si>
    <t>Land off Brandon Lane, Coventry</t>
  </si>
  <si>
    <t>Impact on Priority Habitat</t>
  </si>
  <si>
    <t>171.46m</t>
  </si>
  <si>
    <t>MultiPolygon (((453981.80455991515191272 272672.48579003178747371, 453981.5 272672.59999999997671694, 453980.79999999998835847 272673, 453978.70000000001164153 272674.5, 453976.5 272676.09999999997671694, 453975.09999999997671694 272677.29999999998835847, 453973.59999999997671694 272677.90000000002328306, 453971.09999999997671694 272678.59999999997671694, 453968.59999999997671694 272679.09999999997671694, 453966.20000000001164153 272679.29999999998835847, 453963.90000000002328306 272679.29999999998835847, 453956.90000000002328306 272678.59999999997671694, 453955.70000000001164153 272678.29999999998835847, 453954.5 272677.79999999998835847, 453953.40000000002328306 272677.09999999997671694, 453952.5 272676.29999999998835847, 453951.90000000002328306 272675.20000000001164153, 453951.40000000002328306 272674.09999999997671694, 453951.09999999997671694 272673, 453951.09999999997671694 272672.59999999997671694, 453951.20000000001164153 272671.5, 453951.59999999997671694 272670.40000000002328306, 453952.09999999997671694 272669.40000000002328306, 453956.03852633823407814 272663.26622947322903201, 453937.59999999997671694 272656.40000000002328306, 453936.09999999997671694 272656, 453935.40000000002328306 272655.90000000002328306, 453934.20000000001164153 272655.59999999997671694, 453932.40000000002328306 272655.09999999997671694, 453929 272653.90000000002328306, 453925.40000000002328306 272652.59999999997671694, 453923.90000000002328306 272651.79999999998835847, 453922.70000000001164153 272651.09999999997671694, 453921.29999999998835847 272650.09999999997671694, 453920.09999999997671694 272649.5, 453918.90000000002328306 272649.09999999997671694, 453917.90000000002328306 272648.70000000001164153, 453916.09999999997671694 272647.79999999998835847, 453915.29999999998835847 272647.70000000001164153, 453914.79999999998835847 272647.70000000001164153, 453912.29999999998835847 272647.40000000002328306, 453911 272647.09999999997671694, 453909.79999999998835847 272646.5, 453908.90000000002328306 272646.09999999997671694, 453908.09999999997671694 272645.59999999997671694, 453905.59999999997671694 272643.40000000002328306, 453905.09999999997671694 272642.90000000002328306, 453904 272642, 453902.79999999998835847 272641.40000000002328306, 453895.09000000002561137 272638.15999999997438863, 453887.34000000002561137 272634.71999999997206032, 453886.44000000000232831 272634.32000000000698492, 453885.64000000001396984 272634.02000000001862645, 453883.64000000001396984 272633.02000000001862645, 453877.73999999999068677 272631.11999999999534339, 453876.23999999999068677 272630.61999999999534339, 453851.48999999999068677 272628.76000000000931323, 453846.98999999999068677 272628.65999999997438863, 453819.89000000001396984 272630.46000000002095476, 453813.78999999997904524 272630.85999999998603016, 453812.59000000002561137 272631.05999999999767169, 453806.28999999997904524 272630.35999999998603016, 453796.09000000002561137 272628.15999999997438863, 453795.78999999997904524 272628.05999999999767169, 453793.59000000002561137 272627.46000000002095476, 453791.39000000001396984 272626.55999999999767169, 453789.69000000000232831 272625.65999999997438863, 453787.85999999998603016 272624.59000000002561137, 453784 272621.40000000002328306, 453778.70000000001164153 272616.79999999998835847, 453772.90000000002328306 272612.20000000001164153, 453772.5 272611.70000000001164153, 453771.90000000002328306 272611.29999999998835847, 453771.29999999998835847 272611.20000000001164153, 453770.70000000001164153 272611.29999999998835847, 453764.5 272613.79999999998835847, 453757.20000000001164153 272617.90000000002328306, 453756.79999999998835847 272618.20000000001164153, 453756.59999999997671694 272618.70000000001164153, 453756.5 272619, 453756.59999999997671694 272619.59999999997671694, 453756.79999999998835847 272620.09999999997671694, 453758.5 272622.5, 453759.90000000002328306 272624.09999999997671694, 453760.90000000002328306 272626.90000000002328306, 453761.29999999998835847 272628.40000000002328306, 453761.40000000002328306 272630, 453761.09999999997671694 272632.20000000001164153, 453760.79999999998835847 272633.59999999997671694, 453760.29999999998835847 272634.90000000002328306, 453759.70000000001164153 272635.90000000002328306, 453758.70000000001164153 272637.20000000001164153, 453757.5 272638.29999999998835847, 453755.79999999998835847 272639.5, 453755.20000000001164153 272639.70000000001164153, 453754 272639.90000000002328306, 453752.5 272639.90000000002328306, 453751.40000000002328306 272639.59999999997671694, 453750.29999999998835847 272639.20000000001164153, 453746.79999999998835847 272636.59999999997671694, 453745.90000000002328306 272635.70000000001164153, 453745 272635.20000000001164153, 453744.40000000002328306 272635, 453743.79999999998835847 272634.90000000002328306, 453738.70000000001164153 272633.70000000001164153, 453737.40000000002328306 272633.5, 453735.5 272633, 453732.70000000001164153 272632.29999999998835847, 453731.29999999998835847 272632.20000000001164153, 453728.70000000001164153 272635.09999999997671694, 453727.59999999997671694 272637.09999999997671694, 453726.90000000002328306 272641.40000000002328306, 453726.90000000002328306 272644.40000000002328306, 453728.09999999997671694 272650, 453728.29999999998835847 272651.70000000001164153, 453728.40000000002328306 272652.5, 453728.40000000002328306 272653.70000000001164153, 453728.20000000001164153 272654.5, 453728 272655.09999999997671694, 453727.20000000001164153 272657, 453726.43539823009632528 272658.36991150438552722, 453724.79999999998835847 272661.29999999998835847, 453722.90000000002328306 272665, 453722.51666666672099382 272665.85185185179580003, 453721.09999999997671694 272669, 453719.09999999997671694 272673.09999999997671694, 453717.59999999997671694 272676.90000000002328306, 453716.79999999998835847 272679.20000000001164153, 453716.29999999998835847 272680.90000000002328306, 453714.40000000002328306 272686.79999999998835847, 453713.59999999997671694 272689, 453712.70000000001164153 272691.09999999997671694, 453711.79999999998835847 272692.70000000001164153, 453711.29999999998835847 272693.20000000001164153, 453710.90000000002328306 272693.5, 453710.40000000002328306 272693.79999999998835847, 453709.70000000001164153 272694.59999999997671694, 453708.90000000002328306 272695.29999999998835847, 453704.59999999997671694 272697.90000000002328306, 453694.40000000002328306 272702.09999999997671694, 453691.24599999998463318 272702.96000000002095476, 453690 272703.29999999998835847, 453687.5 272703.70000000001164153, 453686.40000000002328306 272703.90000000002328306, 453685 272703.79999999998835847, 453684.38000000000465661 272703.71000000002095476, 453683.59999999997671694 272703.59999999997671694, 453682.29999999998835847 272703.29999999998835847, 453679.09999999997671694 272702.20000000001164153, 453671 272698.5, 453670.70000000001164153 272698.09999999997671694, 453670.20000000001164153 272698, 453669.59999999997671694 272698, 453669.20000000001164153 272698.29999999998835847, 453668.90000000002328306 272698.70000000001164153, 453667.5 272702.5, 453666.09999999997671694 272706.70000000001164153, 453665.90000000002328306 272707.90000000002328306, 453665.5 272709, 453665.29999999998835847 272709.70000000001164153, 453664.90000000002328306 272710.29999999998835847, 453662.20000000001164153 272714.59999999997671694, 453661.70000000001164153 272715.29999999998835847, 453661.09999999997671694 272715.90000000002328306, 453659.90000000002328306 272716.70000000001164153, 453658.59999999997671694 272717.29999999998835847, 453655.59999999997671694 272718.40000000002328306, 453654.79999999998835847 272718.5, 453654 272718.5, 453653.09999999997671694 272718.29999999998835847, 453652.09999999997671694 272717.90000000002328306, 453651.29999999998835847 272717.29999999998835847, 453650.40000000002328306 272716.70000000001164153, 453647.59999999997671694 272712.59999999997671694, 453646.09999999997671694 272709, 453645.70000000001164153 272707.79999999998835847, 453645.20000000001164153 272706.70000000001164153, 453644.70000000001164153 272706.09999999997671694, 453644 272705.40000000002328306, 453643.70000000001164153 272704.90000000002328306, 453642.90000000002328306 272703.29999999998835847, 453642.5 272702.09999999997671694, 453642.09999999997671694 272701, 453640.29999999998835847 272695.79999999998835847, 453639.90000000002328306 272694.70000000001164153, 453639.29999999998835847 272693.79999999998835847, 453639 272693.5, 453637.09999999997671694 272692, 453632 272689.40000000002328306, 453630.20000000001164153 272688.40000000002328306, 453628.40000000002328306 272687.59999999997671694, 453627.09999999997671694 272687.20000000001164153, 453625.79999999998835847 272686.90000000002328306, 453622.90000000002328306 272686.29999999998835847, 453622.29999999998835847 272686.09999999997671694, 453621.59999999997671694 272686.09999999997671694, 453621 272686.29999999998835847, 453620.40000000002328306 272686.59999999997671694, 453618.79999999998835847 272687.79999999998835847, 453609.59999999997671694 272691.70000000001164153, 453606.59999999997671694 272693.40000000002328306, 453605.90000000002328306 272693.70000000001164153, 453605.29999999998835847 272694.20000000001164153, 453604.90000000002328306 272694.70000000001164153, 453604.59999999997671694 272695.20000000001164153, 453604.40000000002328306 272696.09999999997671694, 453604.20000000001164153 272696.79999999998835847, 453604.20000000001164153 272698.09999999997671694, 453604.59999999997671694 272700.90000000002328306, 453605.20000000001164153 272703.90000000002328306, 453605.29999999998835847 272705.70000000001164153, 453605.29999999998835847 272707.40000000002328306, 453605.09999999997671694 272708.90000000002328306, 453604.70000000001164153 272710.29999999998835847, 453604 272711.90000000002328306, 453603.5 272712.79999999998835847, 453603 272713.59999999997671694, 453602.29999999998835847 272714.59999999997671694, 453601.59999999997671694 272715.5, 453592 272722, 453591.90000000002328306 272722.09999999997671694, 453591 272722.40000000002328306, 453590.09999999997671694 272722.40000000002328306, 453589.29999999998835847 272722.20000000001164153, 453588.5 272721.79999999998835847, 453587.09999999997671694 272720.79999999998835847, 453586.20000000001164153 272720.09999999997671694, 453585.5 272719.20000000001164153, 453585.29999999998835847 272718.79999999998835847, 453585.09999999997671694 272718.29999999998835847, 453583.59999999997671694 272715.79999999998835847, 453581.5 272712, 453580.40000000002328306 272709.5, 453579.79999999998835847 272708.59999999997671694, 453579.09999999997671694 272707.59999999997671694, 453578.20000000001164153 272706.5, 453577.20000000001164153 272705.59999999997671694, 453574 272702.79999999998835847, 453572 272701.59999999997671694, 453569.79999999998835847 272700.5, 453568.29999999998835847 272699.70000000001164153, 453566.59999999997671694 272698.90000000002328306, 453562.70000000001164153 272698.20000000001164153, 453561.40000000002328306 272698.09999999997671694, 453560.29999999998835847 272698.29999999998835847, 453559.29999999998835847 272698.59999999997671694, 453558.40000000002328306 272699, 453554.20000000001164153 272703.90000000002328306, 453548.59999999997671694 272711.79999999998835847, 453547.70000000001164153 272712.70000000001164153, 453546.70000000001164153 272713.40000000002328306, 453546.09999999997671694 272713.59999999997671694, 453545.5 272713.90000000002328306, 453542.70000000001164153 272714.90000000002328306, 453536.90000000002328306 272716.20000000001164153, 453526.09999999997671694 272716.29999999998835847, 453518.79999999998835847 272715.70000000001164153, 453513.20000000001164153 272715.09999999997671694, 453505.90000000002328306 272713.90000000002328306, 453504.09999999997671694 272713.20000000001164153, 453502.20000000001164153 272712.40000000002328306, 453501.20000000001164153 272711.90000000002328306, 453500.09999999997671694 272711.29999999998835847, 453496.5 272708.70000000001164153, 453492.70000000001164153 272706.70000000001164153, 453487.09999999997671694 272703.90000000002328306, 453479.40000000002328306 272700, 453478.70000000001164153 272699.59999999997671694, 453478 272699.59999999997671694, 453477.20000000001164153 272699.70000000001164153, 453474.20000000001164153 272701.5, 453463.70000000001164153 272711.59999999997671694, 453463.09999999997671694 272712, 453462.40000000002328306 272712.20000000001164153, 453461.70000000001164153 272712.20000000001164153, 453461 272712, 453459.20000000001164153 272711, 453458.09999999997671694 272710.20000000001164153, 453457 272709.20000000001164153, 453456.5 272708.59999999997671694, 453454.20000000001164153 272704.70000000001164153, 453450.5 272696.70000000001164153, 453450.20000000001164153 272695.5, 453449.79999999998835847 272694.09999999997671694, 453449.40000000002328306 272692, 453449.29999999998835847 272690.79999999998835847, 453449.09999999997671694 272689.29999999998835847, 453448.70000000001164153 272688.29999999998835847, 453448.40000000002328306 272687.70000000001164153, 453447.5 272686.29999999998835847, 453446.90000000002328306 272685.59999999997671694, 453445.90000000002328306 272684.70000000001164153, 453445.20000000001164153 272684.09999999997671694, 453444.5 272683.59999999997671694, 453442.20000000001164153 272682.09999999997671694, 453440.90000000002328306 272681.40000000002328306, 453439.29999999998835847 272680.59999999997671694, 453437.70000000001164153 272679.90000000002328306, 453436.09999999997671694 272679.29999999998835847, 453432.40000000002328306 272678.09999999997671694, 453428.70000000001164153 272677.20000000001164153, 453426 272677, 453401.35999999998603016 272676.83000000001629815, 453400.26000000000931323 272676.83000000001629815, 453398.46000000002095476 272676.72999999998137355, 453395.05999999999767169 272676.13000000000465661, 453393.26000000000931323 272675.72999999998137355, 453388.46000000002095476 272674.53000000002793968, 453384.26000000000931323 272673.33000000001629815, 453382.55999999999767169 272672.92999999999301508, 453380.96000000002095476 272672.42999999999301508, 453380.55999999999767169 272672.33000000001629815, 453379.35999999998603016 272672.13000000000465661, 453378.35999999998603016 272672.03000000002793968, 453377.35999999998603016 272672.13000000000465661, 453377.17999999999301508 272672.17999999999301508, 453376.65999999997438863 272672.33000000001629815, 453376.05999999999767169 272672.53000000002793968, 453374.76000000000931323 272673.13000000000465661, 453374.05999999999767169 272673.53000000002793968, 453373.46000000002095476 272674.03000000002793968, 453372.96000000002095476 272674.53000000002793968, 453372.65999999997438863 272675.13000000000465661, 453372.35999999998603016 272675.63000000000465661, 453372.05999999999767169 272676.22999999998137355, 453371.65999999997438863 272677.42999999999301508, 453371.46000000002095476 272678.13000000000465661, 453371.35999999998603016 272678.92999999999301508, 453371.35999999998603016 272680.53000000002793968, 453371.55999999999767169 272682.03000000002793968, 453371.76000000000931323 272682.92999999999301508, 453372.05999999999767169 272683.83000000001629815, 453372.26000000000931323 272684.72999999998137355, 453372.96000000002095476 272687.63000000000465661, 453372.85999999998603016 272688.13000000000465661, 453372.55999999999767169 272688.92999999999301508, 453372.35999999998603016 272689.42999999999301508, 453371.96000000002095476 272690.03000000002793968, 453371.55999999999767169 272690.42999999999301508, 453370.96000000002095476 272690.83000000001629815, 453370.15999999997438863 272691.03000000002793968, 453369.65999999997438863 272691.03000000002793968, 453368.85999999998603016 272690.83000000001629815, 453368.46000000002095476 272690.72999999998137355, 453366.96000000002095476 272690.22999999998137355, 453366.05999999999767169 272689.72999999998137355, 453365.7629999999771826 272689.58199999999487773, 453365.26000000000931323 272689.33000000001629815, 453363.76000000000931323 272688.33000000001629815, 453362.96000000002095476 272687.92999999999301508, 453362.26000000000931323 272687.72999999998137355, 453360.96000000002095476 272687.53000000002793968, 453360.26000000000931323 272687.42999999999301508, 453355.65999999997438863 272687.63000000000465661, 453337.15999999997438863 272689.03000000002793968, 453333.96000000002095476 272689.03000000002793968, 453330.76000000000931323 272689.22999999998137355, 453328.85999999998603016 272689.42999999999301508, 453327.05999999999767169 272689.72999999998137355, 453316.55999999999767169 272691.03000000002793968, 453314.65999999997438863 272691.42999999999301508, 453312.76000000000931323 272691.63000000000465661, 453310.96000000002095476 272691.72999999998137355, 453309.26000000000931323 272691.72999999998137355, 453305.35999999998603016 272691.33000000001629815, 453294.05999999999767169 272690.63000000000465661, 453289.85999999998603016 272690.42999999999301508, 453285.65999999997438863 272690.13000000000465661, 453283.35999999998603016 272689.83000000001629815, 453281.26000000000931323 272689.53000000002793968, 453278.35999999998603016 272689.03000000002793968, 453275.55999999999767169 272688.72999999998137355, 453273.15999999997438863 272688.63000000000465661, 453270.96000000002095476 272688.83000000001629815, 453256.55999999999767169 272689.13000000000465661, 453252.05999999999767169 272689.03000000002793968, 453251.76000000000931323 272689.03000000002793968, 453249.46000000002095476 272688.92999999999301508, 453248.85999999998603016 272688.92999999999301508, 453240.05999999999767169 272688.22999999998137355, 453237.85999999998603016 272688.03000000002793968, 453235.15999999997438863 272687.83000000001629815, 453216.26000000000931323 272686.22999999998137355, 453207.05999999999767169 272685.53000000002793968, 453189.76000000000931323 272684.33000000001629815, 453184.54999999998835847 272684, 453180.26000000000931323 272683.72999999998137355, 453178.96000000002095476 272683.83000000001629815, 453177.55999999999767169 272683.63000000000465661, 453176.55999999999767169 272683.42999999999301508, 453175.46000000002095476 272683.03000000002793968, 453175.15999999997438863 272682.90000000002328306, 453153.76000000000931323 272712.83000000001629815, 453150.65999999997438863 272717.17999999999301508, 453150.52000000001862645 272717.38000000000465661, 453135.76000000000931323 272737.92999999999301508, 453090.55999999999767169 272803.33000000001629815, 453059.96000000002095476 272849.83000000001629815, 453058.85999999998603016 272851.63000000000465661, 453057.55999999999767169 272853.42999999999301508, 453056.85999999998603016 272854.33000000001629815, 453056.05999999999767169 272855.22999999998137355, 453029.84999999997671694 272891.5, 453028.80999999999767169 272892.92999999999301508, 453027.72999999998137355 272894.23999999999068677, 453021.03000000002793968 272901.86999999999534339, 453000 272926.77000000001862645, 452996.46000000002095476 272930.66999999998370185, 452989.65000000002328306 272938.90999999997438863, 452987.04999999998835847 272942.40999999997438863, 452981.75 272949.51000000000931323, 452980.75 272951.51000000000931323, 452978.65000000002328306 272955.30999999999767169, 452976.75 272959.25, 452974.75 272963.40999999997438863, 452974.16999999998370185 272964.58000000001629815, 452971.39000000001396984 272970.13000000000465661, 452971.15000000002328306 272970.60999999998603016, 452968.23999999999068677 272976.33000000001629815, 452964.34999999997671694 272984.96999999997206032, 452961.52000000001862645 272991.23999999999068677, 452961 272992.40000000002328306, 452956.84999999997671694 273000, 452954.11999999999534339 273005.08000000001629815, 452953.29999999998835847 273006.59999999997671694, 452952.20000000001164153 273008.90000000002328306, 452945.09999999997671694 273023.70000000001164153, 452944.84999999997671694 273024.15000000002328306, 452938.84999999997671694 273036.79999999998835847, 452937 273040.59999999997671694, 452930.59999999997671694 273053.5, 452927.65000000002328306 273059.20000000001164153, 452925.29999999998835847 273066.84999999997671694, 452918.5 273088.45000000001164153, 452917.54999999998835847 273091.5, 452910.34999999997671694 273114.79999999998835847, 452909.65000000002328306 273117.04999999998835847, 452906.40000000002328306 273127.25, 452903.15000000002328306 273137.5, 452897.54999999998835847 273155.29999999998835847, 452893.70000000001164153 273167.90000000002328306, 452891.5 273174.79999999998835847, 452887.5 273187.29999999998835847, 452883.40000000002328306 273199.79999999998835847, 452876.20000000001164153 273221.65000000002328306, 452871.40000000002328306 273236.34999999997671694, 452869 273243.90000000002328306, 452867.92999999999301508 273247.33000000001629815, 452867.5 273248.70000000001164153, 452867.25 273249.79999999998835847, 452867.09999999997671694 273250.95000000001164153, 452866.90000000002328306 273252.09999999997671694, 452866.75 273253.25, 452866.59999999997671694 273254.04999999998835847, 452865.15000000002328306 273259, 452860.59999999997671694 273274.84999999997671694, 452859.65000000002328306 273278.25, 452859.8030000000144355 273280.81400000001303852, 452860 273284.09999999997671694, 452858.09999999997671694 273290.5, 452855.04999999998835847 273301.20000000001164153, 452846.25 273332.90000000002328306, 452843.79999999998835847 273341.20000000001164153, 452841.40000000002328306 273349.54999999998835847, 452839.59999999997671694 273355.75, 452834.90000000002328306 273372.54999999998835847, 452833.45000000001164153 273377.90000000002328306, 452827.45000000001164153 273399.34999999997671694, 452826.83000000001629815 273401.78999999997904524, 452838.5 273404.41999999998370185, 452840.20000000001164153 273404.79999999998835847, 452844.34999999997671694 273405.70000000001164153, 452857.84999999997671694 273408.75, 452871.85999999998603016 273412.03000000002793968, 452876.65000000002328306 273413.15000000002328306, 452878.29999999998835847 273413.54999999998835847, 452901.15000000002328306 273418.95000000001164153, 452913.59999999997671694 273421.95000000001164153, 452919.04999999998835847 273423.25, 452932.5 273426.40000000002328306, 452947 273429.76000000000931323, 452944.65000000002328306 273439.59999999997671694, 452939.90000000002328306 273458.90000000002328306, 452939.25 273461.5, 452935.46000000002095476 273476.76000000000931323, 452939.15999999997438863 273477.26000000000931323, 452943.5 273477.84999999997671694, 452943.95000000001164153 273477.90000000002328306, 452953.90999999997438863 273479.17999999999301508, 452954.84999999997671694 273479.29999999998835847, 452962.5 273480.25, 452969.23999999999068677 273481.04999999998835847, 452971.34999999997671694 273481.29999999998835847, 452978.70000000001164153 273482.20000000001164153, 452980.70000000001164153 273482.45000000001164153, 452988.34999999997671694 273483.40000000002328306, 452993.45000000001164153 273484.04999999998835847, 453000 273484.90000000002328306, 453024.22999999998137355 273487.71999999997206032, 453024.65000000002328306 273485.34999999997671694, 453024.95000000001164153 273483.75, 453026.11099999997531995 273477.70500000001629815, 453026.40000000002328306 273476.20000000001164153, 453026.90000000002328306 273473.5, 453027.84999999997671694 273468.90000000002328306, 453028.75 273464.29999999998835847, 453030.34999999997671694 273455, 453031.29999999998835847 273449.25, 453033.90000000002328306 273438.95000000001164153, 453034.45000000001164153 273436.75, 453036 273430.75, 453037.5 273424.75, 453038.20000000001164153 273421.79999999998835847, 453039.25 273417.25, 453040.25 273412.70000000001164153, 453040.79999999998835847 273409.79999999998835847, 453042.79999999998835847 273399.40000000002328306, 453043.20000000001164153 273397.25, 453043.58000000001629815 273395.23999999999068677, 453126.22899999999208376 273410.61499999999068677, 453154.84999999997671694 273415.94000000000232831, 453152.59999999997671694 273424.5, 453151.09999999997671694 273430.45000000001164153, 453149.54999999998835847 273436.34999999997671694, 453148.5 273440.54999999998835847, 453147.40778339537791908 273444.86996119731338695, 453143.70000000001164153 273459.75, 453135.46000000002095476 273495.42999999999301508, 453134.21999999997206032 273500, 453133.91999999998370185 273501.47999999998137355, 453132.95000000001164153 273509.40000000002328306, 453132.93499999999767169 273509.52700000000186265, 453130.22999999998137355 273531.92999999999301508, 453129.80999999999767169 273535.40999999997438863, 453137 273536.48999999999068677, 453140.15999999997438863 273536.96999999997206032, 453140.72999999998137355 273536.60999999998603016, 453148.01000000000931323 273537.71000000002095476, 453158.48999999999068677 273539.28999999997904524, 453158.72999999998137355 273539.33000000001629815, 453156.40000000002328306 273557, 453161.35999999998603016 273557.66999999998370185, 453165.34000000002561137 273528.17999999999301508, 453165.59999999997671694 273526.25, 453167.65000000002328306 273514.76000000000931323, 453169.97399999998742715 273501.03399999998509884, 453170.04800000000977889 273500.82600000000093132, 453174.87900000001536682 273487.36800000001676381, 453183.37800000002607703 273474.39000000001396984, 453196.39500000001862645 273476.18900000001303852, 453215.07657375006237999 273479.82191710919141769, 453215.07699999999022111 273479.8219999999855645, 453217.35100000002421439 273480.26400000002468005, 453213.98800000001210719 273493.40999999997438863, 453210.54800000000977889 273507.47200000000884756, 453209.80099999997764826 273512.09200000000419095, 453214.25 273512.25, 453214.54999999998835847 273512.25, 453219.25 273512.45000000001164153, 453221.20000000001164153 273512.54999999998835847, 453223.54999999998835847 273512.70000000001164153, 453230.65000000002328306 273513.5, 453231.15000000002328306 273513.54999999998835847, 453236.15000000002328306 273514.15000000002328306, 453242.45000000001164153 273515.09999999997671694, 453248.54999999998835847 273516.04999999998835847, 453250.45000000001164153 273516.29999999998835847, 453253.54999999998835847 273516.65000000002328306, 453255.5 273516.92999999999301508, 453256.99699999997392297 273517.1379999999771826, 453257.79999999998835847 273517.25, 453258.79999999998835847 273517.40000000002328306, 453264.25 273518.20000000001164153, 453264.79999999998835847 273518.25, 453268.62199999997392297 273518.85200000001350418, 453269.30999999999767169 273518.96000000002095476, 453275.35999999998603016 273519.80999999999767169, 453276.15000000002328306 273519.91999999998370185, 453276.76000000000931323 273515.55999999999767169, 453279.34000000002561137 273515.92999999999301508, 453284.15999999997438863 273516.60999999998603016, 453284.94000000000232831 273508.95000000001164153, 453284.73999999999068677 273508.92999999999301508, 453278.84999999997671694 273508.40000000002328306, 453275 273508, 453271.20000000001164153 273507.54999999998835847, 453270.30999999999767169 273507.42999999999301508, 453271.78000000002793968 273500, 453272.40000000002328306 273495.90000000002328306, 453273.33000000001629815 273490.03999999997904524, 453275.03000000002793968 273479.30999999999767169, 453275.90000000002328306 273473.79999999998835847, 453277.40000000002328306 273464.15000000002328306, 453277.95000000001164153 273460.42999999999301508, 453278.34999999997671694 273457.70000000001164153, 453279.29999999998835847 273450.84999999997671694, 453279.44599999999627471 273449.84700000000884756, 453280.29999999998835847 273444, 453282.5 273429.90000000002328306, 453282.96999999997206032 273426.95000000001164153, 453284.09999999997671694 273419.90000000002328306, 453284.34999999997671694 273418, 453285.84000000002561137 273405.63000000000465661, 453297.95000000001164153 273406.57000000000698492, 453302.90000000002328306 273406.95000000001164153, 453306.59999999997671694 273407.19000000000232831, 453315.75 273407.79999999998835847, 453315.54999999998835847 273410.86999999999534339, 453315.34999999997671694 273410.84999999997671694, 453314.34999999997671694 273427.15000000002328306, 453313.28899999998975545 273444.44799999997485429, 453313.34999999997671694 273444.45100000000093132, 453314.40000000002328306 273444.4940000000060536, 453316.20199999999022111 273444.56900000001769513, 453317.54300000000512227 273444.625, 453318.59999999997671694 273427.45000000001164153, 453319.59999999997671694 273411.20000000001164153, 453318.96999999997206032 273408.01500000001396984, 453318.75 273406.90000000002328306, 453317.21999999997206032 273404.11999999999534339, 453318.34999999997671694 273404.09999999997671694, 453327.45000000001164153 273404.79999999998835847, 453330.09999999997671694 273405.02000000001862645, 453340.26000000000931323 273405.88000000000465661, 453342.25 273406.04999999998835847, 453350.54999999998835847 273406.72999999998137355, 453360.04999999998835847 273407.5, 453360.84999999997671694 273407.55999999999767169, 453365.45000000001164153 273407.91999999998370185, 453371.30999999999767169 273408.36999999999534339, 453382.04999999998835847 273409.20000000001164153, 453383.25 273409.29999999998835847, 453394.95000000001164153 273410.15999999997438863, 453394.20000000001164153 273412.45000000001164153, 453393.45000000001164153 273414.70000000001164153, 453392.5 273417.65000000002328306, 453391.90700000000651926 273419.70699999999487773, 453395.606000000028871 273420.44500000000698492, 453395.65000000002328306 273420.04999999998835847, 453395.79999999998835847 273418.70000000001164153, 453396.20000000001164153 273415.79999999998835847, 453396.5 273414.34999999997671694, 453396.59999999997671694 273413.95000000001164153, 453397.40000000002328306 273411.54999999998835847, 453397.79999999998835847 273410.36999999999534339, 453398.20000000001164153 273410.40000000002328306, 453398.45000000001164153 273410.45000000001164153, 453400.53000000002793968 273410.63000000000465661, 453404.79999999998835847 273411, 453415.83199999999487773 273412.37199999997392297, 453427.5 273412.03000000002793968, 453427.70000000001164153 273407.04999999998835847, 453428.54999999998835847 273402.90000000002328306, 453428.95000000001164153 273401.04999999998835847, 453429.34999999997671694 273395.79999999998835847, 453429.90000000002328306 273388.45000000001164153, 453429.95000000001164153 273387.29999999998835847, 453430.03299999999580905 273386.15799999999580905, 453430.20000000001164153 273383.84999999997671694, 453430.20000000001164153 273383.70000000001164153, 453430.34999999997671694 273382.54999999998835847, 453430.54999999998835847 273381.59999999997671694, 453430.79999999998835847 273380.45000000001164153, 453430.95000000001164153 273379.84999999997671694, 453431.20000000001164153 273378.90000000002328306, 453431.5 273377.54999999998835847, 453431.65000000002328306 273376.70000000001164153, 453431.70000000001164153 273374.09999999997671694, 453431.75 273372.40000000002328306, 453432.15000000002328306 273365.40000000002328306, 453432.29999999998835847 273362.59999999997671694, 453432.59999999997671694 273358.5, 453432.59999999997671694 273358.20000000001164153, 453432.65000000002328306 273356.75, 453432.71000000002095476 273356.34000000002561137, 453432.84999999997671694 273355.29999999998835847, 453432.90000000002328306 273355, 453433.09999999997671694 273354.20000000001164153, 453435.20000000001164153 273355.25, 453435.84999999997671694 273355.5, 453436.59999999997671694 273355.79999999998835847, 453442.09999999997671694 273356.90000000002328306, 453446.40000000002328306 273358.15000000002328306, 453447.34999999997671694 273358.45000000001164153, 453451.04999999998835847 273359.54999999998835847, 453454.79999999998835847 273360.75, 453456.34999999997671694 273361.25, 453459.95000000001164153 273362.45000000001164153, 453463.54999999998835847 273363.75, 453472.45000000001164153 273367.04999999998835847, 453478.04999999998835847 273369.04999999998835847, 453479.34999999997671694 273369.59999999997671694, 453483.34999999997671694 273371.20000000001164153, 453485 273371.90000000002328306, 453489.15000000002328306 273373.59999999997671694, 453489.90000000002328306 273370.90000000002328306, 453491.40000000002328306 273365.79999999998835847, 453492.95000000001164153 273360.70000000001164153, 453496.59999999997671694 273349.20000000001164153, 453500 273338.53000000002793968, 453501.25 273334.59999999997671694, 453503.15000000002328306 273328.40000000002328306, 453504 273325.54999999998835847, 453506.40000000002328306 273317.20000000001164153, 453506.90000000002328306 273315.65000000002328306, 453511 273302.04999999998835847, 453512.71000000002095476 273296.47999999998137355, 453518.5999</t>
  </si>
  <si>
    <t>Land off Barby Lane (strategic Residential)</t>
  </si>
  <si>
    <t>116.68m</t>
  </si>
  <si>
    <t>MultiPolygon (((441420.65000000002328306 273017.16999999998370185, 441420.72999999998137355 273020.86999999999534339, 441420.82000000000698492 273024.65000000002328306, 441420.84999999997671694 273026.07000000000698492, 441421.34000000002561137 273026.86999999999534339, 441423.20000000001164153 273029.91999999998370185, 441427.54999999998835847 273037.07000000000698492, 441437.25 273053.96999999997206032, 441438.34999999997671694 273055.96999999997206032, 441439.54999999998835847 273058.66999999998370185, 441440.15000000002328306 273060.16999999998370185, 441440.84999999997671694 273061.77000000001862645, 441441.34999999997671694 273063.36999999999534339, 441442.34999999997671694 273066.36999999999534339, 441444.15000000002328306 273072.16999999998370185, 441446.75 273080.27000000001862645, 441449.45000000001164153 273088.46999999997206032, 441452.34999999997671694 273096.46999999997206032, 441455.15000000002328306 273104.27000000001862645, 441458.04999999998835847 273111.86999999999534339, 441461.15000000002328306 273119.36999999999534339, 441465.78999999997904524 273128.67999999999301508, 441470.90999999997438863 273137.39000000001396984, 441476.21000000002095476 273146.48999999999068677, 441483.69000000000232831 273156.91999999998370185, 441491.09999999997671694 273166.70000000001164153, 441498.90000000002328306 273176.20000000001164153, 441506.40000000002328306 273184.5, 441514.29999999998835847 273192.40000000002328306, 441524.20000000001164153 273201.40000000002328306, 441527.40000000002328306 273204, 441530.20000000001164153 273206.09999999997671694, 441533.09999999997671694 273208.20000000001164153, 441536 273210.20000000001164153, 441538.09999999997671694 273211.59999999997671694, 441540.09999999997671694 273212.90000000002328306, 441542.29999999998835847 273214.20000000001164153, 441544.40000000002328306 273215.40000000002328306, 441546.5 273216.5, 441548.79999999998835847 273217.40000000002328306, 441551.79999999998835847 273218.09999999997671694, 441554.90000000002328306 273218.40000000002328306, 441558.09999999997671694 273218.40000000002328306, 441561.40000000002328306 273218, 441564.79999999998835847 273217.29999999998835847, 441568.09999999997671694 273216.5, 441571.20000000001164153 273215.79999999998835847, 441577.20000000001164153 273214, 441579 273213.5, 441580.90000000002328306 273213, 441582.70000000001164153 273212.40000000002328306, 441658.25 273192.46999999997206032, 441725.95000000001164153 273173.07000000000698492, 441720.96999999997206032 273134.46999999997206032, 441717.25 273105.66999999998370185, 441712.36999999999534339 273069.63000000000465661, 441711.95000000001164153 273066.5, 441512.26207228098064661 273117.42465721711050719, 441473.5 273018.46999999997206032, 441459.21999999997206032 273017.52000000001862645, 441453.48999999999068677 273017.33000000001629815, 441451.54999999998835847 273017.16999999998370185, 441450.04999999998835847 273017.07000000000698492, 441448.45000000001164153 273016.96999999997206032, 441446.95000000001164153 273016.77000000001862645, 441442.45000000001164153 273016.46999999997206032, 441438.04999999998835847 273016.36999999999534339, 441431.45000000001164153 273016.46999999997206032, 441430.65000000002328306 273016.36999999999534339, 441428.95000000001164153 273016.36999999999534339, 441427.84999999997671694 273016.46999999997206032, 441426.84999999997671694 273016.57000000000698492, 441420.65000000002328306 273017.16999999998370185)))</t>
  </si>
  <si>
    <t>Meadow Farm, Stretton on Dunsmore</t>
  </si>
  <si>
    <t>556.66m</t>
  </si>
  <si>
    <t>MultiPolygon (((451842.58000000001629815 275472.92999999999301508, 451847 275476.90000000002328306, 451848 275477.75, 451848.90000000002328306 275478.40000000002328306, 451850.09999999997671694 275479.15000000002328306, 451851.90000000002328306 275479.84999999997671694, 451853.09999999997671694 275480, 451854.84999999997671694 275479.90000000002328306, 451856.34999999997671694 275479.45000000001164153, 451856.90000000002328306 275479.20000000001164153, 451858 275478.54999999998835847, 451858.70000000001164153 275478, 451860 275476.59999999997671694, 451863.25 275473.70000000001164153, 451865.54999999998835847 275471.45000000001164153, 451867.45000000001164153 275469.59999999997671694, 451871.20000000001164153 275466, 451867.79899999999906868 275462.4940000000060536, 451861.97800000000279397 275456.49499999999534339, 451859.79999999998835847 275454.25, 451850.13000000000465661 275464.73999999999068677, 451845.70000000001164153 275469.54999999998835847, 451842.58000000001629815 275472.92999999999301508)))</t>
  </si>
  <si>
    <t>RBC - Land adjoining 104 Clifton Road, Rugby</t>
  </si>
  <si>
    <t>64.83m</t>
  </si>
  <si>
    <t>MultiPolygon (((448266.53000000002793968 271275.55999999999767169, 448281.55499999999301508 271298.75699999998323619, 448283.99300000001676381 271302.52199999999720603, 448285.78000000002793968 271305.28000000002793968, 448288.75 271303.41999999998370185, 448293.80999999999767169 271300.22999999998137355, 448283.95000000001164153 271280.40999999997438863, 448284.19000000000232831 271280.28000000002793968, 448280.76000000000931323 271274.40000000002328306, 448276.89000000001396984 271268.60999999998603016, 448266.53000000002793968 271275.55999999999767169)))</t>
  </si>
  <si>
    <t>RBC - Land adjoining 11 School Street, Dunchurch</t>
  </si>
  <si>
    <t>78.13m</t>
  </si>
  <si>
    <t>MultiPolygon (((449996.16999999998370185 279088.02000000001862645, 450002.28000000002793968 279088.73999999999068677, 450008.75 279089.52000000001862645, 450012.5059999999939464 279089.99900000001071021, 450033.25199999997857958 279092.64299999998183921, 450036.98999999999068677 279093.11999999999534339, 450039.34000000002561137 279078.19000000000232831, 449997.72999999998137355 279070.66999999998370185, 449996.16999999998370185 279088.02000000001862645)))</t>
  </si>
  <si>
    <t>RBC - Land adjoining 1 Trusteel Houses, Cosford</t>
  </si>
  <si>
    <t>783.14m</t>
  </si>
  <si>
    <t>MultiPolygon (((450302.31099999998696148 274497.55099999997764826, 450313.64000000001396984 274496.40000000002328306, 450368.54800000000977889 274491.02100000000791624, 450371.13699999998789281 274490.79599999997299165, 450395.24440103361848742 274488.33606775762746111, 450418.61868491186760366 274485.90107426553731784, 450420.43769533035811037 274485.61995447357185185, 450421.34720053966157138 274484.29703780554700643, 450421.7275390817085281 274483.85055343009298667, 450424 274483.5, 450423.89199999999254942 274482.90000000002328306, 450424.29999999998835847 274478.08000000001629815, 450424.19973960507195443 274476.88870446453802288, 450425.15885418938705698 274472.79593102284707129, 450435.20000000001164153 274430.04999999998835847, 450430.70000000001164153 274429.20000000001164153, 450431.59999999997671694 274423.70000000001164153, 450431.15000000002328306 274423.65000000002328306, 450415.09999999997671694 274425.5, 450412.75 274425.79999999998835847, 450408.20000000001164153 274426.40000000002328306, 450376.75 274429.95000000001164153, 450363.34999999997671694 274431.79999999998835847, 450339.5 274433.70000000001164153, 450335.95000000001164153 274433.84999999997671694, 450300.29999999998835847 274437.95000000001164153, 450295.5 274442.70000000001164153, 450301.70000000001164153 274494.04999999998835847, 450302.09000000002561137 274496.28399999998509884, 450302.31099999998696148 274497.55099999997764826)))</t>
  </si>
  <si>
    <t>RBC - Dickinson Court, Rugby</t>
  </si>
  <si>
    <t>4.3m</t>
  </si>
  <si>
    <t>MultiPolygon (((450537 275361.84999999997671694, 450541.1485025662695989 275362.4431640924885869, 450572.54999999998835847 275367.09999999997671694, 450581.37343750329455361 275368.46243493200745434, 450603.5 275371.79999999998835847, 450605.75 275356.20000000001164153, 450606.30499999999301508 275352.5530000000144355, 450608.40000000002328306 275338.79999999998835847, 450609.04999999998835847 275334.70000000001164153, 450617.84999999997671694 275331.70000000001164153, 450615.5 275325.20000000001164153, 450620.95000000001164153 275319.25, 450618.35722660372266546 275314.6445312307914719, 450619.59746098006144166 275314.32207029301207513, 450614.62825524591607973 275302.94498694792855531, 450611.43671878433087841 275298.76126298529561609, 450604.65470380347687751 275289.84811193443601951, 450603.45322675135685131 275291.17361242411425337, 450599.12945965718245134 275285.1967162590008229, 450598.10109865362755954 275283.77458084095269442, 450594.25223797257058322 275278.44570713752182201, 450592.12110190273961052 275277.91447341302409768, 450569.56330565561074764 275265.84079176012892276, 450561.39429523062426597 275263.20322665321873501, 450558.90142413438297808 275272.24970289948396385, 450554.28103431855561212 275270.55859165085712448, 450554.26243080291897058 275270.55652459355769679, 450549.84999999997671694 275269.95000000001164153, 450548.75 275278.25, 450548.03000000002793968 275283.25, 450546.54999999998835847 275294.40000000002328306, 450545.75 275300, 450544.04999999998835847 275312.04999999998835847, 450542.15000000002328306 275325.45000000001164153, 450537 275361.84999999997671694)))</t>
  </si>
  <si>
    <t>RBC - John Barford Car Park, Rugby</t>
  </si>
  <si>
    <t>77.21m</t>
  </si>
  <si>
    <t>MultiPolygon (((450015.54999999998835847 275306.40000000002328306, 449999.28000000002793968 275318.45000000001164153, 449966.34513014269759879 275342.99993490782799199, 449967.5 275344.25, 449970.90999999997438863 275348.75, 449971.88000000000465661 275350.03999999997904524, 449998.84000000002561137 275385.78000000002793968, 450006.29999999998835847 275387.15000000002328306, 450036.03596680262126029 275333.59689127845922485, 450029.84999999997671694 275325.5, 450028.34999999997671694 275323.5, 450021.75 275314.67999999999301508, 450018.70000000001164153 275310.59999999997671694, 450015.54999999998835847 275306.40000000002328306)))</t>
  </si>
  <si>
    <t>RBC - Westway Car Park, Rugby</t>
  </si>
  <si>
    <t>81.67m</t>
  </si>
  <si>
    <t>MultiPolygon (((450326.75 275371.70000000001164153, 450325.95600000000558794 275396.90399999998044223, 450325.75 275400.66999999998370185, 450330.40999999997438863 275401.15999999997438863, 450367.73999999999068677 275405.19000000000232831, 450368.31900000001769513 275399.78600000002188608, 450370.29999999998835847 275384.04999999998835847, 450370.91700000001583248 275376.88400000002002344, 450371.20000000001164153 275375.84999999997671694, 450372.59999999997671694 275364.70000000001164153, 450371.33500000002095476 275364.43599999998696148, 450368.69799999997485429 275363.88500000000931323, 450362.57099999999627471 275362.606000000028871, 450361.47800000000279397 275362.37800000002607703, 450361.40000000002328306 275362.59999999997671694, 450338.34999999997671694 275357.54999999998835847, 450326.75 275371.70000000001164153)))</t>
  </si>
  <si>
    <t>RBC - North Street Car Park, Rugby</t>
  </si>
  <si>
    <t>27.8m</t>
  </si>
  <si>
    <t>MultiPolygon (((450367.29999999998835847 275069.70000000001164153, 450366.06401047360850498 275072.17057293764082715, 450364.90000000002328306 275078.25, 450363.15000000002328306 275090.84999999997671694, 450363.15000000002328306 275090.84999999997671694, 450362.9799609913607128 275092.12180993717629462, 450363.51739588769851252 275092.48561202082782984, 450365.54999999998835847 275093.29999999998835847, 450366.90000000002328306 275093.59999999997671694, 450404.71999999997206032 275103.13000000000465661, 450407.47200000000884756 275080.18099999998230487, 450398.94000000000232831 275077.89000000001396984, 450367.29999999998835847 275069.70000000001164153)))</t>
  </si>
  <si>
    <t>RBC - Little Church Street Car Park, Rugby</t>
  </si>
  <si>
    <t>139.89m</t>
  </si>
  <si>
    <t>MultiPolygon (((443570.44000000000232831 284132.32000000000698492, 443574.22999999998137355 284133.38000000000465661, 443574.21000000002095476 284132.38000000000465661, 443579.70000000001164153 284127.78999999997904524, 443595.34999999997671694 284114.23999999999068677, 443598.89000000001396984 284096.83000000001629815, 443592.04599999997299165 284095.08199999999487773, 443585.78000000002793968 284093.47999999998137355, 443578.5 284088.07000000000698492, 443577.88000000000465661 284087.89000000001396984, 443574.52000000001862645 284107.10999999998603016, 443573.46999999997206032 284116.27000000001862645, 443570.44000000000232831 284132.32000000000698492)))</t>
  </si>
  <si>
    <t>RBC - All Saints Close, Withybrook (Garages)</t>
  </si>
  <si>
    <t>33.81m</t>
  </si>
  <si>
    <t>MultiPolygon (((450140.04999999998835847 273810.46000000002095476, 450138.14000000001396984 273815.01000000000931323, 450140.5 273815.95000000001164153, 450142.29999999998835847 273811.34999999997671694, 450144.57000000000698492 273812.32000000000698492, 450144.90000000002328306 273811.40000000002328306, 450145.49099999997997656 273810.7370000000228174, 450146.79999999998835847 273809.75, 450147.40000000002328306 273808.79999999998835847, 450149.40000000002328306 273807.79999999998835847, 450152.96999999997206032 273809.08000000001629815, 450158.28999999997904524 273811.21000000002095476, 450166.25699999998323619 273814.48900000000139698, 450171.45000000001164153 273816.59999999997671694, 450172.39544272405328229 273816.98033838655101135, 450173.2884114749613218 273814.88020817603683099, 450167.08723959361668676 273812.4493487985455431, 450155.39596353989327326 273807.83567691885400563, 450155.79999999998835847 273807, 450149.45000000001164153 273804.40999999997438863, 450143.53999999997904524 273801.96999999997206032, 450140.04999999998835847 273810.46000000002095476)))</t>
  </si>
  <si>
    <t>RBC - Anderson Avenue, Rokeby</t>
  </si>
  <si>
    <t>52.59m</t>
  </si>
  <si>
    <t>MultiPolygon (((447611.57000000000698492 276303.29999999998835847, 447600.40000000002328306 276305.90000000002328306, 447600.09999999997671694 276303.09999999997671694, 447583.88000000000465661 276304.29999999998835847, 447575.5 276304.79999999998835847, 447574.70867185690440238 276304.71065109106712043, 447575.03940102393971756 276306.87692713493015617, 447574.38000000000465661 276307.03999999997904524, 447575.71000000002095476 276315.09999999997671694, 447576.89000000001396984 276322.23999999999068677, 447578 276322.09999999997671694, 447579 276328.5, 447579.65999999997438863 276332.69000000000232831, 447580.07000000000698492 276335.28999999997904524, 447580.5 276338, 447585.29999999998835847 276337.21999999997206032, 447586.10999999998603016 276341.33000000001629815, 447587.70000000001164153 276341.09999999997671694, 447595.09999999997671694 276339.79999999998835847, 447605.59999999997671694 276338.29999999998835847, 447606.29999999998835847 276338.29999999998835847, 447606.59999999997671694 276338.20000000001164153, 447606.90000000002328306 276338.20000000001164153, 447607.29999999998835847 276338.29999999998835847, 447608 276338.29999999998835847, 447609 276338.59999999997671694, 447610 276338.90000000002328306, 447610.09999999997671694 276339, 447610.29999999998835847 276339, 447610.40000000002328306 276339.09999999997671694, 447610.59999999997671694 276339.09999999997671694, 447611.20000000001164153 276339.40000000002328306, 447611.70000000001164153 276340, 447612.09999999997671694 276340.70000000001164153, 447612.59999999997671694 276341.29999999998835847, 447612.90000000002328306 276341.5, 447613.29999999998835847 276342, 447613.59999999997671694 276342.5, 447613.90000000002328306 276343.09999999997671694, 447614.09999999997671694 276343.70000000001164153, 447615.20645835681352764 276346.01872405002359301, 447620.32000000000698492 276344.25, 447617.09999999997671694 276336.79999999998835847, 447622.58000000001629815 276334.90000000002328306, 447621.70000000001164153 276333.5, 447614.34000000002561137 276336.36999999999534339, 447604.29999999998835847 276330.59999999997671694, 447600 276331.09999999997671694, 447599.85999999998603016 276330.16999999998370185, 447598.98999999999068677 276324.67999999999301508, 447598.40999999997438863 276321, 447597.59999999997671694 276315.90000000002328306, 447597.19000000000232831 276313.29999999998835847, 447597.13699999998789281 276312.95899999997345731, 447596.89646484842523932 276311.26735682698199525, 447601.29999999998835847 276311, 447609.92999999999301508 276308.80999999999767169, 447617.40000000002328306 276306.91999999998370185, 447611.57000000000698492 276303.29999999998835847)))</t>
  </si>
  <si>
    <t>RBC - Ashman Avenue, Long Lawford</t>
  </si>
  <si>
    <t>85.7m</t>
  </si>
  <si>
    <t>MultiPolygon (((441118.68420573096955195 276358.16941402695374563, 441101.32500000001164153 276336.77399999997578561, 441084.34899999998742715 276315.85300000000279397, 441073.26000000000931323 276302.23999999999068677, 441069.62053380557335913 276297.80307281919522211, 441068.67999999999301508 276298.41999999998370185, 441066.77000000001862645 276299.70000000001164153, 441064.66999999998370185 276301.09999999997671694, 441062.67999999999301508 276302.41999999998370185, 441060.70000000001164153 276303.73999999999068677, 441058.40999999997438863 276305.26000000000931323, 441056.20000000001164153 276306.73999999999068677, 441053.85999999998603016 276308.28999999997904524, 441051.69000000000232831 276309.73999999999068677, 441049.89000000001396984 276310.94000000000232831, 441053.17999999999301508 276315.61999999999534339, 441052.33000000001629815 276316.19000000000232831, 441055.46000000002095476 276319.72999999998137355, 441061.03999999997904524 276326.03999999997904524, 441065.22999999998137355 276330.78999999997904524, 441066.11999999999534339 276330.14000000001396984, 441068.96999999997206032 276334.03999999997904524, 441071.15999999997438863 276332.42999999999301508, 441073.16999999998370185 276330.95000000001164153, 441075.25 276329.41999999998370185, 441077.38000000000465661 276327.85999999998603016, 441078.80999999999767169 276326.88000000000465661, 441079.25 276326.58000000001629815, 441079.39000000001396984 276326.38000000000465661, 441081.25 276325.02000000001862645, 441083.09999999997671694 276323.65000000002328306, 441085.22999999998137355 276322.09000000002561137, 441086.58000000001629815 276323.71999999997206032, 441105.92999999999301508 276347.09000000002561137, 441116.48999999999068677 276359.85999999998603016, 441118.68420573096955195 276358.16941402695374563)))</t>
  </si>
  <si>
    <t>RBC - Avondale Road, Brandon</t>
  </si>
  <si>
    <t>118.84m</t>
  </si>
  <si>
    <t>MultiPolygon (((443239.72999999998137355 268276.96999999997206032, 443235.22999999998137355 268278.96999999997206032, 443238.22999999998137355 268285.66999999998370185, 443242.72999999998137355 268283.66999999998370185, 443243.13000000000465661 268283.96999999997206032, 443248.05278327979613096 268281.83440761629026383, 443243.35281175805721432 268275.09412135457387194, 443239.72999999998137355 268276.96999999997206032)))</t>
  </si>
  <si>
    <t>RBC - Back Lane, Birdingbury</t>
  </si>
  <si>
    <t>138.97m</t>
  </si>
  <si>
    <t>MultiPolygon (((439382.27000000001862645 277264.15999999997438863, 439380.36999999999534339 277258.35999999998603016, 439379.57000000000698492 277256.05999999999767169, 439379.36999999999534339 277255.65999999997438863, 439378.77000000001862645 277253.76000000000931323, 439377.86999999999534339 277251.26000000000931323, 439377.07000000000698492 277248.96000000002095476, 439376.16999999998370185 277246.46000000002095476, 439375.66999999998370185 277244.85999999998603016, 439375.36999999999534339 277244.15999999997438863, 439373.22200000000884756 277244.87599999998928979, 439370.57000000000698492 277245.76000000000931323, 439356.5719999999855645 277250.6909999999916181, 439352.96999999997206032 277251.85999999998603016, 439346.36999999999534339 277254.26000000000931323, 439346.78000000002793968 277256.21999999997206032, 439353.86999999999534339 277253.76000000000931323, 439355.27000000001862645 277253.76000000000931323, 439356.07000000000698492 277256.05999999999767169, 439356.77000000001862645 277258.46000000002095476, 439357.57000000000698492 277260.85999999998603016, 439358.36999999999534339 277263.26000000000931323, 439359.16999999998370185 277265.65999999997438863, 439359.96999999997206032 277268.05999999999767169, 439363.16999999998370185 277277.55999999999767169, 439365.07000000000698492 277283.55999999999767169, 439366.03800000000046566 277286.393999999971129, 439366.27000000001862645 277287.05999999999767169, 439367.07000000000698492 277289.55999999999767169, 439371.77000000001862645 277287.96000000002095476, 439371.96999999997206032 277287.85999999998603016, 439381.57000000000698492 277285.96000000002095476, 439386.36999999999534339 277284.96000000002095476, 439390.55999999999767169 277284.27000000001862645, 439387.60999999998603016 277277.16999999998370185, 439384.09000000002561137 277268.51000000000931323, 439410.16999999998370185 277258.65999999997438863, 439416.36182931560324505 277256.41243466647574678, 439414.5386847824556753 277251.74501929711550474, 439407.86999999999534339 277254.96000000002095476, 439382.27000000001862645 277264.15999999997438863)))</t>
  </si>
  <si>
    <t>RBC - Birchwood Road, Binley Woods (Garages)</t>
  </si>
  <si>
    <t>228.98m</t>
  </si>
  <si>
    <t>MultiPolygon (((451081.40000000002328306 277404, 451083.09999999997671694 277402, 451084.80999999999767169 277400.01000000000931323, 451085.52000000001862645 277399.17999999999301508, 451086.51000000000931323 277398.01000000000931323, 451088.23999999999068677 277395.98999999999068677, 451089.95000000001164153 277394, 451091.65000000002328306 277392, 451088.67999999999301508 277389.45000000001164153, 451089.40000000002328306 277388.57000000000698492, 451090.45000000001164153 277387.20000000001164153, 451090.20000000001164153 277387.09999999997671694, 451089.59999999997671694 277386.84999999997671694, 451088.95000000001164153 277386.70000000001164153, 451088.45000000001164153 277386.65000000002328306, 451087.79999999998835847 277386.75, 451087.04999999998835847 277387.04999999998835847, 451086.20000000001164153 277387.84999999997671694, 451076.20000000001164153 277399.54999999998835847, 451075.69500000000698492 277400.14699999999720603, 451077.82500000001164153 277401.58899999997811392, 451078.15100000001257285 277401.20899999997345731, 451081.40000000002328306 277404)))</t>
  </si>
  <si>
    <t>RBC - Bleaberry, Brownsover</t>
  </si>
  <si>
    <t>153.75m</t>
  </si>
  <si>
    <t>MultiPolygon (((446436.53000000002793968 283215.53000000002793968, 446438.73999999999068677 283215.58000000001629815, 446441.15000000002328306 283215.73999999999068677, 446448.2080078340950422 283215.99147142743458971, 446448.59248049074085429 283211.24964199552778155, 446441.52000000001862645 283210.98999999999068677, 446436.78999999997904524 283210.75, 446436.53000000002793968 283215.53000000002793968)))</t>
  </si>
  <si>
    <t>RBC - Bond End, Monks Kirby (Garages)</t>
  </si>
  <si>
    <t>106.67m</t>
  </si>
  <si>
    <t>MultiPolygon (((446400.67999999999301508 283220.25, 446396.27000000001862645 283220.20000000001164153, 446396.20000000001164153 283224.85999999998603016, 446400.60999999998603016 283224.90999999997438863, 446400.67999999999301508 283220.25)),((446413.02000000001862645 283220.83000000001629815, 446417.46000000002095476 283221, 446418.58000000001629815 283207.01000000000931323, 446414.05999999999767169 283206.96999999997206032, 446413.02000000001862645 283220.83000000001629815)))</t>
  </si>
  <si>
    <t>RBC - St Ediths Close, Monks Kirby (Garages)</t>
  </si>
  <si>
    <t>97.14m</t>
  </si>
  <si>
    <t>MultiPolygon (((442495.59999999997671694 277026.97999999998137355, 442513.65000000002328306 277035.76000000000931323, 442520.20000000001164153 277022.07000000000698492, 442514.92999999999301508 277019.59000000002561137, 442510.08000000001629815 277017.29999999998835847, 442506 277015.38000000000465661, 442515.70000000001164153 276993.14000000001396984, 442516.09999999997671694 276989.94000000000232831, 442527.09999999997671694 276967.23999999999068677, 442524.40000000002328306 276965.84000000002561137, 442519.20000000001164153 276975.94000000000232831, 442507.73999999999068677 277000, 442495.59999999997671694 277026.97999999998137355)))</t>
  </si>
  <si>
    <t>RBC - Brandon Road, Bretford (Garages)</t>
  </si>
  <si>
    <t>469.15m</t>
  </si>
  <si>
    <t>MultiPolygon (((447338.32900000002700835 281928.94799999997485429, 447332.09999999997671694 281928.19000000000232831, 447327.30999999999767169 281927.15000000002328306, 447326.72999999998137355 281929.65999999997438863, 447326.15999999997438863 281932.09999999997671694, 447330.96999999997206032 281933.15000000002328306, 447339.97467449656687677 281935.10507815674645826, 447338.32900000002700835 281928.94799999997485429)),((447352.80999999999767169 281939.23999999999068677, 447357.40999999997438863 281940.30999999999767169, 447357.91999999998370185 281937.78999999997904524, 447358.41999999998370185 281935.34999999997671694, 447358.94000000000232831 281932.83000000001629815, 447359.46000000002095476 281930.34999999997671694, 447359.94000000000232831 281928.07000000000698492, 447355.25 281927.03999999997904524, 447354.78999999997904524 281929.29999999998835847, 447354.28000000002793968 281931.78999999997904524, 447353.78999999997904524 281934.20000000001164153, 447353.29999999998835847 281936.71000000002095476, 447352.80999999999767169 281939.23999999999068677)))</t>
  </si>
  <si>
    <t>RBC - Brookside Avenue, Pailton (Garages)</t>
  </si>
  <si>
    <t>180.74m</t>
  </si>
  <si>
    <t>MultiPolygon (((452161.69000000000232831 267231.32000000000698492, 452161.19000000000232831 267230.71999999997206032, 452160.69000000000232831 267230.02000000001862645, 452160.09000000002561137 267228.61999999999534339, 452159.98999999999068677 267227.82000000000698492, 452159.98999999999068677 267226.91999999998370185, 452160.59000000002561137 267224.91999999998370185, 452161.09000000002561137 267223.82000000000698492, 452161.89000000001396984 267222.61999999999534339, 452163.39000000001396984 267220.41999999998370185, 452165.48999999999068677 267218.71999999997206032, 452166.69000000000232831 267217.82000000000698492, 452167.98999999999068677 267217.02000000001862645, 452169.28999999997904524 267216.11999999999534339, 452170.59000000002561137 267215.41999999998370185, 452172.28999999997904524 267214.61999999999534339, 452173.89000000001396984 267213.91999999998370185, 452175.69000000000232831 267213.32000000000698492, 452177.39000000001396984 267212.82000000000698492, 452178.89000000001396984 267212.41999999998370185, 452180.5976041741669178 267208.78505200828658417, 452189.74226564186392352 267206.5030207559466362, 452187.48999999999068677 267210.91999999998370185, 452190.89000000001396984 267210.61999999999534339, 452192.64899999997578561 267211.41300000000046566, 452194.64000000001396984 267212.30999999999767169, 452202.19000000000232831 267215.71999999997206032, 452200.52000000001862645 267219.29999999998835847, 452201.54999999998835847 267219.77000000001862645, 452204.46999999997206032 267221.07000000000698492, 452204.78999999997904524 267221.21999999997206032, 452211.19000000000232831 267223.11999999999534339, 452211.70000000001164153 267221.39000000001396984, 452216.78999999997904524 267222.91999999998370185, 452217.53000000002793968 267220.22999999998137355, 452218.04999999998835847 267218.35999999998603016, 452218.78000000002793968 267215.69000000000232831, 452219.36999999999534339 267213.53999999997904524, 452220.02000000001862645 267211.20000000001164153, 452220.02000000001862645 267211.20000000001164153, 452220.80999999999767169 267208.32000000000698492, 452221.41999999998370185 267206.28000000002793968, 452222.19000000000232831 267203.71999999997206032, 452222.64981775899650529 267202.1704686681041494, 452222.45964848785661161 267199.55770824884530157, 452220.89000000001396984 267199.82000000000698492, 452218.89000000001396984 267200.21999999997206032, 452217.30999999999767169 267200.46000000002095476, 452211.98999999999068677 267201.32000000000698492, 452206.59000000002561137 267202.11999999999534339, 452204.09000000002561137 267202.52000000001862645, 452200.19000000000232831 267202.71999999997206032, 452195.69000000000232831 267203.02000000001862645, 452191.19000000000232831 267203.02000000001862645, 452187.19000000000232831 267203.21999999997206032, 452183.59000000002561137 267203.82000000000698492, 452180.48999999999068677 267204.41999999998370185, 452177.39000000001396984 267205.41999999998370185, 452176.19000000000232831 267205.91999999998370185, 452172.09000000002561137 267207.52000000001862645, 452169.28999999997904524 267208.82000000000698492, 452166.59000000002561137 267209.82000000000698492, 452165.09000000002561137 267210.71999999997206032, 452163.78999999997904524 267211.52000000001862645, 452162.19000000000232831 267212.41999999998370185, 452159.28999999997904524 267214.32000000000698492, 452157.98999999999068677 267215.41999999998370185, 452155.69000000000232831 267217.71999999997206032, 452154.28999999997904524 267219.02000000001862645, 452152.89000000001396984 267220.11999999999534339, 452151.20404945651534945 267221.79924472997663543, 452149.78999999997904524 267223.21999999997206032, 452147.98999999999068677 267225.52000000001862645, 452146.80999999999767169 267226.92999999999301508, 452159.59000000002561137 267233.71999999997206032, 452159.78999999997904524 267232.91999999998370185, 452161.69000000000232831 267231.32000000000698492)))</t>
  </si>
  <si>
    <t>RBC - College Road, Willoughby (Garages)</t>
  </si>
  <si>
    <t>234.15m</t>
  </si>
  <si>
    <t>MultiPolygon (((451711.22999999998137355 276856.46999999997206032, 451715.73999999999068677 276852.53000000002793968, 451714.04999999998835847 276850.57000000000698492, 451712.42999999999301508 276848.70000000001164153, 451710.67999999999301508 276846.67999999999301508, 451706.14000000001396984 276850.65999999997438863, 451707.86999999999534339 276852.63000000000465661, 451709.53000000002793968 276854.53000000002793968, 451711.22999999998137355 276856.46999999997206032)),((451713.25 276879.34999999997671694, 451716.77000000001862645 276883.39000000001396984, 451717.45000000001164153 276882.70000000001164153, 451719.34000000002561137 276881.09000000002561137, 451715.84000000002561137 276877.03999999997904524, 451713.95000000001164153 276878.65000000002328306, 451713.25 276879.34999999997671694)),((451652.15999999997438863 276763, 451650.20000000001164153 276764.59999999997671694, 451653.67999999999301508 276768.71999999997206032, 451655.71999999997206032 276767, 451652.15999999997438863 276763)),((451690.48999999999068677 276950.15000000002328306, 451693.94000000000232831 276954.28999999997904524, 451696 276952.54999999998835847, 451692.53000000002793968 276948.38000000000465661, 451690.48999999999068677 276950.15000000002328306)))</t>
  </si>
  <si>
    <t>RBC - Coniston Close, Brownsover (Garages)</t>
  </si>
  <si>
    <t>36.2m</t>
  </si>
  <si>
    <t>MultiPolygon (((451820.80999999999767169 276913.72999999998137355, 451824.53000000002793968 276918.14000000001396984, 451826.67999999999301508 276916.34999999997671694, 451822.95000000001164153 276911.85999999998603016, 451820.80999999999767169 276913.72999999998137355)),((451745.77000000001862645 276951.46000000002095476, 451747.17999999999301508 276953.16999999998370185, 451749.43199999997159466 276951.29899999999906868, 451751.02000000001862645 276949.97999999998137355, 451749.59000000002561137 276948.25, 451745.77000000001862645 276951.46000000002095476)))</t>
  </si>
  <si>
    <t>RBC - Grasmere Close, Grasmere</t>
  </si>
  <si>
    <t>69.45m</t>
  </si>
  <si>
    <t>MultiPolygon (((451203.65999999997438863 277409.39000000001396984, 451207.48300000000745058 277410.05699999997159466, 451209.51000000000931323 277410.40999999997438863, 451209.73999999999068677 277409.03999999997904524, 451210.45000000001164153 277404.90000000002328306, 451210.89856781408889219 277402.25807293935213238, 451205.07000000000698492 277401.27000000001862645, 451204.58000000001629815 277403.79999999998835847, 451203.65999999997438863 277409.39000000001396984)),((451215.40000000002328306 277411.41999999998370185, 451218.09999999997671694 277411.89000000001396984, 451220.5 277412.29999999998835847, 451221.45000000001164153 277406.79999999998835847, 451221.94492199207888916 277404.20937502471497282, 451216.71940115338657051 277403.349479190481361, 451216.29999999998835847 277405.90000000002328306, 451215.40000000002328306 277411.41999999998370185)))</t>
  </si>
  <si>
    <t>RBC - Copeland, Brownsover (Garages)</t>
  </si>
  <si>
    <t>102.3m</t>
  </si>
  <si>
    <t>MultiPolygon (((449107.65000000002328306 273759.59999999997671694, 449103.70000000001164153 273756.59999999997671694, 449102.05999999999767169 273758.76000000000931323, 449100.41999999998370185 273760.90999999997438863, 449098.79999999998835847 273763.04999999998835847, 449097.15999999997438863 273765.21000000002095476, 449095.52000000001862645 273767.35999999998603016, 449093.88000000000465661 273769.52000000001862645, 449092.21000000002095476 273771.71000000002095476, 449090.59000000002561137 273773.84000000002561137, 449088.95000000001164153 273776, 449092.90000000002328306 273779, 449092.70000000001164153 273779.25, 449093.07000000000698492 273779.52000000001862645, 449094.47999999998137355 273780.55999999999767169, 449094.80266921757720411 273780.78268243436468765, 449098.69000000000232831 273775.89000000001396984, 449096.39299999998183921 273774.41300000000046566, 449097.83000000001629815 273772.52000000001862645, 449099.46999999997206032 273770.35999999998603016, 449101.09000000002561137 273768.22999999998137355, 449102.72999999998137355 273766.07000000000698492, 449103.96600000001490116 273764.44199999998090789, 449104.36999999999534339 273763.90999999997438863, 449106.01000000000931323 273761.76000000000931323, 449107.65000000002328306 273759.59999999997671694)))</t>
  </si>
  <si>
    <t>RBC - Deepmore Road, Overslade (Garages)</t>
  </si>
  <si>
    <t>98.22m</t>
  </si>
  <si>
    <t>MultiPolygon (((447794.65999999997438863 276083.65999999997438863, 447789.96000000002095476 276093.83000000001629815, 447791.05999999999767169 276093.53000000002793968, 447792.15999999997438863 276093.42999999999301508, 447793.46000000002095476 276093.72999999998137355, 447794.35999999998603016 276094.22999999998137355, 447794.76000000000931323 276094.53000000002793968, 447795.46000000002095476 276095.33000000001629815, 447795.94000000000232831 276096.09999999997671694, 447795.76000000000931323 276096.13000000000465661, 447796.46000000002095476 276101.22999999998137355, 447796.69000000000232831 276103.29999999998835847, 447827.59200000000419095 276100.10200000001350418, 447829.19000000000232831 276095.75, 447826.89299999998183921 276091.20400000002700835, 447825.77199999999720603 276088.98599999997531995, 447823.07900000002700835 276083.65399999998044223, 447813.04795588704291731 276063.33040364080807194, 447807.15999999997438863 276064.72999999998137355, 447800.03999999997904524 276066.40999999997438863, 447802.65999999997438863 276080.13000000000465661, 447803.85999999998603016 276085.13000000000465661, 447804.05999999999767169 276085.83000000001629815, 447803.96000000002095476 276086.42999999999301508, 447802.76000000000931323 276087.72999999998137355, 447802.76000000000931323 276087.72999999998137355, 447801.46000000002095476 276087.92999999999301508, 447799.96000000002095476 276088.22999999998137355, 447799.96000000002095476 276088.22999999998137355, 447798.55999999999767169 276088.33000000001629815, 447797.76000000000931323 276088.22999999998137355, 447796.65999999997438863 276087.72999999998137355, 447795.76000000000931323 276087.13000000000465661, 447795.35999999998603016 276086.72999999998137355, 447794.71000000002095476 276085.47999999998137355, 447794.55999999999767169 276084.26000000000931323, 447794.65999999997438863 276083.65999999997438863)))</t>
  </si>
  <si>
    <t>RBC - Elizabeth Way, Long Lawford</t>
  </si>
  <si>
    <t>145.07m</t>
  </si>
  <si>
    <t>MultiPolygon (((448959.20000000001164153 274121.09999999997671694, 448958.04999999998835847 274123.54999999998835847, 448956.86999999999534339 274126.05999999999767169, 448952.19000000000232831 274136, 448948.65999999997438863 274143.51000000000931323, 448945.15999999997438863 274150.95000000001164153, 448940.47999999998137355 274160.90999999997438863, 448936.96999999997206032 274168.35999999998603016, 448933.45000000001164153 274175.84999999997671694, 448938.09999999997671694 274178.04999999998835847, 448939 274178.95000000001164153, 448939.79999999998835847 274179.45000000001164153, 448941.29999999998835847 274180.65000000002328306, 448941.65000000002328306 274181.40000000002328306, 448941.75 274182.54999999998835847, 448941.5 274183.45000000001164153, 448941.25 274184.34999999997671694, 448940.95000000001164153 274184.95000000001164153, 448940.29999999998835847 274186.20000000001164153, 448940.09999999997671694 274186.5, 448944.04999999998835847 274187.95000000001164153, 448944.59999999997671694 274188.19000000000232831, 448951.28999999997904524 274174, 448951.85700000001816079 274174.23900000000139698, 448954.20899999997345731 274175.22899999999208376, 448955.27812506770715117 274175.63287763303378597, 448955.84999999997671694 274174.29999999998835847, 448957.01000000000931323 274171.80999999999767169, 448958.19000000000232831 274169.28999999997904524, 448959.36999999999534339 274166.76000000000931323, 448959.63000000000465661 274166.21000000002095476, 448960.53999999997904524 274164.25, 448961.71000000002095476 274161.75, 448962.86999999999534339 274159.26000000000931323, 448963.73999999999068677 274157.40000000002328306, 448964.03999999997904524 274156.75, 448965.22999999998137355 274154.21000000002095476, 448966.40000000002328306 274151.70000000001164153, 448967.55999999999767169 274149.21000000002095476, 448967.75 274148.79999999998835847, 448968.73999999999068677 274146.69000000000232831, 448969.90000000002328306 274144.20000000001164153, 448971.09000000002561137 274141.65000000002328306, 448971.94000000000232831 274139.84000000002561137, 448972.26000000000931323 274139.15000000002328306, 448973.21299999998882413 274137.10499999998137355, 448973.41999999998370185 274136.65999999997438863, 448974.59000000002561137 274134.15000000002328306, 448975.76000000000931323 274131.65000000002328306, 448975.98999999999068677 274131.15000000002328306, 448976.95000000001164153 274129.09999999997671694, 448973.15999999997438863 274127.33000000001629815, 448972.25 274126.90000000002328306, 448963.84999999997671694 274123.25, 448959.20000000001164153 274121.09999999997671694)))</t>
  </si>
  <si>
    <t>RBC - Epsom Road, Overslade (Garages)</t>
  </si>
  <si>
    <t>54.05m</t>
  </si>
  <si>
    <t>MultiPolygon (((440374.55999999999767169 271087.90999999997438863, 440371.76000000000931323 271081.40999999997438863, 440370.50852870848029852 271078.53597662708489224, 440363.28209640935529023 271081.66136725526303053, 440344.87081709364429116 271089.6154037217493169, 440349.5 271100.48999999999068677, 440352.09999999997671694 271106.09999999997671694, 440354.48999999999068677 271105.05999999999767169, 440356.90999999997438863 271104.01000000000931323, 440359.16999999998370185 271103.03000000002793968, 440361.59000000002561137 271101.97999999998137355, 440363.71999999997206032 271101.04999999998835847, 440365.78000000002793968 271100.15999999997438863, 440367.88000000000465661 271099.25, 440370.21999999997206032 271098.22999999998137355, 440372.71999999997206032 271097.14000000001396984, 440375.30999999999767169 271096.02000000001862645, 440377.61999999999534339 271095.01000000000931323, 440374.55999999999767169 271087.90999999997438863)))</t>
  </si>
  <si>
    <t>RBC - Fosse Crescent, Princethorpe (Garages)</t>
  </si>
  <si>
    <t>58.03m</t>
  </si>
  <si>
    <t>MultiPolygon (((443066.51000000000931323 279331.51000000000931323, 443058.67999999999301508 279334.26000000000931323, 443054.28000000002793968 279335.55999999999767169, 443054.40999999997438863 279335.89000000001396984, 443055.30999999999767169 279338.19000000000232831, 443060.97999999998137355 279352.55999999999767169, 443063.69309897453058511 279359.88111976627260447, 443064.0238281415659003 279361.74973955989116803, 443064.91679689241573215 279367.00006508629303426, 443065.31367189279990271 279369.19941404688870534, 443067.58000000001629815 279374.96000000002095476, 443068.5 279377.28999999997904524, 443069.36999999999534339 279379.5, 443070.33000000001629815 279381.92999999999301508, 443071.23999999999068677 279384.26000000000931323, 443072.15000000002328306 279386.55999999999767169, 443072.59999999997671694 279387.70199999999022111, 443073.09999999997671694 279388.96999999997206032, 443074.08000000001629815 279391.46000000002095476, 443074.28000000002793968 279391.96000000002095476, 443070.88900000002468005 279393.28100000001722947, 443067.53000000002793968 279394.59000000002561137, 443067.86028647882631049 279395.47584636555984616, 443051.28000000002793968 279402.15999999997438863, 443053.95000000001164153 279410.17999999999301508, 443058.36999999999534339 279408.61999999999534339, 443060.28999999997904524 279413.34999999997671694, 443060.99699999997392297 279415.16600000002654269, 443067.62050783273298293 279412.42571617453359067, 443073.7059245056589134 279409.81295575521653518, 443077.84003909322200343 279408.09316408674931154, 443081.51113284699385986 279406.57180991856148466, 443092.34000000002561137 279402.03000000002793968, 443091.81500000000232831 279400.57600000000093132, 443089.89000000001396984 279395.25, 443089.70000000001164153 279395.32000000000698492, 443086.53999999997904524 279386.84999999997671694, 443080.98399999999674037 279371.92999999999301508, 443079.58000000001629815 279368.15999999997438863, 443079.39000000001396984 279368.21999999997206032, 443075.03000000002793968 279356.32000000000698492, 443073.26000000000931323 279351.5, 443069.71000000002095476 279340.99200000002747402, 443066.51000000000931323 279331.51000000000931323)))</t>
  </si>
  <si>
    <t>RBC - George Birch Close, Brinklow</t>
  </si>
  <si>
    <t>50.77m</t>
  </si>
  <si>
    <t>MultiPolygon (((442962.90000000002328306 279402.19000000000232831, 442967.57000000000698492 279400.39000000001396984, 442961.67999999999301508 279386.05999999999767169, 442960.97999999998137355 279384.35999999998603016, 442954.46999999997206032 279368.35999999998603016, 442950.17999999999301508 279370.15999999997438863, 442955.42999999999301508 279383.88000000000465661, 442956.34000000002561137 279386.26000000000931323, 442957.17999999999301508 279387.85999999998603016, 442958.03000000002793968 279389.97999999998137355, 442958.96999999997206032 279392.34000000002561137, 442959.96999999997206032 279394.85999999998603016, 442960.95000000001164153 279397.30999999999767169, 442961.90999999997438863 279399.72999999998137355, 442962.90000000002328306 279402.19000000000232831)))</t>
  </si>
  <si>
    <t>RBC - Skipwith Close (South), Brinklow (Garages)</t>
  </si>
  <si>
    <t>125.2m</t>
  </si>
  <si>
    <t>MultiPolygon (((442975.14000000001396984 279419.90999999997438863, 442970.03000000002793968 279421.94000000000232831, 442961.47999999998137355 279425.35999999998603016, 442958.17760408314643428 279426.5406250077066943, 442960.21999999997206032 279432.19000000000232831, 442961.38000000000465661 279434.15999999997438863, 442965.03999999997904524 279443.60999999998603016, 442965.84000000002561137 279445.67999999999301508, 442966.84999999997671694 279448.27000000001862645, 442967.59000000002561137 279450.17999999999301508, 442967.64000000001396984 279451.44000000000232831, 442976.53000000002793968 279448.08000000001629815, 442985.23951817344641313 279444.78033856820547953, 442984.79999999998835847 279443.60999999998603016, 442983.98999999999068677 279441.58000000001629815, 442983.05999999999767169 279439.22999999998137355, 442982.21999999997206032 279437.09999999997671694, 442978.08000000001629815 279426.65999999997438863, 442975.14000000001396984 279419.90999999997438863)))</t>
  </si>
  <si>
    <t>RBC - Skipwith Close (North), Brinklow (Garages)</t>
  </si>
  <si>
    <t>83.13m</t>
  </si>
  <si>
    <t>MultiPolygon (((451099.20000000001164153 277481.92999999999301508, 451098.84999999997671694 277476.46000000002095476, 451096.15000000002328306 277476.65000000002328306, 451096.54999999998835847 277482.15000000002328306, 451096.81549461925169453 277486.21503917395602912, 451099.51093733037123457 277486.01660167379304767, 451099.20000000001164153 277481.92999999999301508)))</t>
  </si>
  <si>
    <t>RBC - Grizedale, Brownsover (Garage)</t>
  </si>
  <si>
    <t>216.26m</t>
  </si>
  <si>
    <t>MultiPolygon (((440842.60999999998603016 272938.19000000000232831, 440840.51000000000931323 272934.19000000000232831, 440838.30999999999767169 272929.5, 440837.01000000000931323 272926.73999999999068677, 440834.46000000002095476 272927.89000000001396984, 440831.89000000001396984 272929.03999999997904524, 440829.28000000002793968 272930.21999999997206032, 440827.10999999998603016 272931.19000000000232831, 440824.75 272932.52000000001862645, 440822.22999999998137355 272933.72999999998137355, 440820.40999999997438863 272934.59999999997671694, 440817.36999999999534339 272936.05999999999767169, 440814.30999999999767169 272937.39000000001396984, 440812.23999999999068677 272938.35999999998603016, 440810.21999999997206032 272939.30999999999767169, 440803.01000000000931323 272942.69000000000232831, 440806.75876738218357787 272949.02070311579154804, 440808.28012155037140474 272952.61462673061760142, 440811.79687502619344741 272961.12539062829455361, 440834.46000000002095476 272949.34999999997671694, 440845.64000000001396984 272944.77000000001862645, 440844.82000000000698492 272942.98999999999068677, 440839.79999999998835847 272945.36999999999534339, 440837.53999999997904524 272940.84000000002561137, 440842.70000000001164153 272938.39000000001396984, 440842.60999999998603016 272938.19000000000232831)),((440751.08000000001629815 272992.66999999998370185, 440779.88000000000465661 272977.92999999999301508, 440777.08000000001629815 272972.11999999999534339, 440778.01000000000931323 272971.69000000000232831, 440775.85999999998603016 272966.91999999998370185, 440774.40999999997438863 272963.69000000000232831, 440776.71753471274860203 272960.38676215533632785, 440773.57285154977580532 272957.52871093706926331, 440771.83652342308778316 272953.80800780834397301, 440767.51000000000931323 272955.89000000001396984, 440766.90000000002328306 272954.66999999998370185, 440766.60999999998603016 272954.78999999997904524, 440764.71000000002095476 272959.39000000001396984, 440763.46000000002095476 272959.97999999998137355, 440764.06163192202802747 272961.24114583653863519, 440759.48930118815042078 272963.33300781779689714, 440758.92999999999301508 272962.13000000000465661, 440754.59999999997671694 272964.17999999999301508, 440750.23999999999068677 272966.25, 440741.92999999999301508 272970.17999999999301508, 440742.49099999997997656 272971.55699999997159466, 440748.19000000000232831 272985.53999999997904524, 440751.08000000001629815 272992.66999999998370185)))</t>
  </si>
  <si>
    <t>RBC - Hill Crescent, Stretton</t>
  </si>
  <si>
    <t>25.93m</t>
  </si>
  <si>
    <t>MultiPolygon (((447632.55999999999767169 276135.33000000001629815, 447632.89189223299035802 276135.05892341065919027, 447631.89000000001396984 276131.13000000000465661, 447617.65999999997438863 276133.72999999998137355, 447611.05999999999767169 276134.92999999999301508, 447605.85999999998603016 276133.83000000001629815, 447587.05999999999767169 276137.03000000002793968, 447584.05999999999767169 276137.72999999998137355, 447578.76000000000931323 276138.63000000000465661, 447578.78000000002793968 276138.77000000001862645, 447578.05999999999767169 276138.63000000000465661, 447577.34999999997671694 276138.67999999999301508, 447578.66999999998370185 276146.60999999998603016, 447579.65899999998509884 276152.59399999998277053, 447580.26000000000931323 276156.22999999998137355, 447581.96000000002095476 276156.72999999998137355, 447584.05999999999767169 276156.40000000002328306, 447583.96000000002095476 276155.92999999999301508, 447591.47999999998137355 276154.59999999997671694, 447594.91315955528989434 276153.98765606887172908, 447596.26000000000931323 276151.83000000001629815, 447601.80999999999767169 276150.90999999997438863, 447602.04999999998835847 276152.72999999998137355, 447603.90999999997438863 276166.34000000002561137, 447604.26000000000931323 276168.92999999999301508, 447609.26000000000931323 276168.22999999998137355, 447612.15999999997438863 276167.42999999999301508, 447616.85999999998603016 276166.92999999999301508, 447617.85999999998603016 276166.42999999999301508, 447619.15999999997438863 276166.22999999998137355, 447618.60999999998603016 276162.03000000002793968, 447617.88000000000465661 276156.51000000000931323, 447617.07000000000698492 276150.32000000000698492, 447615.65999999997438863 276139.53000000002793968, 447615.26000000000931323 276137.53000000002793968, 447632.55999999999767169 276135.33000000001629815)))</t>
  </si>
  <si>
    <t>RBC - Holbrook Road, Long Lawford</t>
  </si>
  <si>
    <t>0.86m</t>
  </si>
  <si>
    <t>MultiPolygon (((448930.15999999997438863 276479.54999999998835847, 448925.13000000000465661 276479.03999999997904524, 448914.95000000001164153 276478.15000000002328306, 448910.09999999997671694 276477.70000000001164153, 448909.84999999997671694 276480.25, 448909.59000000002561137 276482.79999999998835847, 448909.33000000001629815 276485.40000000002328306, 448909.08000000001629815 276487.95000000001164153, 448908.83000000001629815 276490.5, 448908.57000000000698492 276493.04999999998835847, 448908.32000000000698492 276495.59999999997671694, 448908.05999999999767169 276498.20000000001164153, 448907.80999999999767169 276500.98999999999068677, 448907.59000000002561137 276503.83000000001629815, 448907.33000000001629815 276504.63000000000465661, 448906.95000000001164153 276505.75, 448907.3800520634977147 276510.69231755594955757, 448912.20000000001164153 276510.40000000002328306, 448912.33000000001629815 276511.59999999997671694, 448912.59317055845167488 276513.8342446424649097, 448926.89307291671866551 276512.48652328690513968, 448927.5 276505.40000000002328306, 448927.75 276502.80999999999767169, 448928.03000000002793968 276500, 448928.34000000002561137 276497.46000000002095476, 448928.59999999997671694 276494.90000000002328306, 448928.85999999998603016 276492.34999999997671694, 448929.11999999999534339 276489.79999999998835847, 448929.38000000000465661 276487.25, 448929.64000000001396984 276484.70000000001164153, 448929.90000000002328306 276482.15000000002328306, 448930.15999999997438863 276479.54999999998835847)))</t>
  </si>
  <si>
    <t>RBC - Lea Crescent, Newbold</t>
  </si>
  <si>
    <t>33.72m</t>
  </si>
  <si>
    <t>MultiPolygon (((443161.98999999999068677 288339.89000000001396984, 443162.86700000002747402 288335.45000000001164153, 443164.16999999998370185 288328.84999999997671694, 443160.36999999999534339 288327.85999999998603016, 443153.01000000000931323 288325.83000000001629815, 443147.03999999997904524 288324.33000000001629815, 443140.04999999998835847 288322.59000000002561137, 443133.5 288320.77000000001862645, 443126.26000000000931323 288318.82000000000698492, 443119.88000000000465661 288317.09000000002561137, 443118.04999999998835847 288286.84999999997671694, 443123.97999999998137355 288259.35999999998603016, 443123.40000000002328306 288259.14000000001396984, 443118.84557281160959974 288258.29804689466254786, 443112.76842436799779534 288283.93575850932393223, 443115.61999999999534339 288329.07000000000698492, 443119.94400000001769513 288330.3030000000144355, 443161.88170566793996841 288341.8671062245266512, 443161.98999999999068677 288339.89000000001396984)))</t>
  </si>
  <si>
    <t>RBC - Leicester Road, Wolvey Heath</t>
  </si>
  <si>
    <t>430.23m</t>
  </si>
  <si>
    <t>MultiPolygon (((440962.87084849283564836 275433.0714385665487498, 440956.29560246516484767 275430.30315238394541666, 440958.89285296318121254 275425.29667737177805975, 440954.3077373867854476 275422.97693510388489813, 440955.57000000000698492 275418.40000000002328306, 440954.03000000002793968 275417.51000000000931323, 440951.63000000000465661 275416.40000000002328306, 440949.23999999999068677 275415.28999999997904524, 440946.91999999998370185 275414.22999999998137355, 440944.53000000002793968 275413.11999999999534339, 440942.13000000000465661 275412.01000000000931323, 440940.09365256183082238 275416.38469877559691668, 440954.19333603471750394 275423.05395779630634934, 440958.82942251022905111 275425.28761587862391025, 440956.44058635697001591 275430.0131846004514955, 440953.39252657006727532 275435.57241069909650832, 440997.6488595248083584 275453.8856885249260813, 440996.30775852606166154 275456.77177411993034184, 440998.92199932411313057 275457.8183765885187313, 441001.51358638907549903 275459.0416781750973314, 441002.96000000002095476 275456.02000000001862645, 441004.20000000001164153 275453.5, 440999.19140616059303284 275451.27369793725665659, 440999.42999999999301508 275450.71000000002095476, 441001.13000000000465661 275446.60999999998603016, 440993.53000000002793968 275443.51000000000931323, 440993.13000000000465661 275443.19000000000232831, 440992.13000000000465661 275442.40999999997438863, 440989.73999999999068677 275441.28999999997904524, 440987.34999999997671694 275440.16999999998370185, 440984.96000000002095476 275439.04999999998835847, 440982.53000000002793968 275437.90999999997438863, 440981.22999999998137355 275437.30999999999767169, 440978.84999999997671694 275436.15999999997438863, 440976.52000000001862645 275435.03999999997904524, 440974.14000000001396984 275433.89000000001396984, 440971.71999999997206032 275432.72999999998137355, 440969.34000000002561137 275431.58000000001629815, 440967.01000000000931323 275430.46000000002095476, 440964.63000000000465661 275429.30999999999767169, 440962.87084849283564836 275433.0714385665487498)))</t>
  </si>
  <si>
    <t>RBC - Manor Estate, Wolston (Garages)</t>
  </si>
  <si>
    <t>69.42m</t>
  </si>
  <si>
    <t>MultiPolygon (((439644.03999999997904524 283340.55999999999767169, 439639.38000000000465661 283337.82000000000698492, 439632.58000000001629815 283338.91999999998370185, 439619.73999999999068677 283326.15999999997438863, 439617.84000000002561137 283324.26000000000931323, 439598.94000000000232831 283344.65999999997438863, 439611.0530000000144355 283356.77299999998649582, 439614.47999999998137355 283360.29999999998835847, 439620.40999999997438863 283354.77000000001862645, 439628.62699999997857958 283346.5530000000144355, 439631.88000000000465661 283343.09999999997671694, 439632.88000000000465661 283342.29999999998835847, 439635.58000000001629815 283341.40000000002328306, 439644.03999999997904524 283340.55999999999767169)))</t>
  </si>
  <si>
    <t>RBC - Meadow Close, Ansty</t>
  </si>
  <si>
    <t>91.08m</t>
  </si>
  <si>
    <t>MultiPolygon (((441346.94000000000232831 272864.08000000001629815, 441355.00900000002002344 272864.86300000001210719, 441361.88000000000465661 272865.53000000002793968, 441375.01000000000931323 272806.80999999999767169, 441368.51000000000931323 272806.60999999998603016, 441359.10999999998603016 272806.30999999999767169, 441357.01000000000931323 272809.40999999997438863, 441357.21000000002095476 272810.90999999997438863, 441358.51000000000931323 272812.30999999999767169, 441346.94000000000232831 272864.08000000001629815)),((441289.48999999999068677 272820.16999999998370185, 441284.09843746130354702 272814.18324640765786171, 441283.89000000001396984 272816.96000000002095476, 441286.98999999999068677 272818.86999999999534339, 441289.48999999999068677 272820.16999999998370185)),((441282.19000000000232831 272818.36999999999534339, 441282.27391489001456648 272815.95815960399340838, 441282.40999999997438863 272812.30999999999767169, 441276.10999999998603016 272808.80999999999767169, 441268.71000000002095476 272804.51000000000931323, 441234.90798602229915559 272801.14700507477391511, 441235.19000000000232831 272806.77000000001862645, 441235.28999999997904524 272808.66999999998370185, 441239.5 272812.94000000000232831, 441240.52000000001862645 272813.96999999997206032, 441241.74200000002747402 272814.09899999998742715, 441242.48535871529020369 272814.18140902370214462, 441242.62683730339631438 272812.8548175870673731, 441244.90000000002328306 272813.09999999997671694, 441247.20000000001164153 272813.34999999997671694, 441250.19000000000232831 272813.66999999998370185, 441252.19000000000232831 272813.86999999999534339, 441254.58000000001629815 272814.13000000000465661, 441257.47999999998137355 272814.44000000000232831, 441259.98999999999068677 272814.71000000002095476, 441262.39000000001396984 272814.96999999997206032, 441262.3934171850560233 272816.28705138695659116, 441282.19000000000232831 272818.36999999999534339)),((441234.84000000002561137 272799.77000000001862645, 441238.39000000001396984 272799.96999999997206032, 441238.20600000000558794 272796.95500000001629815, 441236.95100000000093132 272776.35899999999674037, 441236.57099999999627471 272770.10999999998603016, 441235.59000000002561137 272753.96999999997206032, 441232.54999999998835847 272754.88000000000465661, 441232.61999999999534339 272756.16999999998370185, 441233.03569146001245826 272764.40299461991526186, 441233.30762433068593964 272764.3001011012820527, 441233.74124701635446399 272771.7892793498467654, 441233.42521692340960726 272771.87012425734428689, 441233.48999999999068677 272773.27000000001862645, 441233.83000000001629815 272780.05999999999767169, 441234.27000000001862645 272788.66999999998370185, 441234.55999999999767169 272794.36999999999534339, 441234.61400000000139698 272795.41300000000046566, 441234.84000000002561137 272799.77000000001862645)))</t>
  </si>
  <si>
    <t>RBC - Meadow Close, Stretton</t>
  </si>
  <si>
    <t>373.47m</t>
  </si>
  <si>
    <t>MultiPolygon (((447929 279212.39000000001396984, 447924.40000000002328306 279210.90000000002328306, 447924.78999999997904524 279209.71000000002095476, 447917.85999999998603016 279207.5, 447910.88000000000465661 279205.40000000002328306, 447903.28000000002793968 279202.83000000001629815, 447898.65000000002328306 279201.26000000000931323, 447899.08725695236353204 279202.38807290041586384, 447904.56633681908715516 279204.20708331896457821, 447904.25 279205.11999999999534339, 447910.47999999998137355 279207.15000000002328306, 447909.55999999999767169 279209.88000000000465661, 447908.72999999998137355 279212.36999999999534339, 447907.91999999998370185 279214.77000000001862645, 447907.09000000002561137 279217.25, 447906.34999999997671694 279219.44000000000232831, 447905.57000000000698492 279221.78000000002793968, 447909.66999999998370185 279223.28000000002793968, 447908.86999999999534339 279225.67999999999301508, 447909.77000000001862645 279225.97999999998137355, 447910.57000000000698492 279226.47999999998137355, 447911.07000000000698492 279227.08000000001629815, 447911.36999999999534339 279227.67999999999301508, 447916.52000000001862645 279229.21000000002095476, 447916.30999999999767169 279231.84000000002561137, 447916.89000000001396984 279233.72999999998137355, 447918.22999999998137355 279235.40000000002328306, 447919.58000000001629815 279236.34999999997671694, 447940.36999999999534339 279243.38000000000465661, 447940.42999999999301508 279243.20000000001164153, 447942.09999999997671694 279238.29999999998835847, 447936 279236, 447922.79999999998835847 279231.59999999997671694, 447923.40999999997438863 279229.70000000001164153, 447920.34999999997671694 279228.75, 447918.90000000002328306 279228.29999999998835847, 447920.53999999997904524 279223.10999999998603016, 447925.05999999999767169 279224.59000000002561137, 447925.86999999999534339 279222.10999999998603016, 447926.54999999998835847 279219.97999999998137355, 447927.20000000001164153 279217.96999999997206032, 447929 279212.39000000001396984)),((448040.59999999997671694 279222.86999999999534339, 448038.29999999998835847 279222.29999999998835847, 448037.29999999998835847 279221.79999999998835847, 448032.09999999997671694 279218.40000000002328306, 448028.09999999997671694 279215.90000000002328306, 448024.70000000001164153 279214, 448024.09999999997671694 279213.59999999997671694, 447975.84949661348946393 279192.15016779745928943, 447975.70000000001164153 279194.70000000001164153, 447975.70000000001164153 279196.5, 447975.65350895881420001 279199.4874556137365289, 447975.90000000002328306 279199.59999999997671694, 447976.70000000001164153 279200.09999999997671694, 447977.40000000002328306 279200.79999999998835847, 447978.09999999997671694 279201.59999999997671694, 447978.5 279202.40000000002328306, 447978.79999999998835847 279203.29999999998835847, 447979 279204.20000000001164153, 447978.90000000002328306 279205, 447982.1720000000204891 279206.14100000000325963, 447982.70600000000558794 279206.32699999999022111, 447989.70199999999022111 279208.76600000000325963, 447992.60999999998603016 279209.78000000002793968, 447991.84000000002561137 279212.09999999997671694, 447991.03000000002793968 279214.5, 447990.22999999998137355 279216.90000000002328306, 447989.41999999998370185 279219.28999999997904524, 447988.59000000002561137 279221.78000000002793968, 447987.84000000002561137 279224, 447986.97999999998137355 279226.57000000000698492, 447991.77000000001862645 279228.10999999998603016, 447993.15000000002328306 279228.86999999999534339, 447999.36999999999534339 279230.84999999997671694, 448003.98999999999068677 279232.61999999999534339, 448008.84999999997671694 279234.46999999997206032, 448015.46000000002095476 279237.10999999998603016, 448017.55076980462763458 279236.88679978821892291, 448020.54938091884832829 279229.14528743451228365, 448021.70570808055344969 279226.1417766289669089, 448036.64976673806086183 279231.99690780788660049, 448036.90000000002328306 279231.59999999997671694, 448037.60999999998603016 279231.96000000002095476, 448038.60999999998603016 279228.96000000002095476, 448040.59999999997671694 279222.86999999999534339)))</t>
  </si>
  <si>
    <t>RBC - Meadow Way, Harborough Magna</t>
  </si>
  <si>
    <t>45.21m</t>
  </si>
  <si>
    <t>MultiPolygon (((448878.25 276813.54999999998835847, 448873.09999999997671694 276814.09999999997671694, 448861.95000000001164153 276815.34999999997671694, 448856.95000000001164153 276816.09999999997671694, 448857.34999999997671694 276818.65000000002328306, 448857.73999999999068677 276821.15000000002328306, 448858.11999999999534339 276823.65000000002328306, 448858.52000000001862645 276826.20000000001164153, 448858.90999999997438863 276828.70000000001164153, 448860.09000000002561137 276836.29999999998835847, 448861.26000000000931323 276843.84999999997671694, 448862.04999999998835847 276848.90000000002328306, 448864 276861.5, 448865.57000000000698492 276871.55999999999767169, 448866.34999999997671694 276876.59999999997671694, 448869.72999999998137355 276892.19000000000232831, 448924.75 276886.75, 448926.34999999997671694 276886.59999999997671694, 448927.75 276886.5, 448928.84999999997671694 276886.75, 448929.49296859541209415 276887.05911436403403059, 448927.46449637110345066 276879.43029491178458557, 448927.04999999998835847 276879.79999999998835847, 448926.15000000002328306 276880.5, 448924.95000000001164153 276881.09999999997671694, 448923.79999999998835847 276881.54999999998835847, 448922.54999999998835847 276881.79999999998835847, 448908.25 276883.29999999998835847, 448898.45000000001164153 276884.25, 448891 276885.04999999998835847, 448888.90000000002328306 276885, 448888.15000000002328306 276884.90000000002328306, 448886.79999999998835847 276884.59999999997671694, 448885.90000000002328306 276884.20000000001164153, 448885.04999999998835847 276883.54999999998835847, 448884.40000000002328306 276882.75, 448883.59999999997671694 276881.34999999997671694, 448883.09999999997671694 276879.75, 448882.95000000001164153 276878.75, 448882.75 276877.65000000002328306, 448882.59999999997671694 276876.59999999997671694, 448882.59999999997671694 276876.09999999997671694, 448882.54999999998835847 276875.09999999997671694, 448882.54999999998835847 276874.80999999999767169, 448884.95000000001164153 276874.54999999998835847, 448884.66999999998370185 276872, 448884.39000000001396984 276869.45000000001164153, 448882.98999999999068677 276856.75, 448881.88000000000465661 276846.59999999997671694, 448880.48999999999068677 276833.90000000002328306, 448879.36999999999534339 276823.70000000001164153, 448878.25 276813.54999999998835847)))</t>
  </si>
  <si>
    <t>RBC - Parkfield Road, Newbold (Garages)</t>
  </si>
  <si>
    <t>2.91m</t>
  </si>
  <si>
    <t>MultiPolygon (((442817.58000000001629815 287597.61999999999534339, 442817.41999999998370185 287595.34000000002561137, 442817.22999999998137355 287592.55999999999767169, 442817.04999999998835847 287589.97999999998137355, 442816.86999999999534339 287587.39000000001396984, 442816.76500000001396984 287585.90100000001257285, 442816.67999999999301508 287584.70000000001164153, 442816.51000000000931323 287582.34000000002561137, 442816.34000000002561137 287579.95000000001164153, 442816.16999999998370185 287577.46000000002095476, 442815.77000000001862645 287570.67999999999301508, 442814.58000000001629815 287570.78000000002793968, 442813.09999999997671694 287571.17999999999301508, 442811.71999999997206032 287571.78999999997904524, 442810.71999999997206032 287572.28999999997904524, 442808.92999999999301508 287573.67999999999301508, 442808.22999999998137355 287574.57000000000698492, 442807.53000000002793968 287575.65999999997438863, 442807.53000000002793968 287575.65999999997438863, 442807.14000000001396984 287576.84000000002561137, 442806.94000000000232831 287578.10999999998603016, 442807.80999999999767169 287595.95000000001164153, 442808.10999999998603016 287598.33000000001629815, 442817.58000000001629815 287597.61999999999534339)))</t>
  </si>
  <si>
    <t>RBC - Pipers End, Wolvey (Garages)</t>
  </si>
  <si>
    <t>206.3m</t>
  </si>
  <si>
    <t>MultiPolygon (((447390.79999999998835847 276202.90000000002328306, 447392.59999999997671694 276199.70000000001164153, 447412.29999999998835847 276188.70000000001164153, 447423.40000000002328306 276188.96000000002095476, 447425.20000000001164153 276188.79999999998835847, 447425.27199999999720603 276185.1840000000083819, 447425.29999999998835847 276183.79999999998835847, 447426.29999999998835847 276183.70000000001164153, 447426.46999999997206032 276180.98999999999068677, 447426.69799999997485429 276177.81500000000232831, 447426.70000000001164153 276172.59999999997671694, 447425.4832549833226949 276172.53942705580266193, 447425.59999999997671694 276168.70000000001164153, 447425.26000000000931323 276168.69000000000232831, 447425.45000000001164153 276166.48999999999068677, 447412.20000000001164153 276166.09999999997671694, 447412.09999999997671694 276159.90000000002328306, 447408 276159.20000000001164153, 447408.5 276168.90000000002328306, 447408.55999999999767169 276174.55999999999767169, 447408.59999999997671694 276178.20000000001164153, 447401.59999999997671694 276189, 447397.70000000001164153 276191.29999999998835847, 447387.90000000002328306 276196.40000000002328306, 447387 276197.5, 447390 276201.5, 447390.79999999998835847 276202.90000000002328306)))</t>
  </si>
  <si>
    <t>RBC - Round Avenue, Long Lawford</t>
  </si>
  <si>
    <t>9.67m</t>
  </si>
  <si>
    <t>MultiPolygon (((451278.39000000001396984 280501.70000000001164153, 451295.98999999999068677 280494.23999999999068677, 451278.53000000002793968 280451.17999999999301508, 451248.61999999999534339 280464.52000000001862645, 451253.90999999997438863 280477.51000000000931323, 451262.65999999997438863 280499.02000000001862645, 451267.86999999999534339 280496.83000000001629815, 451270.72760429681511596 280505.09878458577441052, 451275.99722235777880996 280502.7395831944886595, 451278.39000000001396984 280501.70000000001164153)))</t>
  </si>
  <si>
    <t>RBC - School Street, Churchover (Garages)</t>
  </si>
  <si>
    <t>181.88m</t>
  </si>
  <si>
    <t>MultiPolygon (((439353.69000000000232831 277201.71999999997206032, 439358.38000000000465661 277199.88000000000465661, 439357.46000000002095476 277197.59000000002561137, 439356.53999999997904524 277195.28999999997904524, 439354.70000000001164153 277190.60999999998603016, 439352.86999999999534339 277186.02000000001862645, 439351.22999999998137355 277181.84000000002561137, 439350.08000000001629815 277178.96000000002095476, 439349.15999999997438863 277176.65999999997438863, 439348.27000000001862645 277174.46000000002095476, 439343.78999999997904524 277176.20000000001164153, 439343.67999999999301508 277175.79999999998835847, 439343.29999999998835847 277173.27000000001862645, 439338.46999999997206032 277177.15999999997438863, 439337.36999999999534339 277178.46000000002095476, 439336.96999999997206032 277178.76000000000931323, 439334.07000000000698492 277182.35999999998603016, 439333.66999999998370185 277182.76000000000931323, 439333.57000000000698492 277182.96000000002095476, 439333.36999999999534339 277182.96000000002095476, 439333.16999999998370185 277183.05999999999767169, 439332.86999999999534339 277183.26000000000931323, 439332.66999999998370185 277183.26000000000931323, 439329.46999999997206032 277184.76000000000931323, 439328.27000000001862645 277185.15999999997438863, 439327.63000000000465661 277185.55999999999767169, 439327.33000000001629815 277185.91999999998370185, 439322.69000000000232831 277189.16999999998370185, 439323.19000000000232831 277190.57000000000698492, 439320.89000000001396984 277191.36999999999534339, 439316.39000000001396984 277192.96999999997206032, 439314.19000000000232831 277193.77000000001862645, 439311.89000000001396984 277194.57000000000698492, 439306.03311339934589341 277196.88046285178279504, 439307.85999999998603016 277202.57000000000698492, 439312.78499999997438863 277217.78299999999580905, 439313.84999999997671694 277221.07000000000698492, 439314.34999999997671694 277222.46999999997206032, 439314.78999999997904524 277224.05999999999767169, 439315.11999999999534339 277225.36999999999534339, 439315.36999999999534339 277226.47999999998137355, 439315.64000000001396984 277227.21000000002095476, 439315.91999999998370185 277228.42999999999301508, 439316.02000000001862645 277229.65000000002328306, 439321.09999999997671694 277227.89000000001396984, 439320.36999999999534339 277227.27000000001862645, 439319.76000000000931323 277226.53999999997904524, 439319.15000000002328306 277224.46999999997206032, 439318.94000000000232831 277223.42999999999301508, 439318.53999999997904524 277221.57000000000698492, 439316.78800000000046566 277215.38699999998789281, 439314.82299999997485429 277209.49200000002747402, 439312.60999999998603016 277202.25, 439315.46999999997206032 277198.02000000001862645, 439316.23200000001816079 277197.76099999999860302, 439319.77000000001862645 277196.55999999999767169, 439329.66999999998370185 277193.51000000000931323, 439333.21905092662200332 277192.58588337217224762, 439333.63552469247952104 277193.78140806476585567, 439335.55130401533097029 277199.27396208263235167, 439337.96195216604974121 277206.20212566980626434, 439338.81800000002840534 277205.981000000028871, 439341.67300000000977889 277205.1909999999916181, 439353.10999999998603016 277202.03000000002793968, 439353.69000000000232831 277201.71999999997206032)))</t>
  </si>
  <si>
    <t>RBC - Sir Winston Churchill Plac, Binley Woods</t>
  </si>
  <si>
    <t>268.07m</t>
  </si>
  <si>
    <t>MultiPolygon (((451286.84999999997671694 277509.15000000002328306, 451282.20000000001164153 277510.88000000000465661, 451279.5 277511.89000000001396984, 451277.04999999998835847 277512.80999999999767169, 451274.55999999999767169 277513.73999999999068677, 451272.09999999997671694 277514.65999999997438863, 451269.64000000001396984 277515.57000000000698492, 451267.21000000002095476 277516.47999999998137355, 451264.75 277517.40999999997438863, 451266.66999999998370185 277522.53000000002793968, 451269.09000000002561137 277521.63000000000465661, 451271.58000000001629815 277520.70000000001164153, 451274 277519.79999999998835847, 451276.48999999999068677 277518.88000000000465661, 451278.95000000001164153 277517.96000000002095476, 451281.40000000002328306 277517.04999999998835847, 451283.89000000001396984 277516.13000000000465661, 451286.34000000002561137 277515.21999999997206032, 451288.79999999998835847 277514.29999999998835847, 451286.84999999997671694 277509.15000000002328306)),((451268.95000000001164153 277528.70000000001164153, 451270.70000000001164153 277533.54999999998835847, 451273.21000000002095476 277532.64000000001396984, 451275.76000000000931323 277531.71999999997206032, 451278.21000000002095476 277530.84000000002561137, 451280.76000000000931323 277529.91999999998370185, 451283.32000000000698492 277529, 451285.79999999998835847 277528.09999999997671694, 451284.20000000001164153 277523.66999999998370185, 451284.04999999998835847 277523.25, 451281.57000000000698492 277524.15000000002328306, 451279.01000000000931323 277525.07000000000698492, 451276.48999999999068677 277525.97999999998137355, 451273.96000000002095476 277526.89000000001396984, 451271.48999999999068677 277527.78000000002793968, 451268.95000000001164153 277528.70000000001164153)),((451290.82000000000698492 277526.17999999999301508, 451290.71000000002095476 277521.34999999997671694, 451289.29798180895159021 277521.85284292860887945, 451290.82000000000698492 277526.17999999999301508)))</t>
  </si>
  <si>
    <t>RBC - Skiddaw, Brownsover</t>
  </si>
  <si>
    <t>143.57m</t>
  </si>
  <si>
    <t>MultiPolygon (((438155.73999999999068677 274231.04999999998835847, 438175.34000000002561137 274229.25, 438177.72444641805486754 274228.92566408420680091, 438178.09238261636346579 274228.92152996960794553, 438178.21227193938102573 274228.91739585500909016, 438177.73999999999068677 274223.54999999998835847, 438177.5 274220.55999999999767169, 438177.08000000001629815 274215.45000000001164153, 438176.64000000001396984 274209.96000000002095476, 438176.19000000000232831 274204.44000000000232831, 438175.92999999999301508 274201.27000000001862645, 438171.72999999998137355 274201.59000000002561137, 438169.63000000000465661 274201.75, 438162.89000000001396984 274202.27000000001862645, 438156 274202.89000000001396984, 438154.28999999997904524 274202.97999999998137355, 438151.6092445682734251 274203.33962890191469342, 438151.78999999997904524 274204.57000000000698492, 438152.84000000002561137 274211.34999999997671694, 438155.73999999999068677 274231.04999999998835847)),((438184.16999999998370185 274283.72999999998137355, 438179.42999999999301508 274284.15000000002328306, 438179.64000000001396984 274287.02000000001862645, 438184.44000000000232831 274286.65000000002328306, 438184.16999999998370185 274283.72999999998137355)),((438201.34000000002561137 274285.25, 438206.54999999998835847 274284.76000000000931323, 438206.30999999999767169 274282.04999999998835847, 438206.05999999999767169 274279.27000000001862645, 438205.83000000001629815 274276.75, 438205.58000000001629815 274273.95000000001164153, 438205.29999999998835847 274270.84000000002561137, 438204.94000000000232831 274267.95000000001164153, 438199.64000000001396984 274268.54999999998835847, 438199.90999999997438863 274271.23999999999068677, 438200.23999999999068677 274274.45000000001164153, 438200.51000000000931323 274277.04999999998835847, 438200.78000000002793968 274279.77000000001862645, 438201.05999999999767169 274282.54999999998835847, 438201.34000000002561137 274285.25)),((438229.75 274230.05999999999767169, 438232.34999999997671694 274229.85999999998603016, 438235.42999999999301508 274229.42999999999301508, 438234.94000000000232831 274223.84999999997671694, 438231.91999999998370185 274224.07000000000698492, 438229.53999999997904524 274224.25, 438229.75 274230.05999999999767169)),((438285.44000000000232831 274238.54999999998835847, 438302.44000000000232831 274237.25, 438302.54999999998835847 274238.65999999997438863, 438302.94000000000232831 274243.95000000001164153, 438306.10999999998603016 274243.64000000001396984, 438305.53999999997904524 274238.42999999999301508, 438304.71999999997206032 274230.41999999998370185, 438300.53999999997904524 274231.03999999997904524, 438289.14000000001396984 274233.03999999997904524, 438286.84000000002561137 274233.44000000000232831, 438285.08326814172323793 274233.84939455788116902, 438285.44000000000232831 274238.54999999998835847)),((438306.94000000000232831 274213.53999999997904524, 438309.53999999997904524 274213.38000000000465661, 438309.13000000000465661 274207.92999999999301508, 438306.34000000002561137 274208.03999999997904524, 438306.5 274209.53000000002793968, 438306.94000000000232831 274213.53999999997904524)),((438347.82000000000698492 274215.23999999999068677, 438351.26217445923248306 274214.95649089285871014, 438350.95000000001164153 274210.16999999998370185, 438350.53999999997904524 274204.75, 438348.75 274204.90999999997438863, 438347.04999999998835847 274205.05999999999767169, 438347.46000000002095476 274210.48999999999068677, 438347.82000000000698492 274215.23999999999068677)))</t>
  </si>
  <si>
    <t>RBC - Sodens Avenue, Ryton</t>
  </si>
  <si>
    <t>140.56m</t>
  </si>
  <si>
    <t>MultiPolygon (((440818.40000000002328306 268749.79999999998835847, 440808.59999999997671694 268738.79999999998835847, 440804.63000000000465661 268736.46000000002095476, 440794.13400000002002344 268749.62900000001536682, 440798.13000000000465661 268752.98999999999068677, 440798.19000000000232831 268753.71000000002095476, 440798.78000000002793968 268754.90999999997438863, 440805.59999999997671694 268762.90000000002328306, 440805.70000000001164153 268763.29999999998835847, 440805.79999999998835847 268764.59999999997671694, 440805.59999999997671694 268765.79999999998835847, 440805.48999999999068677 268766.60999999998603016, 440805 268768.02000000001862645, 440804.17999999999301508 268769.27000000001862645, 440818 268780.90000000002328306, 440817.44000000000232831 268779.44000000000232831, 440817.75 268778.21999999997206032, 440823.28000000002793968 268772.42999999999301508, 440823.5 268772.70000000001164153, 440827.29999999998835847 268769.59999999997671694, 440828.5 268770.59999999997671694, 440829.40000000002328306 268771.79999999998835847, 440818.40000000002328306 268749.79999999998835847)))</t>
  </si>
  <si>
    <t>RBC - The Orchard, Marton</t>
  </si>
  <si>
    <t>205.08m</t>
  </si>
  <si>
    <t>MultiPolygon (((441200.14000000001396984 290058.05999999999767169, 441250.36999999999534339 290057.82000000000698492, 441250.88000000000465661 290057.02000000001862645, 441251.73999999999068677 290049.59999999997671694, 441248.91999999998370185 290049.65999999997438863, 441246.53000000002793968 290049.70000000001164153, 441243.63000000000465661 290049.73999999999068677, 441241.13000000000465661 290049.77000000001862645, 441238.53000000002793968 290049.80999999999767169, 441235.44000000000232831 290049.84999999997671694, 441233.44000000000232831 290048.34999999997671694, 441231.44000000000232831 290046.84000000002561137, 441229.53999999997904524 290045.34000000002561137, 441202.03000000002793968 290045.09000000002561137, 441200.12871529906988144 290045.11809805134544149, 441200.13000000000465661 290046.28999999997904524, 441200.13000000000465661 290049.20000000001164153, 441200.14000000001396984 290058.05999999999767169)))</t>
  </si>
  <si>
    <t>RBC - Townsend Close, Burton Hastings</t>
  </si>
  <si>
    <t>208.23m</t>
  </si>
  <si>
    <t>MultiPolygon (((451265.88000000000465661 263513.53000000002793968, 451270.67999999999301508 263513.71999999997206032, 451273.58000000001629815 263513.83000000001629815, 451275.97999999998137355 263513.92999999999301508, 451277.449565919872839 263514.00565971562173218, 451277.85470914939651266 263508.65335936297196895, 451276.17999999999301508 263508.63000000000465661, 451273.88000000000465661 263508.55999999999767169, 451270.97999999998137355 263508.47999999998137355, 451270.34000000002561137 263508.46000000002095476, 451268.27000000001862645 263508.40000000002328306, 451265.97999999998137355 263508.33000000001629815, 451265.95000000001164153 263510.09999999997671694, 451264.78000000002793968 263510.13000000000465661, 451264.62554246914805844 263513.49578558321809396, 451265.88000000000465661 263513.53000000002793968)))</t>
  </si>
  <si>
    <t>RBC - Vicarage Road, Flecknoe (Garages)</t>
  </si>
  <si>
    <t>109.58m</t>
  </si>
  <si>
    <t>MultiPolygon (((443119 279391.03999999997904524, 443121.57000000000698492 279390.27000000001862645, 443124.15000000002328306 279389.5, 443126.72999999998137355 279388.72999999998137355, 443129.08899999997811392 279388.01699999999254942, 443131.88000000000465661 279387.17999999999301508, 443134.46000000002095476 279386.40999999997438863, 443137.03999999997904524 279385.64000000001396984, 443137.77000000001862645 279385.41899999999441206, 443139.61999999999534339 279384.85999999998603016, 443142.20000000001164153 279384.09000000002561137, 443144.18800000002374873 279383.49499999999534339, 443144.77000000001862645 279383.32000000000698492, 443147.34999999997671694 279382.54999999998835847, 443148.66999999998370185 279382.15000000002328306, 443149.92999999999301508 279381.77000000001862645, 443148.46999999997206032 279376.89000000001396984, 443146.72999999998137355 279369.39000000001396984, 443146.25 279368.28000000002793968, 443147.45500000001629815 279363.75699999998323619, 443147.89000000001396984 279362.10999999998603016, 443147.71000000002095476 279362, 443145.94000000000232831 279361.46999999997206032, 443146.5 279359.91999999998370185, 443146.82000000000698492 279359.01000000000931323, 443144.59000000002561137 279356.30999999999767169, 443142.88000000000465661 279359.46000000002095476, 443143.10099815094145015 279361.18040367984212935, 443142.28800000000046566 279361.30400000000372529, 443141.84284927812404931 279361.37057295086560771, 443139.56633017846615985 279365.58185767737450078, 443139.38029502209974453 279365.62457686144625768, 443139.44000000000232831 279366.03000000002793968, 443136.89000000001396984 279366.70000000001164153, 443134.34999999997671694 279367.36999999999534339, 443131.80999999999767169 279368.03999999997904524, 443129.26000000000931323 279368.71000000002095476, 443126.71999999997206032 279369.38000000000465661, 443124.17999999999301508 279370.03999999997904524, 443121.63000000000465661 279370.71000000002095476, 443119.09000000002561137 279371.38000000000465661, 443116.53999999997904524 279372.04999999998835847, 443114 279372.71999999997206032, 443115.29999999998835847 279377.65000000002328306, 443117.53000000002793968 279386.15999999997438863, 443119 279391.03999999997904524)))</t>
  </si>
  <si>
    <t>RBC - Yew Tree Hill, Brinklow</t>
  </si>
  <si>
    <t>82.82m</t>
  </si>
  <si>
    <t>MultiPolygon (((453559.70199999999022111 273499.76099999999860302, 453560.75400000001536682 273498.99900000001071021, 453569.60499999998137355 273490.37900000001536682, 453571.84999999997671694 273488.13900000002468005, 453576.46999999997206032 273483.53000000002793968, 453570.63000000000465661 273477.54999999998835847, 453564.95000000001164153 273471.90000000002328306, 453559.21000000002095476 273466.21000000002095476, 453553.15000000002328306 273460.65000000002328306, 453551.65000000002328306 273460.40000000002328306, 453548.90000000002328306 273459.84999999997671694, 453546.5 273458.90000000002328306, 453544.59999999997671694 273457.59999999997671694, 453543.54999999998835847 273456.5, 453542.45000000001164153 273454.84999999997671694, 453541.79999999998835847 273453.25, 453541.5 273452, 453541.45000000001164153 273450.65000000002328306, 453541.75 273449.45000000001164153, 453541.95000000001164153 273448.90000000002328306, 453542.90000000002328306 273447.29999999998835847, 453544.84999999997671694 273444.70000000001164153, 453546.20000000001164153 273443.5, 453547.40000000002328306 273442.79999999998835847, 453548.26000000000931323 273442.40000000002328306, 453550.5 273441.84999999997671694, 453551.79999999998835847 273441.84999999997671694, 453553.04999999998835847 273442.04999999998835847, 453554.25 273442.45000000001164153, 453555.75 273443.29999999998835847, 453557.45000000001164153 273444.84999999997671694, 453558.65000000002328306 273446.5, 453559.34999999997671694 273448.40000000002328306, 453559.45000000001164153 273451.45000000001164153, 453559.5 273452.75, 453559.84999999997671694 273453.65000000002328306, 453560.15000000002328306 273454.20000000001164153, 453565.46999999997206032 273459.46000000002095476, 453571.30999999999767169 273465.25, 453576.90000000002328306 273470.80999999999767169, 453583 273476.90000000002328306, 453594.09999999997671694 273488.25, 453595.25 273489.09999999997671694, 453597 273489.84999999997671694, 453597.5 273489.95000000001164153, 453598.5 273490, 453599.84999999997671694 273489.65000000002328306, 453600.79999999998835847 273489.15000000002328306, 453602.59999999997671694 273487.79999999998835847, 453604.75 273485.79999999998835847, 453604.75 273485.79999999998835847, 453607.40000000002328306 273483.75, 453609.54999999998835847 273482.09999999997671694, 453612.07343751646112651 273480.26822917518438771, 453615 273478, 453616.22999999998137355 273477.17999999999301508, 453602.96999999997206032 273457.04999999998835847, 453598.19000000000232831 273449.76000000000931323, 453593.84000000002561137 273443.05999999999767169, 453589.30999999999767169 273436.05999999999767169, 453584.69000000000232831 273428.85999999998603016, 453580.29999999998835847 273421.98999999999068677, 453578.84899999998742715 273418.0129999999771826, 453560.40000000002328306 273418.75, 453553.25 273419.54999999998835847, 453547.40000000002328306 273419.78999999997904524, 453543.40000000002328306 273419.92999999999301508, 453525.71000000002095476 273420.36999999999534339, 453519.95000000001164153 273422.16999999998370185, 453519.90000000002328306 273422.86999999999534339, 453518.14000000001396984 273444.82000000000698492, 453517.57099999999627471 273444.74099999997997656, 453517.5 273446.39000000001396984, 453517.15999999997438863 273455.70000000001164153, 453517.48999999999068677 273461.34999999997671694, 453517.46000000002095476 273465.58000000001629815, 453517.78999999997904524 273471.84999999997671694, 453525.65000000002328306 273477.04999999998835847, 453532.47999999998137355 273481.60999999998603016, 453539.33000000001629815 273486.16999999998370185, 453546.22999999998137355 273490.77000000001862645, 453552.98999999999068677 273495.28999999997904524, 453559.70199999999022111 273499.76099999999860302)))</t>
  </si>
  <si>
    <t>RBC - Astley Place, Hillmorton, Rugby</t>
  </si>
  <si>
    <t>118.37m</t>
  </si>
  <si>
    <t>MultiPolygon (((453780.57000000000698492 273490.77000000001862645, 453791.57000000000698492 273491.61999999999534339, 453798.36999999999534339 273492.14000000001396984, 453810.59999999997671694 273493.34999999997671694, 453817.64000000001396984 273488.21999999997206032, 453824.33000000001629815 273483.34999999997671694, 453830.90999999997438863 273478.54999999998835847, 453837.44000000000232831 273473.78999999997904524, 453844.09999999997671694 273469.08000000001629815, 453850.97999999998137355 273464.22999999998137355, 453853.15999999997438863 273462.69000000000232831, 453853.57000000000698492 273446.97999999998137355, 453853.34000000002561137 273443.01000000000931323, 453855.20000000001164153 273426.59999999997671694, 453856.34999999997671694 273416.65000000002328306, 453856.5 273414.65000000002328306, 453856.84999999997671694 273399.65000000002328306, 453836.85100000002421439 273400.10499999998137355, 453831.95000000001164153 273400.21000000002095476, 453831.40000000002328306 273400.21999999997206032, 453812.40000000002328306 273400.45000000001164153, 453802.24599999998463318 273400.55699999997159466, 453797.36099999997531995 273400.72100000001955777, 453792.47100000001955777 273400.88500000000931323, 453792.70000000001164153 273404.04999999998835847, 453792.54999999998835847 273407.20000000001164153, 453792.40000000002328306 273409.29999999998835847, 453792.04999999998835847 273410.15000000002328306, 453787.47999999998137355 273417.65000000002328306, 453783.47999999998137355 273424.53000000002793968, 453779.57000000000698492 273431.96999999997206032, 453776.15000000002328306 273438.5, 453771.98999999999068677 273446.16999999998370185, 453768.03999999997904524 273453.53999999997904524, 453767.15999999997438863 273455.21000000002095476, 453768.95000000001164153 273465.85999999998603016, 453769.40000000002328306 273472.92999999999301508, 453768.54999999998835847 273472.98999999999068677, 453769.84999999997671694 273484.25, 453772.45000000001164153 273483.95000000001164153, 453774.45000000001164153 273482.54999999998835847, 453775.40000000002328306 273481.5, 453777.40000000002328306 273479.40000000002328306, 453780.95000000001164153 273475.45000000001164153, 453786 273470.04999999998835847, 453791.20000000001164153 273463.95000000001164153, 453796.53999999997904524 273457.92999999999301508, 453802.29999999998835847 273451.79999999998835847, 453807.54999999998835847 273446.40000000002328306, 453812.15000000002328306 273441.40000000002328306, 453813.09999999997671694 273440.29999999998835847, 453813.45000000001164153 273438.54999999998835847, 453813.90000000002328306 273435, 453815.09999999997671694 273432.5, 453815.84999999997671694 273431.5, 453817.40000000002328306 273430.25, 453818.5 273429.65000000002328306, 453819.65999999997438863 273429.15999999997438863, 453821.25 273428.70000000001164153, 453823.54999999998835847 273428.54999999998835847, 453824.41999999998370185 273428.67999999999301508, 453826.04999999998835847 273429.15000000002328306, 453827.25 273429.79999999998835847, 453828.25 273430.54999999998835847, 453828.54999999998835847 273430.79999999998835847, 453829.5 273431.79999999998835847, 453830.54999999998835847 273433.34999999997671694, 453831.09999999997671694 273434.54999999998835847, 453831.40000000002328306 273435.79999999998835847, 453831.54999999998835847 273437.09999999997671694, 453831.54999999998835847 273437.75, 453831.34999999997671694 273439.09999999997671694, 453831 273440.40000000002328306, 453830.59999999997671694 273441.5, 453829.90000000002328306 273442.75, 453829.09999999997671694 273443.75, 453827.65000000002328306 273444.90000000002328306, 453825.5 273446, 453823.90000000002328306 273446.5, 453821.59999999997671694 273446.54999999998835847, 453820.40000000002328306 273446.70000000001164153, 453820.40000000002328306 273446.70000000001164153, 453814.60999999998603016 273452.44000000000232831, 453809.15000000002328306 273458.38000000000465661, 453803.69000000000232831 273464.29999999998835847, 453798.36999999999534339 273470.08000000001629815, 453792.65000000002328306 273476.30999999999767169, 453783.34999999997671694 273486.65000000002328306, 453782.25 273487.95000000001164153, 453781.54999999998835847 273488.84999999997671694, 453780.90000000002328306 273489.75, 453780.57000000000698492 273490.77000000001862645)))</t>
  </si>
  <si>
    <t>RBC - Foresters Place, Hillmorton, Rugby</t>
  </si>
  <si>
    <t>174.62m</t>
  </si>
  <si>
    <t>MultiPolygon (((448989.88400000002002344 276481.15200000000186265, 449043.18800000002374873 276504.12699999997857958, 449047.40200000000186265 276494.16700000001583248, 449097.59200000000419095 276517.48800000001210719, 449099.68300000001909211 276501.94000000000232831, 449097.82600000000093132 276440.77799999999115244, 449099.1309999999939464 276436.58799999998882413, 449128.05499999999301508 276392.3090000000083819, 449107.51000000000931323 276374.53999999997904524, 449099.47600000002421439 276367.73200000001816079, 449095.43199999997159466 276364.30599999998230487, 449088.45100000000093132 276358.39000000001396984, 449084.06199999997625127 276360.19500000000698492, 449079.98499999998603016 276362.41499999997904524, 449074.40200000000186265 276365.37300000002142042, 449068.04899999999906868 276369.69500000000698492, 449039.87900000001536682 276397.89899999997578561, 449029.83899999997811392 276411.25799999997252598, 449026.28499999997438863 276416.07699999999022111, 449012.10499999998137355 276435.38599999999860302, 449009.6720000000204891 276435.6909999999916181, 448989.88400000002002344 276481.15200000000186265)))</t>
  </si>
  <si>
    <t>Land adjacent Centenary Park, Newbold on Avon</t>
  </si>
  <si>
    <t>22.84m</t>
  </si>
  <si>
    <t>E01031171</t>
  </si>
  <si>
    <t>Rugby 003A</t>
  </si>
  <si>
    <t>MultiPolygon (((451002.58000000001629815 277315.01000000000931323, 451002.870442584680859 277314.45934257883345708, 451003.82955716899596155 277314.8396811208804138, 451007.66188139183213934 277317.53512383199995384, 451015.09501942031783983 277318.10563164507038891, 451018.93974598665954545 277315.42672539240447804, 451034.84781891969032586 277289.52236338664079085, 451043.01682934473501518 277281.35335296159610152, 451048.58000000001629815 277277.73999999999068677, 451036.80599999998230487 277267.63199999998323619, 451024.01643870014231652 277256.54866543610114604, 450990.34100000001490116 277303.26400000002468005, 450987.75 277306.36300000001210719, 451002.58000000001629815 277315.01000000000931323)))</t>
  </si>
  <si>
    <t>RBC - Land adjoining Park End/Hollowell Way, Brownsover</t>
  </si>
  <si>
    <t>50.71m</t>
  </si>
  <si>
    <t>MultiPolygon (((453410.73999999999068677 276488.40999999997438863, 453407.54999999998835847 276486.66999999998370185, 453406.34999999997671694 276485.86999999999534339, 453405.15000000002328306 276485.27000000001862645, 453403.84999999997671694 276484.86999999999534339, 453402.45000000001164153 276484.66999999998370185, 453402.15000000002328306 276484.66999999998370185, 453400.84999999997671694 276484.77000000001862645, 453400.34999999997671694 276484.91999999998370185, 453391.84999999997671694 276486.66999999998370185, 453385.54999999998835847 276487.57000000000698492, 453380.30999999999767169 276488.44000000000232831, 453378.34999999997671694 276488.77000000001862645, 453368.54999999998835847 276490.46999999997206032, 453356.75 276492.36999999999534339, 453346.15000000002328306 276493.77000000001862645, 453332.25 276495.96999999997206032, 453326.34999999997671694 276496.66999999998370185, 453316.04999999998835847 276497.96999999997206032, 453306.65000000002328306 276498.96999999997206032, 453286.66999999998370185 276502.05999999999767169, 453285.95000000001164153 276502.16999999998370185, 453275.34999999997671694 276503.66999999998370185, 453262.95000000001164153 276505.36999999999534339, 453248.84999999997671694 276507.57000000000698492, 453245.00500000000465661 276508.27000000001862645, 453242.80999999999767169 276508.66999999998370185, 453239.04999999998835847 276520.77000000001862645, 453220.25 276531.38000000000465661, 453215.65000000002328306 276557.86999999999534339, 453188.29635414551012218 276565.866666701331269, 453193.45572915085358545 276625.72864592890255153, 453196.76302082085749134 276626.32395842950791121, 453206.55260416411329061 276677.58697931509232149, 453232.87864585762144998 276682.08489598636515439, 453321.11718761431984603 276672.42760430986527354, 453413.45677104179048911 276640.14843761030351743, 453420.07135438191471621 276590.67135422653518617, 453414.37300000002142042 276511.15899999998509884, 453410.73999999999068677 276488.40999999997438863)))</t>
  </si>
  <si>
    <t>Newton Road, Clifton upon Dunsmore</t>
  </si>
  <si>
    <t>183.44m</t>
  </si>
  <si>
    <t>MultiPolygon (((450284.35599672998068854 275168.47001479001482949, 450290.8520097199943848 275163.85000555001897737, 450285.11199823999777436 275156.03798993001691997, 450277.71998345997417346 275161.27400039997883141, 450280.74398950999602675 275164.15800617000786588, 450282.33999270002823323 275165.83800952997989953, 450284.35599672998068854 275168.47001479001482949)))</t>
  </si>
  <si>
    <t>PP - 11-12 Sheep Street</t>
  </si>
  <si>
    <t>110.02m</t>
  </si>
  <si>
    <t>MultiPolygon (((448598.46999999997206032 271851.65000000002328306, 448610.88400000002002344 271844.22700000001350418, 448570.29351190035231411 271807.49932294979225844, 448592.72928872390184551 271787.98197193630039692, 448560.72999999998137355 271760.36999999999534339, 448559.91999999998370185 271761.15999999997438863, 448548.02000000001862645 271751.05999999999767169, 448499.65000000002328306 271796.02000000001862645, 448500.46999999997206032 271796.29999999998835847, 448544.50073753844480962 271831.38813694700365886, 448557.31332750199362636 271818.6576126252184622, 448595.60999999998603016 271850.89000000001396984, 448598.46999999997206032 271851.65000000002328306)))</t>
  </si>
  <si>
    <t>PP - 15 Bilton Lane</t>
  </si>
  <si>
    <t>Under Construction</t>
  </si>
  <si>
    <t>104.92m</t>
  </si>
  <si>
    <t>MultiPolygon (((450002.00961108750198036 275052.03816423419630155, 450006.03110086923697963 275067.1511822848697193, 450024.06294214859372005 275059.56224189029308036, 450019.97658962843706831 275045.48702765424968675, 450002.00961108750198036 275052.03816423419630155)))</t>
  </si>
  <si>
    <t>PP - 16-20 Lawford Road</t>
  </si>
  <si>
    <t>137.25m</t>
  </si>
  <si>
    <t>MultiPolygon (((449910.87004576000617817 273688.85603157000150532, 449908.51804106001509354 273660.46397479000734165, 449851.39792681997641921 273668.44399075000546873, 449851.86999999999534339 273671.29999999998835847, 449853.54999999998835847 273689, 449853.65000000002328306 273689.5, 449854 273689.90000000002328306, 449857.95000000001164153 273691.09999999997671694, 449858.04999999998835847 273692.70000000001164153, 449910.87004576000617817 273688.85603157000150532)))</t>
  </si>
  <si>
    <t>PP - 241 Sedlescombe Park</t>
  </si>
  <si>
    <t>MultiPolygon (((450272.92999999999301508 275071.44000000000232831, 450279.34999999997671694 275069.84999999997671694, 450279.52473134000319988 275070.73491813999135047, 450285.04999999998835847 275069.5, 450282.09999999997671694 275058.70000000001164153, 450279.46999999997206032 275035.59999999997671694, 450272.90000000002328306 275035.65000000002328306, 450245.24999451998155564 275044.89999364997493103, 450256.34999999997671694 275070.04999999998835847, 450257.54999999998835847 275070.25, 450262.75 275068.29999999998835847, 450265.25 275067.84999999997671694, 450270.40000000002328306 275066.84999999997671694, 450271.52928528498159721 275066.62601310957688838, 450272.92999999999301508 275071.44000000000232831)))</t>
  </si>
  <si>
    <t>PP - 32 High Street</t>
  </si>
  <si>
    <t>126.43m</t>
  </si>
  <si>
    <t>MultiPolygon (((450492.98799023998435587 275214.43600972002604976, 450500.04400435002753511 275210.40400166000472382, 450501.22000670002307743 275208.63999812997644767, 450505.18601122073596343 275195.98739431024296209, 450497.18799864000175148 275193.18396722001489252, 450494.49999326001852751 275192.67996620998019353, 450490.21598469000309706 275200.91198267001891509, 450489.8799840200226754 275204.18798922997666523, 450490.13198452000506222 275210.32000149000668898, 450492.98799023998435587 275214.43600972002604976)))</t>
  </si>
  <si>
    <t>PP - 49 Midas Lounge, Church Street</t>
  </si>
  <si>
    <t>66.13m</t>
  </si>
  <si>
    <t>MultiPolygon (((450305.21999999997206032 275155.29999999998835847, 450306.38000000000465661 275166.70000000001164153, 450307.35999999998603016 275173.34999999997671694, 450308.5 275181.40000000002328306, 450308.75 275181.79999999998835847, 450309.20000000001164153 275182.04999999998835847, 450309.79999999998835847 275182.15000000002328306, 450310.5 275182.15000000002328306, 450311.79999999998835847 275181.75, 450327.21403244999237359 275177.83399951999308541, 450328.55803513998398557 275177.66599917999701574, 450335 275176.09999999997671694, 450336.84999999997671694 275175.45000000001164153, 450341.20000000001164153 275173.70000000001164153, 450347.25 275171.29999999998835847, 450351.20000000001164153 275169.63000000000465661, 450348.75 275168.84999999997671694, 450346.59999999997671694 275166.5, 450343.5 275167.45000000001164153, 450341.5 275161.45000000001164153, 450353.09999999997671694 275159.15000000002328306, 450354.59999999997671694 275159.04999999998835847, 450354.15000000002328306 275151.40000000002328306, 450337.25799999997252598 275157.9940000000060536, 450333.5 275159.54999999998835847, 450330.57403916999464855 275153.55795097001828253, 450330.65000000002328306 275153.29999999998835847, 450321.15000000002328306 275156.29999999998835847, 450320.5 275152.84999999997671694, 450305.21999999997206032 275155.29999999998835847)))</t>
  </si>
  <si>
    <t>PP - 5, 5b and 6 Market Place</t>
  </si>
  <si>
    <t>78.35m</t>
  </si>
  <si>
    <t>MultiPolygon (((450166.05000838002888486 275064.92005608999170363, 450180.19003666000207886 275060.58004740998148918, 450171.6500195799744688 275032.29999084997689351, 450157.78999185998691246 275036.3599989700014703, 450166.05000838002888486 275064.92005608999170363)))</t>
  </si>
  <si>
    <t>PP - 7 &amp; 8 , St Matthews Street</t>
  </si>
  <si>
    <t>136.71m</t>
  </si>
  <si>
    <t>MultiPolygon (((449549.59999999997671694 274108.95000000001164153, 449554.21299999998882413 274107.71299999998882413, 449547.45000000001164153 274076.20000000001164153, 449545.5 274061.23999999999068677, 449530.27000000001862645 274061.96999999997206032, 449530.34999999997671694 274065.32000000000698492, 449526.5 274066.34999999997671694, 449522.16065799357602373 274074.5370987604255788, 449525.71996945998398587 274090.29998245998285711, 449545.3200086600263603 274087.21997630002442747, 449549.59999999997671694 274108.95000000001164153)))</t>
  </si>
  <si>
    <t>PP - 76 Buchanan Road</t>
  </si>
  <si>
    <t>232.15m</t>
  </si>
  <si>
    <t>MultiPolygon (((451785.15000000002328306 275445.79999999998835847, 451734.20000000001164153 275499.79999999998835847, 451722.34999999997671694 275491.32000000000698492, 451713.6379999999771826 275506.2970000000204891, 451710.70000000001164153 275516, 451689.86499999999068677 275556.60200000001350418, 451712.90000000002328306 275568.15000000002328306, 451713 275568.70000000001164153, 451712.79999999998835847 275569.45000000001164153, 451756.65999999997438863 275581.67999999999301508, 451756.70000000001164153 275581.40000000002328306, 451758.95000000001164153 275580.91999999998370185, 451777.36999999999534339 275585.84000000002561137, 451802.75 275573.34999999997671694, 451855.22999999998137355 275529.79999999998835847, 451866.40799999999580905 275519.44799999997485429, 451861.02000000001862645 275514.03000000002793968, 451785.15000000002328306 275445.79999999998835847)))</t>
  </si>
  <si>
    <t>PP - Biart Place, Rugby</t>
  </si>
  <si>
    <t>18.11m</t>
  </si>
  <si>
    <t>MultiPolygon (((445793.51000000000931323 278174.78000000002793968, 445779.15999999997438863 278180.84999999997671694, 445779.80999999999767169 278186.22999999998137355, 445792.10999999998603016 278224.75, 445822.46000000002095476 278293.70000000001164153, 445823.25 278301.95000000001164153, 445820.75 278305.15000000002328306, 445786.20000000001164153 278297.30999999999767169, 445824.57000000000698492 278376.16999999998370185, 445837.70000000001164153 278407, 445844.65999999997438863 278432.02000000001862645, 445847.71000000002095476 278445.95000000001164153, 445854.80999999999767169 278485.76000000000931323, 445862.25 278485.33000000001629815, 445866.67999999999301508 278485.14000000001396984, 445887.90000000002328306 278484.79999999998835847, 445900.40000000002328306 278485.79999999998835847, 445964 278488.09999999997671694, 446014.46999999997206032 278485.33000000001629815, 446022.17999999999301508 278485.55999999999767169, 446054 278487.40000000002328306, 446117.40000000002328306 278485.20000000001164153, 446132 278483.40000000002328306, 446137.5 278482.29999999998835847, 446145.90000000002328306 278481.09999999997671694, 446151.29999999998835847 278479.90000000002328306, 446163.90000000002328306 278478.09999999997671694, 446182.93800000002374873 278477.15899999998509884, 446186.82000000000698492 278472.84999999997671694, 446160.59000000002561137 278439.38000000000465661, 446159.41999999998370185 278432.16999999998370185, 446158.35999999998603016 278430.45000000001164153, 446163.79599999997299165 278426.16499999997904524, 446162.16399999998975545 278421.93199999997159466, 446160.51099999999860302 278420.51799999998183921, 446158.72100000001955777 278420.51400000002468005, 446154.33000000001629815 278424.28000000002793968, 446150.33000000001629815 278420.45000000001164153, 446138.42999999999301508 278400.14000000001396984, 446131.59000000002561137 278386.53999999997904524, 446122.79999999998835847 278367.79999999998835847, 446119.59999999997671694 278362.40000000002328306, 446119.40000000002328306 278362, 446115.59999999997671694 278356.5, 446114.45116672315634787 278354.99767956108553335, 446113 278353.09999999997671694, 446110.5 278350, 446103.90000000002328306 278342.5, 446096.70000000001164153 278335.20000000001164153, 446090.20000000001164153 278329, 446085.40000000002328306 278324.90000000002328306, 446080.70000000001164153 278320.40000000002328306, 446078.79999999998835847 278318.70000000001164153, 446075.59999999997671694 278316.29999999998835847, 446075.29999999998835847 278316.09999999997671694, 446072.5 278313.70000000001164153, 446071.40000000002328306 278312.59999999997671694, 446066.20000000001164153 278307.79999999998835847, 446062.40000000002328306 278304.20000000001164153, 446061.59999999997671694 278303.29999999998835847, 446059.29999999998835847 278300.5, 446058 278298.70000000001164153, 446050.5 278288.09999999997671694, 446048.90000000002328306 278285.59999999997671694, 446046.22447975660907105 278281.1145690037519671, 446045.5 278279.90000000002328306, 446045 278279, 446042.79999999998835847 278274.79999999998835847, 446040.79999999998835847 278270.59999999997671694, 446037.29999999998835847 278263.79999999998835847, 446033.09999999997671694 278255, 446027.79999999998835847 278243, 446024.5 278235.70000000001164153, 446020.79999999998835847 278228, 446015 278211.29999999998835847, 446012.39000000001396984 278203.33000000001629815, 446011.59999999997671694 278200.90000000002328306, 446009 278192, 446007.90000000002328306 278188, 446007.29999999998835847 278184.70000000001164153, 446006.90000000002328306 278183.09999999997671694, 446005.39000000001396984 278175.61999999999534339, 445793.51000000000931323 278174.78000000002793968)))</t>
  </si>
  <si>
    <t>PP - Brinklow Marina, Cathiron Lane</t>
  </si>
  <si>
    <t>Built Out</t>
  </si>
  <si>
    <t>988.98m</t>
  </si>
  <si>
    <t>MultiPolygon (((450569.97177346999524161 275253.18808838998666033, 450584.04999999998835847 275261.84999999997671694, 450587.34999999997671694 275263.75, 450593.86339626548578963 275267.67012856632936746, 450594.94782341999234632 275266.01211403997149318, 450601.16383585002040491 275270.04412211000453681, 450602.0598376399721019 275268.86811974999727681, 450603.83600000001024455 275270.13000000000465661, 450603.90784133999841288 275270.2121224399888888, 450603.78899999998975545 275270.60200000001350418, 450606.66700000001583248 275270.53800000000046566, 450610.64299999998183921 275256.95000000001164153, 450607.76699999999254942 275244.82699999999022111, 450601.2029999999795109 275241.375, 450600.07699999999022111 275240.72499999997671694, 450595.95000000001164153 275247.75, 450596.79999999998835847 275248.29999999998835847, 450593.15000000002328306 275254.75, 450576 275243.29999999998835847, 450575.40000000002328306 275244.09999999997671694, 450569.97177346999524161 275253.18808838998666033)))</t>
  </si>
  <si>
    <t>PP - Brotherhood House, Gas Street</t>
  </si>
  <si>
    <t>41.15m</t>
  </si>
  <si>
    <t>MultiPolygon (((447311.90000000002328306 273020.79999999998835847, 447344.30939147132448852 273047.76899523276370019, 447385.99959200999001041 272983.50014486000873148, 447348.79999999998835847 272961.40000000002328306, 447311.90000000002328306 273020.79999999998835847)))</t>
  </si>
  <si>
    <t>PP - Cawston House, Thurlaston Drive, Cawston</t>
  </si>
  <si>
    <t>199.46m</t>
  </si>
  <si>
    <t>MultiPolygon (((446499.74717177997808903 272633.56004379002843052, 446484.34714098001131788 272654.56008578999899328, 446478.06119594420306385 272675.51323590928222984, 446458.5253770561539568 272740.63263220287626609, 446428.39320670015877113 272841.07320005603833124, 446433.76803208002820611 272853.53566936997231096, 446466.66809788002865389 272846.53565536998212337, 446489.06814267998561263 272847.2356567700044252, 446505.16817487997468561 272857.73567776998970658, 446525.4682154799811542 272862.63568756997119635, 446561.86828827997669578 272848.63565956999082118, 446598.96836247999453917 272861.93568617000710219, 446645.16845488001126796 272875.2357127700233832, 446704.6685738799860701 272882.93572816997766495, 446739.66864387999521568 272898.33575897000264376, 446722.16860888001974672 272935.43583317002048716, 446689.26854308001929894 272921.43580516998190433, 446645.16845488001126796 272908.83577996998792514, 446612.26838908001082018 272906.03577437001513317, 446610.51838557998416945 272923.88581006997264922, 446637.11843878001673147 272923.88581006997264922, 446697.31855918001383543 272936.48583527002483606, 446779.91872438002610579 272986.88593607000075281, 446787.26873907999834046 272973.93591017002472654, 446780.96872647997224703 272966.23589477001223713, 446765.56869568000547588 272952.2358667699736543, 446776.76871808001305908 272938.93584017001558095, 446796.36875727999722585 272961.33588496997253969, 446794.96875448001082987 272965.53589336998993531, 446799.16876288002822548 272968.33589897002093494, 446792.16874887997983024 272980.2359227699926123, 446820.51880557998083532 273002.28596687002573162, 446824.71881397999823093 272979.88592207001056522, 446881.76892807998228818 272913.03578837000532076, 446933.56903168000280857 272862.63568756997119635, 446967.57000000000698492 272839.83000000001629815, 446991.07106102915713564 272815.13948549318592995, 446981.16912688000593334 272813.6355895699816756, 446733.718631980009377 272618.68519967002794147, 446614.71839398000156507 272580.88512406998779625, 446564.31829318002564833 272541.6850456700194627, 446526.51821757998550311 272543.08504847000585869, 446498.51816158002475277 272555.68507366999983788, 446488.23817594279535115 272581.76956252270611003, 446499.74717177997808903 272633.56004379002843052)))</t>
  </si>
  <si>
    <t>PP - Cawston Spinney (Tritax Symmetry) (parcel 12, plot T2)</t>
  </si>
  <si>
    <t>350.6m</t>
  </si>
  <si>
    <t>MultiPolygon (((452192.23542172077577561 278193.09018250572262332, 452192.21000000002095476 278194.75699999998323619, 452192.23499999998603016 278195.91700000001583248, 452192.3620000000228174 278201.90799999999580905, 452192.65600000001722947 278205.82099999999627471, 452192.7370000000228174 278206.89899999997578561, 452193.07000000000698492 278211.32900000002700835, 452193.1379999999771826 278212.01199999998789281, 452193.64600000000791624 278217.10999999998603016, 452194.15399999998044223 278222.21100000001024455, 452194.24200000002747402 278223.09899999998742715, 452194.2629999999771826 278223.30499999999301508, 452196.62199999997392297 278245.02299999998649582, 452196.44199999998090789 278245.93099999998230487, 452196.23999999999068677 278246.52899999998044223, 452196.14299999998183921 278246.74800000002142042, 452195.83299999998416752 278247.30599999998230487, 452195.35999999998603016 278247.90000000002328306, 452194.393999999971129 278248.52399999997578561, 452192.55400000000372529 278249.02199999999720603, 452189.98999999999068677 278249.26799999998183921, 452188.66100000002188608 278249.49900000001071021, 452188.01799999998183921 278249.61099999997531995, 452186.31900000001769513 278250.01099999999860302, 452184.09399999998277053 278250.57000000000698492, 452181.34200000000419095 278251.39199999999254942, 452178.76500000001396984 278252.14600000000791624, 452172.27100000000791624 278253.80999999999767169, 452167.49099999997997656 278254.15500000002793968, 452150.90399999998044223 278256.44799999997485429, 452135.40999999997438863 278258.08000000001629815, 452135.28999999997904524 278258.08000000001629815, 452135.51245045126415789 278259.93431157147279009, 452101.15000000002328306 278263.66999999998370185, 452035.38903379370458424 278270.13527595059713349, 452022.64000000001396984 278271.46000000002095476, 452021.08000000001629815 278271.19000000000232831, 452019.39000000001396984 278270.45000000001164153, 452017.89000000001396984 278269.33000000001629815, 452016.83000000001629815 278268.10999999998603016, 452016.08000000001629815 278266.61999999999534339, 452014.4074513454688713 278256.03578791965264827, 452011.53999999997904524 278237.89000000001396984, 452010.34999999997671694 278231.23999999999068677, 452008.20000000001164153 278221.84000000002561137, 452004.45000000001164153 278209.48999999999068677, 452000.28000000002793968 278197.92999999999301508, 451995.84000000002561137 278186.91999999998370185, 451991.96000000002095476 278178.30999999999767169, 451984.52000000001862645 278162.64000000001396984, 451980.82000000000698492 278155.14000000001396984, 451976.87715036113513634 278147.64320959994802251, 451971.46980355266714469 278150.77643859176896513, 451974.16300000000046566 278155.82600000000093132, 451978.90000000002328306 278164.97999999998137355, 451986.42999999999301508 278180.65999999997438863, 451990.11999999999534339 278188.90000000002328306, 451994.63000000000465661 278199.97999999998137355, 451998.77000000001862645 278211.5, 452002.35999999998603016 278223.38000000000465661, 452004.44000000000232831 278232.44000000000232831, 452005.59000000002561137 278238.90000000002328306, 452006.41999999998370185 278244.07000000000698492, 452009.72999999998137355 278266.35999999998603016, 452009.72999999998137355 278267.89000000001396984, 452009.21000000002095476 278269.97999999998137355, 452008.10999999998603016 278271.83000000001629815, 452005.67999999999301508 278273.79999999998835847, 452003.96999999997206032 278274.41999999998370185, 452005.37436141527723521 278279.42216177296359092, 452133.29999999998835847 278266.29999999998835847, 452135.17999999999301508 278266.66999999998370185, 452136.69000000000232831 278267.75, 452137.42999999999301508 278268.82000000000698492, 452137.80999999999767169 278269.86999999999534339, 452138.47999999998137355 278276.07000000000698492, 452145.47787364997202531 278275.58659801998874173, 452144.96999999997206032 278270.46000000002095476, 452144.76400000002468005 278268.3809999999939464, 452144.97299999999813735 278267.81699999998090789, 452145.5659999999916181 278267.33799999998882413, 452159.86099999997531995 278265.6840000000083819, 452167.89899999997578561 278264.66600000002654269, 452174.90500000002793968 278263.32299999997485429, 452181.35899999999674037 278261.70500000001629815, 452186.27700000000186265 278260.43300000001909211, 452187.4280000000144355 278260.25300000002607703, 452188.81500000000232831 278260.65000000002328306, 452189.70699999999487773 278261.24300000001676381, 452190.65399999998044223 278262.58199999999487773, 452190.9940000000060536 278263.97800000000279397, 452193.7559999999939464 278322.50400000001536682, 452203.28600000002188608 278322.12900000001536682, 452203.15200000000186265 278317.4529999999795109, 452204.50699999998323619 278315.73800000001210719, 452206.73999999999068677 278314.71700000000419095, 452231.90700000000651926 278313.56800000002840534, 452251.17700000002514571 278312.89000000001396984, 452251.55631412344519049 278342.29913946037413552, 452268.25194582587573677 278340.58513969596242532, 452453.04655657830880955 278326.96766053594183177, 452459.19260658277198672 278326.3945629334775731, 452510.82519733044318855 278318.49497791583416983, 452589.32000000000698492 278312.57000000000698492, 452594.85170545685105026 278298.00079805287532508, 452617.63682542275637388 278251.72947750671301037, 452599.58399960357928649 278246.47137289919191971, 452592.2226531530614011 278255.05961042479611933, 452580.12901255575707182 278259.96717472514137626, 452559.79767474002437666 278255.41015073197195306, 452552.61159844306530431 278239.4605667557916604, 452540.51795784576097503 278236.30570399132557213, 452544.7370000000228174 278211.27399999997578561, 452544.19863107101991773 278175.48696069762809202, 452498.62839113920927048 278168.8266948614618741, 452478.53000000002793968 278158.92999999999301508, 452478.4464639849611558 278158.73097924684407189, 452478.39000000001396984 278158.77000000001862645, 452469.03999999997904524 278150.15000000002328306, 452447.40000000002328306 278134.65999999997438863, 452434.09999999997671694 278122.65999999997438863, 452406.63000000000465661 278092.38000000000465661, 452401.10999999998603016 278083.98999999999068677, 452393.30999999999767169 278066.55999999999767169, 452388.78000000002793968 278053.53999999997904524, 452380.48999999999068677 278030.11999999999534339, 452252.7031565600191243 278082.71090147999348119, 452253.11855716997524723 278151.7712531799916178, 452244.60284463001880795 278153.22515532001852989, 452246.83199999999487773 278177.03200000000651926, 452246.93300000001909211 278186.57600000000093132, 452247.58699999999953434 278195.74699999997392297, 452247.63400000002002344 278218.05599999998230487, 452241.11099999997531995 278218.72499999997671694, 452243.70899999997345731 278243.5470000000204891, 452210.40100000001257285 278247.08299999998416752, 452210.10899999999674037 278247.04800000000977889, 452209.22200000000884756 278246.75900000002002344, 452208.41800000000512227 278246.36499999999068677, 452208.20699999999487773 278246.21999999997206032, 452207.71500000002561137 278245.76600000000325963, 452207.41200000001117587 278245.38599999999860302, 452206.81199999997625127 278244.12900000001536682, 452206.36300000001210719 278242.92999999999301508, 452204.71799999999348074 278227.79800000000977889, 452204.1909999999916181 278222.50500000000465661, 452204.09000000002561137 278221.49099999997997656, 452203.58600000001024455 278216.41999999998370185, 452203.08100000000558794 278211.34700000000884756, 452202.65999999997438863 278207.10999999998603016, 452202.53200000000651926 278205.16399999998975545, 452202.46199999999953434 278204.10399999999208376, 452202.43099999998230487 278203.62800000002607703, 452202.19599999999627471 278198.36599999997997656, 452202.14500000001862645 278197.42700000002514571, 452202.11300000001210719 278196.84100000001490116, 452202.02199999999720603 278193.9409999999916181, 452202.10999999998603016 278191.47299999999813735, 452202.14899999997578561 278190.35999999998603016, 452202.26699999999254942 278189.29100000002654269, 452202.62199999997392297 278187.04999999998835847, 452202.95899999997345731 278185.57500000001164153, 452203.79599999997299165 278183.05800000001909211, 452205.27199999999720603 278179.63500000000931323, 452207.0274587202584371 278176.02716573141515255, 452207.03433162340661511 278176.02419714751886204, 452209.57251924625597894 278170.89012982964050025, 452211.81729598360834643 278166.42356041708262637, 452213.41999999998370185 278162.28000000002793968, 452214.34131425997475162 278159.20177142479224131, 452214.69199999998090789 278156.27600000001257285, 452214.82000000000698492 278154.08899999997811392, 452214.77399999997578561 278151.72200000000884756, 452214.00199999997857958 278143.45100000000093132, 452212.30315550463274121 278119.45205030968645588, 452212.23917273746337742 278116.63027749210596085, 452212.34460824634879827 278113.3302746448898688, 452213.50766879640286788 278106.79201487748650834, 452216.57489648414775729 278099.69357365730684251, 452225.58500000002095476 278086.54200000001583248, 452230.143999999971129 278080.14299999998183921, 452234.70899999997345731 278072.9409999999916181, 452237.96199999999953434 278066.22499999997671694, 452239.12099999998463318 278062.981000000028871, 452240.24499999999534339 278059.06300000002374873, 452241.06800000002840534 278055.51400000002468005, 452243.59899999998742715 278040.27600000001257285, 452243.77204340521711856 278037.38030969904502854, 452244.02100000000791624 278035.05999999999767169, 452243.71799999999348074 278032.98399999999674037, 452243.34899999998742715 278030.81099999998696148, 452242.8159999999916181 278028.20199999999022111, 452241.72999999998137355 278025.02299999998649582, 452239.1309999999939464 278016.91399999998975545, 452238.26400000002468005 278013.32900000002700835, 452238.07400000002235174 278011.69799999997485429, 452238.06900000001769513 278009.91300000000046566, 452238.50500000000465661 278002.10200000001350418, 452239.00099999998928979 278000.45100000000093132, 452239.76199999998789281 277999.59100000001490116, 452243.43504752073204145 277998.20120034745195881, 452244.79339121101656929 277989.04333482269430533, 452231.82400000002235174 277988.3279999999795109, 452216.08199999999487773 277987.9940000000060536, 452212.64799999998649582 277988.00199999997857958, 452208.32400000002235174 277988.36300000001210719, 452207.53499999997438863 277988.56099999998696148, 452195.42700000002514571 277991.55800000001909211, 452177.71700000000419095 277997.77799999999115244, 452174.96899999998277053 277999.17399999999906868, 452164.21399999997811392 278006.49300000001676381, 452155.58299999998416752 278015.71899999998277053, 452144.40215601859381422 278028.99970533879240975, 452137.25900000002002344 278037.49599999998463318, 452133.30699999997159466 278040.78399999998509884, 452132.03299999999580905 278041.5590000000083819, 452129.30999999999767169 278043.21600000001490116, 452121.07900000002700835 278046.89199999999254942, 452124.71999999997206032 278056.48999999999068677, 452127.50099999998928979 278055.41600000002654269, 452132.19500000000698492 278053.35200000001350418, 452134.625 278052.06800000002840534, 452137.0059999999939464 278050.56400000001303852, 452140.98999999999068677 278047.77500000002328306, 452146.40000000002328306 278042.34299999999348074, 452150.22200000000884756 278037.75199999997857958, 452163.43499999999767169 278022.0470000000204891, 452168.17999999999301508 278016.7629999999771826, 452172.99200000002747402 278012.393999999971129, 452178.89500000001862645 278008.12800000002607703, 452187.10700000001816079 278004.21899999998277053, 452194.95000000001164153 278001.69599999999627471, 452203.44799999997485429 277999.50099999998928979, 452206.90899999998509884 277998.66200000001117587, 452212.36400000000139698 277997.8690000000060536, 452215.87900000001536682 277997.77100000000791624, 452222.54800000000977889 277998.09299999999348074, 452228.45414584997342899 278002.0193326500011608, 452228.20899999997345731 278010.40000000002328306, 452228.34799999999813735 278013.04100000002654269, 452229.62800000002607703 278019.07299999997485429, 452231.48999999999068677 278024.8690000000060536, 452233.45899999997345731 278029.85300000000279397, 452231.94692060747183859 278038.53688285785028711, 452230.20282029669033363 278049.38218411721754819, 452228.72705055068945512 278055.86645066383061931, 452227.36618945538066328 278060.32070792111335322, 452224.61260843608761206 278066.61796944984234869, 452222.03237819019705057 278070.51882766495691612, 452209.14500000001862645 278092.12900000001536682, 452205.88341711548855528 278097.23979150713421404, 452203.32240883714985102 278104.10403298219898716, 452202.38299999997252598 278113.01199999998789281, 452202.21899999998277053 278118.14500000001862645, 452204.28800000000046566 278147.37300000002142042, 452204.65899999998509884 278151.94900000002235174, 452204.73399999999674037 278153.8159999999916181, 452204.65799999999580905 278156.53000000002793968, 452204.47800000000279397 278157.77000000001862645, 452204.31400000001303852 278158.35300000000279397, 452203.81699999998090789 278159.66999999998370185, 452203.49200000002747402 278160.48800000001210719, 452202.91200000001117587 278161.94799999997485429, 452199.98200000001816079 278167.77799999999115244, 452197.22299999999813735 278173.71500000002561137, 452197.08299999998416752 278174.01699999999254942, 452194.97299999999813735 278178.72899999999208376, 452194.11999999999534339 278181.15999999997438863, 452193.58299999998416752 278182.96100000001024455, 452192.97299999999813735 278185.42399999999906868, 452192.50699999998323619 278188.56300000002374873, 452192.38599999999860302 278189.83899999997811392, 452192.29998263000743464 278189.86972316628089175, 452192.29998263000743464 278192.79986343998461962, 452192.23542172077577561 278193.09018250572262332)))</t>
  </si>
  <si>
    <t>PP - Coton Park East (South site- Persimmon)</t>
  </si>
  <si>
    <t>71.97m</t>
  </si>
  <si>
    <t>MultiPolygon (((446933.59000000002561137 272897.46000000002095476, 446918.16800000000512227 272918.91800000000512227, 446897.41399999998975545 272944.27399999997578561, 446897.63699999998789281 272951.481000000028871, 446875.27899999998044223 272980.97800000000279397, 446865.69000000000232831 272993.15999999997438863, 446849.07000000000698492 273015.87800000002607703, 446859.46000000002095476 273023.44000000000232831, 446863.79999999998835847 273023.44000000000232831, 446850.46999999997206032 273037.21999999997206032, 447001.26000000000931323 273124.55999999999767169, 447077.20000000001164153 273166.5, 447130.29999999998835847 273196.53999999997904524, 447174.21999999997206032 273223.38000000000465661, 447186.8125567240640521 273206.93768766749417409, 447166.90999999997438863 273195.42999999999301508, 447165.71000000002095476 273193.83000000001629815, 447165.10999999998603016 273192.03000000002793968, 447165.01000000000931323 273191.92999999999301508, 447164.80999999999767169 273191.13000000000465661, 447162.64143362839240581 273180.55823937203967944, 447200.05999999999767169 273144.25, 447242.96000000002095476 273102.25, 447261.35999999998603016 273082.65000000002328306, 447265.76000000000931323 273077.65000000002328306, 447306.79999999998835847 273027.5, 447310.59999999997671694 273022.70000000001164153, 447311.90000000002328306 273020.79999999998835847, 447316.90000000002328306 273013.70000000001164153, 447318.29999999998835847 273011.59999999997671694, 447324.90000000002328306 273000, 447338 272976, 447348.79999999998835847 272961.40000000002328306, 447357.5 272950, 447364.09999999997671694 272943.90000000002328306, 447370.40000000002328306 272939, 447382.51032079121796414 272931.13794589956523851, 447377.73999999999068677 272926.97999999998137355, 447349.90000000002328306 272950, 447342.54999999998835847 272961.84000000002561137, 447345.09999999997671694 272963.79999999998835847, 447343.11800000001676381 272966.48399999999674037, 447340.5 272964.59999999997671694, 447167.47999999998137355 272840.19000000000232831, 447223 272777.40000000002328306, 447114.61999999999534339 272666.53000000002793968, 447105.82724894321290776 272657.98819437116617337, 447096.70000000001164153 272673.40000000002328306, 447093.17999999999301508 272678.60999999998603016, 447093.05200000002514571 272681.50900000002002344, 447093.30999999999767169 272686.13000000000465661, 447074.43800000002374873 272707.6909999999916181, 447066.79999999998835847 272716.5, 447062.70000000001164153 272720.70000000001164153, 447058 272726.40000000002328306, 447055.29999999998835847 272730.5, 447051.46999999997206032 272736.86999999999534339, 447050.79999999998835847 272736.59999999997671694, 447048.70000000001164153 272739.59999999997671694, 447046.1780000000144355 272738.106000000028871, 447038.40000000002328306 272750.40000000002328306, 447040.43900000001303852 272755.90399999998044223, 447035.30999999999767169 272764.25, 447029.03000000002793968 272773.39000000001396984, 447023.57000000000698492 272780.63000000000465661, 447018.96999999997206032 272786.33000000001629815, 447012.78000000002793968 272793.39000000001396984, 447006.27000000001862645 272800.22999999998137355, 446977.39000000001396984 272828.55999999999767169, 446967.57000000000698492 272839.83000000001629815, 446927.28999999997904524 272890.76000000000931323, 446933.59000000002561137 272897.46000000002095476)))</t>
  </si>
  <si>
    <t>PP - Coventry Road (L&amp;Q Estates) (parcel 6, plot L&amp;Q1)</t>
  </si>
  <si>
    <t>MultiPolygon (((442950.55079596000723541 287591.13716843002475798, 442952.30079945997567847 287605.83719783002743497, 442945.65078616002574563 287656.5872993299853988, 442946.00078686000779271 287656.93730003002565354, 443001.73999999999068677 287660.59000000002561137, 443000.95089675998315215 287652.38729093002621084, 443034.55096396000590175 287652.0372902299859561, 443030.35095555998850614 287614.93721603002632037, 443029.65095416002441198 287577.48714113002642989, 443019.85093456000322476 287574.33713483001338318, 442997.8008904600283131 287576.78713973000412807, 442996.7508883600239642 287579.58714532997692004, 442950.55079596000723541 287591.13716843002475798)))</t>
  </si>
  <si>
    <t>PP - Coventry Road/Pipers End, Wolvey</t>
  </si>
  <si>
    <t>124.1m</t>
  </si>
  <si>
    <t>MultiPolygon (((448714.22498647001339123 281109.94977175997337326, 448711.78295044915284961 281114.86703485512407497, 448660.54987912002252415 281132.0498159599956125, 448688.70000000001164153 281252.65000000002328306, 448746.34000000002561137 281244.10999999998603016, 448752.85999999998603016 281257.65999999997438863, 448771.55999999999767169 281247.96000000002095476, 448776.03999999997904524 281246.16999999998370185, 448767.44000000000232831 281229.21000000002095476, 448758.9340000000083819 281209.25900000002002344, 448756.15799999999580905 281202.42399999999906868, 448745.97999999998137355 281177.36999999999534339, 448741.44000000000232831 281166.61999999999534339, 448719.41200000001117587 281120.43199999997159466, 448714.22498647001339123 281109.94977175997337326)))</t>
  </si>
  <si>
    <t>PP - Development Land at Pailton Radio Station, Montilo Lane, Pailton, CV23 0HD</t>
  </si>
  <si>
    <t>1601.55m</t>
  </si>
  <si>
    <t>MultiPolygon (((450755.5 274894.45000000001164153, 450773 274891.19000000000232831, 450774.95799999998416752 274839.05200000002514571, 450776.07738747907569632 274814.03509731194935739, 450758.51996106002479792 274817.13988612999673933, 450755.5 274894.45000000001164153)))</t>
  </si>
  <si>
    <t>PP - Diamond House Hotel, 28 Hillmorton Road, Rugby, CV22 5AA</t>
  </si>
  <si>
    <t>186.12m</t>
  </si>
  <si>
    <t>MultiPolygon (((448849.11999999999534339 270998.65000000002328306, 448885.09999999997671694 270978.40000000002328306, 448923.90000000002328306 270948.79999999998835847, 448942.90000000002328306 270933.5, 448944.29999999998835847 270932.29999999998835847, 448944.28999999997904524 270933.61999999999534339, 448946.98999999999068677 270931.21999999997206032, 448948.03999999997904524 270930.39000000001396984, 448937.22999999998137355 270918.88000000000465661, 448942.38000000000465661 270913.34000000002561137, 448958.83000000001629815 270894.64000000001396984, 448987.05999999999767169 270864.28999999997904524, 448993.89000000001396984 270859.91999999998370185, 448994.28000000002793968 270857.29999999998835847, 448994.47999999998137355 270854.90000000002328306, 448994.47999999998137355 270852.90000000002328306, 448994.38199999998323619 270851.43199999997159466, 448994.17999999999301508 270850, 448993.58699999999953434 270847.23200000001816079, 448993.17999999999301508 270845.70000000001164153, 448992.38000000000465661 270843.29999999998835847, 448991.68099999998230487 270842.00199999997857958, 448990.78000000002793968 270840.90000000002328306, 448989.58000000001629815 270839.70000000001164153, 448988.17999999999301508 270838.70000000001164153, 448987.38000000000465661 270838.29999999998835847, 448986.47999999998137355 270838, 448985.67999999999301508 270837.79999999998835847, 448984.97999999998137355 270837.70000000001164153, 448983.38000000000465661 270822.90000000002328306, 448984.78000000002793968 270822.79999999998835847, 448985.58000000001629815 270822.59999999997671694, 448986.97999999998137355 270822.09999999997671694, 448987.88000000000465661 270821.70000000001164153, 448988.58000000001629815 270821.20000000001164153, 448989.68099999998230487 270820.29899999999906868, 448990.97999999998137355 270818.70000000001164153, 448991.47999999998137355 270817.90000000002328306, 448991.97999999998137355 270815.79999999998835847, 448992.17999999999301508 270814.09999999997671694, 448992.08000000001629815 270813.09999999997671694, 448991.67999999999301508 270811.79999999998835847, 448991.08000000001629815 270810.59999999997671694, 448990.38000000000465661 270809.5, 448989.78000000002793968 270808.79999999998835847, 448988.58000000001629815 270807.5, 448987.17999999999301508 270806.20000000001164153, 448983.08000000001629815 270802.90000000002328306, 448979.08000000001629815 270800.29999999998835847, 448972.67999999999301508 270796.70000000001164153, 448967.47999999998137355 270794.20000000001164153, 448962.08000000001629815 270792.20000000001164153, 448959.38000000000465661 270791.40000000002328306, 448954.88000000000465661 270790.5, 448950.26000000000931323 270789.88599999999860302, 448940.78000000002793968 270789.09999999997671694, 448936.67999999999301508 270789, 448928.58000000001629815 270789.40000000002328306, 448908.97999999998137355 270791.20000000001164153, 448885.20000000001164153 270794.40000000002328306, 448874.20000000001164153 270795.59999999997671694, 448845.40000000002328306 270798.79999999998835847, 448838.29999999998835847 270799.79999999998835847, 448796.79999999998835847 270801.20000000001164153, 448772.20000000001164153 270802.59999999997671694, 448745.48999999999068677 270804.77000000001862645, 448762.41999999998370185 270831.75, 448773.52000000001862645 270849.84999999997671694, 448787.84999999997671694 270871.84999999997671694, 448789.21999999997206032 270870.95000000001164153, 448799.02000000001862645 270885.75, 448792.03000000002793968 270890.15999999997438863, 448786.11999999999534339 270898.34999999997671694, 448812.33299999998416752 270934.34799999999813735, 448818.09999999997671694 270942.55999999999767169, 448825.02000000001862645 270952.65000000002328306, 448832.61999999999534339 270964.34999999997671694, 448835.41999999998370185 270969.45000000001164153, 448849.11999999999534339 270998.65000000002328306)))</t>
  </si>
  <si>
    <t>PP - Dipbar Fields, Dunchurch (Morris Homes)</t>
  </si>
  <si>
    <t>350.51m</t>
  </si>
  <si>
    <t>MultiPolygon (((440598.08000000001629815 269244.71000000002095476, 440615.75 269250.20000000001164153, 440600.82000000000698492 269313.08000000001629815, 440637.23999999999068677 269322.58000000001629815, 440637.23999999999068677 269322.58000000001629815, 440638.26000000000931323 269324.71999999997206032, 440641.46000000002095476 269325.28999999997904524, 440643.5 269324.07000000000698492, 440675.67999999999301508 269324.02000000001862645, 440675.41999999998370185 269318.08000000001629815, 440687.48999999999068677 269297.91999999998370185, 440666.66999999998370185 269281.47999999998137355, 440682.66999999998370185 269261.84000000002561137, 440676.67999999999301508 269256.60999999998603016, 440684.96999999997206032 269245.10999999998603016, 440686.47999999998137355 269246.15999999997438863, 440688.34817573998589069 269243.68794663000153378, 440648.28000000002793968 269219.01000000000931323, 440640.88000000000465661 269221.60999999998603016, 440636.40000000002328306 269228.84000000002561137, 440622.14000000001396984 269220.15000000002328306, 440616.08000000001629815 269242.40999999997438863, 440617.08000000001629815 269245.01000000000931323, 440600.22999999998137355 269237.88000000000465661, 440598.08000000001629815 269244.71000000002095476)))</t>
  </si>
  <si>
    <t>PP - Elms Farm, Oxford Road, Marton, CV23 9RQ</t>
  </si>
  <si>
    <t>215.34m</t>
  </si>
  <si>
    <t>MultiPolygon (((450378.10494663001736626 275250.92727529001422226, 450359.25 275251.40000000002328306, 450357.20000000001164153 275251.40000000002328306, 450357.78999999997904524 275273.40000000002328306, 450358.29999999998835847 275293.75, 450371.88001617998816073 275293.67208063002908602, 450378.68402978999074548 275293.67208063002908602, 450378.10494663001736626 275250.92727529001422226)))</t>
  </si>
  <si>
    <t>PP - First Floor 7-8 Church Street, Rugby, CV21 3PH</t>
  </si>
  <si>
    <t>0.4m</t>
  </si>
  <si>
    <t>MultiPolygon (((441054.95000000001164153 273424.73999999999068677, 441048.3879999999771826 273419.35300000000279397, 441042.75119036989053711 273419.5725736097083427, 441039.19431336486013606 273420.12139782606391236, 441036.34053075622068718 273421.06146739126415923, 441017.67999999999301508 273430.44000000000232831, 441005.55999999999767169 273437.02000000001862645, 441007.61804814805509523 273444.40373043465660885, 441008.45739597413921729 273447.19036521727684885, 441008.49096988717792556 273450.17844347812933847, 441001.12149597401730716 273458.75657826074166223, 441005.70433510444127023 273470.59138260857434943, 440996.35899999999674037 273474.86800000001676381, 440967.52000000001862645 273487.29999999998835847, 440977.26000000000931323 273515.11999999999534339, 441031.55999999999767169 273491.02000000001862645, 441036.55999999999767169 273501.61999999999534339, 441059.82000000000698492 273492.26000000000931323, 441063.1853302416857332 273475.14556531881680712, 441062.95000000001164153 273462.34000000002561137, 441062.54999999998835847 273440.44000000000232831, 441054.95000000001164153 273424.73999999999068677)))</t>
  </si>
  <si>
    <t>PP - Former Goji Restaurant, 424 London Road, Stretton on Dunsmore, CV23 9HN</t>
  </si>
  <si>
    <t>538.12m</t>
  </si>
  <si>
    <t>MultiPolygon (((450375.27000000001862645 272477.48999999999068677, 450376.21000000002095476 272477.83000000001629815, 450374.29999999998835847 272480.5, 450373.60999999998603016 272481.14000000001396984, 450372.59999999997671694 272481.75, 450371.88000000000465661 272482.09000000002561137, 450383.85999999998603016 272485.52000000001862645, 450383.05999999999767169 272484.05999999999767169, 450382.63000000000465661 272483.03000000002793968, 450382.14000000001396984 272481.44000000000232831, 450381.84999999997671694 272479.79999999998835847, 450381.84245832182932645 272478.74776210868731141, 450483.84999999997671694 272515.86999999999534339, 450483.15000000002328306 272517.21999999997206032, 450482.28000000002793968 272518.38000000000465661, 450481.23999999999068677 272519.38000000000465661, 450480.35999999998603016 272520.02000000001862645, 450478.73999999999068677 272520.82000000000698492, 450489.64000000001396984 272525.09000000002561137, 450488.59999999997671694 272523.22999999998137355, 450487.75 272520.70000000001164153, 450487.45000000001164153 272518.59000000002561137, 450487.44000000000232831 272517.09000000002561137, 450488.39000000001396984 272517.41999999998370185, 450491.30043579830089584 272518.60553035535849631, 450498.27000000001862645 272500.95000000001164153, 450548.20000000001164153 272414.59999999997671694, 450572.90000000002328306 272368.59999999997671694, 450598.10999999998603016 272329.75, 450614.90000000002328306 272305.5, 450636.84999999997671694 272276.32000000000698492, 450590.07000000000698492 272249.84000000002561137, 450583.59999999997671694 272242.29999999998835847, 450586.40000000002328306 272222.59999999997671694, 450587.09999999997671694 272207.59999999997671694, 450586.90000000002328306 272197.70000000001164153, 450588.63000000000465661 272186.48999999999068677, 450573.70000000001164153 272202.09999999997671694, 450566 272207.79999999998835847, 450558.59999999997671694 272204.5, 450553.09999999997671694 272204.20000000001164153, 450548.29999999998835847 272206.29999999998835847, 450542.09999999997671694 272215.70000000001164153, 450539.31122747185872868 272221.75050186383305117, 450375.27000000001862645 272477.48999999999068677)))</t>
  </si>
  <si>
    <t>PP - Former Inwards House, Ashlawn Road, Dunchurch</t>
  </si>
  <si>
    <t>156.08m</t>
  </si>
  <si>
    <t>MultiPolygon (((450142.18900000001303852 276021.85399999999208376, 450140.54999999998835847 275972.45000000001164153, 450103.65000000002328306 275973.29999999998835847, 450101.09799999999813735 275963.25500000000465661, 450016.13000000000465661 275963.75, 450012.79999999998835847 276002.15000000002328306, 450068.09999999997671694 276012.65000000002328306, 450107.75 276019.84999999997671694, 450142.18900000001303852 276021.85399999999208376)))</t>
  </si>
  <si>
    <t>PP - Former Newton Vehicle Rentals Site, 117 Newbold Road</t>
  </si>
  <si>
    <t>136.15m</t>
  </si>
  <si>
    <t>MultiPolygon (((450587 278165.09999999997671694, 450604.40000000002328306 278165.90000000002328306, 450613.20000000001164153 278168.79999999998835847, 450628.90000000002328306 278179.79999999998835847, 450706 278185.40000000002328306, 450767.70000000001164153 278196.59999999997671694, 450784.29999999998835847 278189.29999999998835847, 450821.70000000001164153 278198.79999999998835847, 450843.79999999998835847 278189.29999999998835847, 450853.09999999997671694 278181.29999999998835847, 450901.29999999998835847 278187.67999999999301508, 450909.34000000002561137 278193.25, 450925.84999999997671694 278198.40999999997438863, 450937.19000000000232831 278198.61999999999534339, 450951.1164059599977918 278194.83740229997783899, 450951.47999999998137355 278117.03000000002793968, 450945.16999999998370185 278113.29999999998835847, 450909.20000000001164153 278110.09999999997671694, 450881.70000000001164153 278101.70000000001164153, 450864.1788299978361465 278094.44679184671258554, 450724.20000000001164153 278036.5, 450719.29999999998835847 278036.20000000001164153, 450708.90000000002328306 278032, 450710.40000000002328306 278018.59999999997671694, 450614 277991.59999999997671694, 450605.79999999998835847 278006.20000000001164153, 450598 278015.20000000001164153, 450577.79999999998835847 278034, 450555.09999999997671694 278049.79999999998835847, 450539.59999999997671694 278139.09999999997671694, 450587 278165.09999999997671694)))</t>
  </si>
  <si>
    <t>PP - Gateway Phase R3 (Bloor Homes)</t>
  </si>
  <si>
    <t>371.85m</t>
  </si>
  <si>
    <t>MultiPolygon (((450875.30771633744006976 278521.73445839656051248, 450872.62935992993880063 278518.74100123532116413, 450869.63590276875765994 278516.79787992016645148, 450866.43237843841779977 278516.01012803567573428, 450860.34043053147615865 278515.48496011266252026, 450857.97717487794579938 278514.6446914357948117, 450855.29881847056094557 278511.91381823614938185, 450854.72113375528715551 278510.0757305056322366, 450858.08220846252515912 278507.13479013676987961, 450859.39512827002909034 278505.50676957541145384, 450859.55267864698544145 278500.04502317612059414, 450863.01878693886101246 278497.94435148406773806, 450866.37986164615722373 278494.74082715366967022, 450869.6359027688158676 278490.22438301576767117, 450872.10419200692558661 278486.9683418931090273, 450874.94009879120858386 278484.60508623957866803, 450878.19613991386722773 278482.08428020915016532, 450880.92701311351265758 278480.29870927089359611, 450882.50251688255229965 278478.46062154037645087, 450884.13053744391072541 278475.57219796377466992, 450886.02114196674665436 278472.31615684111602604, 450889.14846761105582118 278464.3414764481713064, 450891.06275402766186744 278456.40356877393787727, 450891.98179789312416688 278449.73393615172244608, 450958.46805694629438221 278455.93091764318523929, 450965.59999999997671694 278503.65999999997438863, 451050.22200000000884756 278493.08699999999953434, 451075.94199999998090789 278489.71299999998882413, 451092.71600000001490116 278488.26099999999860302, 451097.59999999997671694 278486.90000000002328306, 451108.5 278485.20000000001164153, 451123.70000000001164153 278481.09999999997671694, 451151.59999999997671694 278472.70000000001164153, 451173.20000000001164153 278464.09999999997671694, 451189.28999999997904524 278459.47999999998137355, 451189.95000000001164153 278463.51000000000931323, 451273.23999999999068677 278451.39000000001396984, 451274.80999999999767169 278462.65000000002328306, 451310.65000000002328306 278459.41999999998370185, 451312.64130423351889476 278464.38612120639299974, 451322.4094276016112417 278461.86531517590628937, 451322.48345598904415965 278461.67241498857038096, 451322.35691080900141969 278461.65524800680577755, 451319.84000000002561137 278453.63000000000465661, 451318.10999999998603016 278447.84999999997671694, 451315.16999999998370185 278437.69000000000232831, 451314.08000000001629815 278433.78999999997904524, 451311.35999999998603016 278423.57000000000698492, 451309.67999999999301508 278416.96999999997206032, 451308.65999999997438863 278413.09999999997671694, 451305.16999999998370185 278399.84000000002561137, 451290.77000000001862645 278342.23999999999068677, 451287.48999999999068677 278326.80999999999767169, 451285.82000000000698492 278318.29999999998835847, 451283.5 278306.29999999998835847, 451283.33000000001629815 278305.21999999997206032, 451277.29999999998835847 278267.29999999998835847, 451271.70000000001164153 278228.29999999998835847, 451268 278195.90000000002328306, 451264.22153990279184654 278158.21228262054501101, 451205.09999999997671694 278157.14000000001396984, 451205.20000000001164153 278140.53999999997904524, 451191.40000000002328306 278140.34000000002561137, 451175.90000000002328306 278141.03999999997904524, 451117.5 278143.44000000000232831, 451102.97299999999813735 278142.92499999998835847, 451086.67499999998835847 278143.39199999999254942, 451066.54599999997299165 278141.46299999998882413, 451059.9340000000083819 278139.87199999997392297, 451028.643999999971129 278128.92300000000977889, 451023.45199999999022111 278127.29499999998370185, 451016.07000000000698492 278125.06800000002840534, 451008.84899999998742715 278123.65100000001257285, 451000.72299999999813735 278121.77399999997578561, 450994.481000000028871 278120.03899999998975545, 450980.93499999999767169 278118.12199999997392297, 450972.19599999999627471 278114.14000000001396984, 450971.97600000002421439 278117.35499999998137355, 450971.91999999998370185 278119.17999999999301508, 450971.59499999997206032 278121, 450971.21799999999348074 278124.01000000000931323, 450970.7970000000204891 278128.88400000002002344, 450970.70600000000558794 278132.36099999997531995, 450970.78399999998509884 278135.80599999998230487, 450970.90999999997438863 278137.32600000000093132, 450971.64799999998649582 278142.018999999971129, 450972.21899999998277053 278144.8219999999855645, 450972.61700000002747402 278147.6379999999771826, 450972.84200000000419095 278149.73300000000745058, 450973.28200000000651926 278155.45400000002700835, 450973.43099999998230487 278157.34799999999813735, 450973.5590000000083819 278160.67399999999906868, 450973.75900000002002344 278173.356000000028871, 450973.76400000002468005 278174.95699999999487773, 450973.78499999997438863 278181.09499999997206032, 450973.08699999999953434 278191.08199999999487773, 450972.94188225467223674 278192.63911714818095788, 450973.06772521079983562 278192.9793385915691033, 451092.38587732013547793 278193.18940576078603044, 451093.06859561998862773 278318.17937143880408257, 450969.40399999998044223 278317.59299999999348074, 450969.19300000002840534 278336.59100000001490116, 450975.6190000000060536 278331.19300000002840534, 450980.23303808795753866 278327.72297950746724382, 450980.2467175381607376 278327.54905506927752867, 450980.247793449962046 278327.53537561913253739, 450980.24886936176335439 278327.52169616892933846, 451017.75951545924181119 278327.42232688388321549, 451042.65247501025442034 278324.48138651496265084, 451074.8977854834520258 278324.79648726875893772, 451073.76867444900562987 278456.48234396515181288, 451038.36300000001210719 278456.61499999999068677, 451015.6309999999939464 278445.59899999998742715, 451008.86800000001676381 278441.23800000001210719, 451005.42399999999906868 278438.95199999999022111, 450999.3030000000144355 278434.59000000002561137, 450993.41300000000046566 278429.62300000002142042, 450989.16800000000512227 278425.50900000002002344, 450984.68300000001909211 278420.56199999997625127, 450980.95000000001164153 278415.79800000000977889, 450975.66499999997904524 278407.47800000000279397, 450975.35899999999674037 278406.96700000000419095, 450973.76099999999860302 278404.29200000001583248, 450972.39600000000791624 278402.00900000002002344, 450964.47899999999208376 278380.32000000000698492, 450964.22100000001955777 278375.31099999998696148, 450963.41300000000046566 278367.52700000000186265, 450963.56800000002840534 278365.61099999997531995, 450963.32299999997485429 278363.22200000000884756, 450963.15000000002328306 278362.50500000000465661, 450962.87099999998463318 278361.54100000002654269, 450962.78999999997904524 278346.39600000000791624, 450962.17099999997299165 278314.27100000000791624, 450961.59280609269626439 278260.38464151078369468, 450942.66999999998370185 278260.79999999998835847, 450925.70000000001164153 278260.40000000002328306, 450918.09999999997671694 278260.29999999998835847, 450909.59999999997671694 278259.90000000002328306, 450901.5 278259.90000000002328306, 450893.79999999998835847 278259.70000000001164153, 450886.59999999997671694 278259.5, 450877.79999999998835847 278259.20000000001164153, 450869.09999999997671694 278259, 450861 278258.79999999998835847, 450853.09999999997671694 278258.40000000002328306, 450849.57000000000698492 278258.40000000002328306, 450838.79999999998835847 278258.40000000002328306, 450831.09999999997671694 278258, 450824.20000000001164153 278258, 450822.60999999998603016 278257.95000000001164153, 450817.20000000001164153 278257.79999999998835847, 450807.90000000002328306 278257.70000000001164153, 450798.79999999998835847 278257.40000000002328306, 450788.70000000001164153 278257.20000000001164153, 450779.20000000001164153 278256.90000000002328306, 450773 278256.90000000002328306, 450755.70000000001164153 278256.70000000001164153, 450748.59999999997671694 278256.40000000002328306, 450739.20000000001164153 278256.09999999997671694, 450729.79999999998835847 278255.90000000002328306, 450722.20000000001164153 278255.90000000002328306, 450716.5 278255.59999999997671694, 450708.70000000001164153 278255.40000000002328306, 450702.59999999997671694 278255.5, 450697.70000000001164153 278255, 450692.40000000002328306 278255, 450685.40000000002328306 278254.40000000002328306, 450678.90000000002328306 278253.90000000002328306, 450675.09999999997671694 278253.5, 450669 278253, 450659.40000000002328306 278252, 450650.70000000001164153 278251.29999999998835847, 450648.20000000001164153 278250.79999999998835847, 450643.79999999998835847 278250, 450636.59999999997671694 278248.5, 450624.29999999998835847 278245.90000000002328306, 450618 278244.90000000002328306, 450611.09999999997671694 278243.40000000002328306, 450604.20000000001164153 278242, 450598.70000000001164153 278241.20000000001164153, 450592.79999999998835847 278240, 450585 278238.40000000002328306, 450575.29999999998835847 278236.40000000002328306, 450565.70000000001164153 278234.59999999997671694, 450562.15000000002328306 278233.78999999997904524, 450555 278232.15000000002328306, 450554.70000000001164153 278233.70000000001164153, 450540.70000000001164153 278231.70000000001164153, 450540.79999999998835847 278233.59999999997671694, 450540.70000000001164153 278237.20000000001164153, 450540.59999999997671694 278243.09999999997671694, 450540.59999999997671694 278250.5, 450540.5 278259.29999999998835847, 450540.59999999997671694 278266.90000000002328306, 450540.40000000002328306 278274.70000000001164153, 450540.40000000002328306 278281.90000000002328306, 450540.5 278289.40000000002328306, 450540.29999999998835847 278297.40000000002328306, 450540.5 278302.79999999998835847, 450540.34999999997671694 278310.54999999998835847, 450536.81729616009397432 278412.4338844200829044, 450586.6032152614207007 278418.10569798853248358, 450587.75858469208469614 278424.9328809876460582, 450592.69516316836234182 278440.37281792418798432, 450593.95556618360569701 278444.99429564666934311, 450594.03434137214208022 278458.54362806043354794, 450592.59999999997671694 278458, 450587.09999999997671694 278456, 450582.90000000002328306 278454.70000000001164153, 450578.79999999998835847 278453.29999999998835847, 450573.40000000002328306 278451.59999999997671694, 450568.70000000001164153 278449.70000000001164153, 450565.70000000001164153 278449, 450560.59999999997671694 278447.59999999997671694, 450557.59999999997671694 278446.79999999998835847, 450555.40000000002328306 278446, 450551.70000000001164153 278445.40000000002328306, 450547.5 278445, 450544.86800000001676381 278444.60800000000745058, 450542.48999999999068677 278444.27899999998044223, 450538.29999999998835847 278444, 450534.09999999997671694 278443.20000000001164153, 450528.46056158497231081 278521.76071679260348901, 450490.90000000002328306 278640.5, 450497.29999999998835847 278642.29999999998835847, 450500.70000000001164153 278643.5, 450503.40000000002328306 278643.79999999998835847, 450509.5 278645.79999999998835847, 450516.70000000001164153 278648.5, 450524.79999999998835847 278651.20000000001164153, 450531.40000000002328306 278653.90000000002328306, 450538.59999999997671694 278656.29999999998835847, 450541.00699999998323619 278657.24599999998463318, 450544.20000000001164153 278658.5, 450547 278659.5, 450547.90000000002328306 278659.40000000002328306, 450553.59999999997671694 278659.5, 450560 278659.59999999997671694, 450565.40000000002328306 278659.90000000002328306, 450568.5 278660, 450574.90000000002328306 278659.70000000001164153, 450581.40000000002328306 278659.29999999998835847, 450587.40000000002328306 278658.79999999998835847, 450593.79999999998835847 278658.5, 450599 278658.20000000001164153, 450608.59999999997671694 278657.70000000001164153, 450619.29999999998835847 278657, 450626.5 278656.29999999998835847, 450634.70000000001164153 278656.09999999997671694, 450644.59999999997671694 278655.29999999998835847, 450650.13000000000465661 278655.51000000000931323, 450649.90000000002328306 278679.84999999997671694, 450657.70438743953127414 278678.3920498356455937, 450665.29999999998835847 278677.54999999998835847, 450897.59999999997671694 278677.25, 450931.40000000002328306 278669.54999999998835847, 450956 278661.70000000001164153, 450987.73999999999068677 278654.48999999999068677, 450982.79999999998835847 278627.09999999997671694, 450979.70000000001164153 278612.5, 450979.20000000001164153 278599.40000000002328306, 450975.96899999998277053 278576.99800000002142042, 450966.25 278506.46999999997206032, 450966.20000000001164153 278506, 450965.20000000001164153 278503.70000000001164153, 450955.90000000002328306 278506.90000000002328306, 450944.09999999997671694 278511.29999999998835847, 450938.20000000001164153 278513, 450904.24446889472892508 278523.49377093830844387, 450904.40201927162706852 278516.03638643154408783, 450901.92700000002514571 278516.79399999999441206, 450881.60700000001816079 278521.08100000000558794, 450875.30771633744006976 278521.73445839656051248),(450827.09730100422166288 278534.0233877946739085, 450826.88723383500473574 278524.78043234965298325, 450828.20015364256687462 278522.20710952690569684, 450829.46055665775202215 278517.63814859668491408, 450830.14327495766337961 278512.75408691272605211, 450831.71877872693585232 278511.49368389754090458, 450834.16080956894438714 278509.2092034324305132, 450848.55041065940167755 278509.1566866401117295, 450854.58984177402453497 278516.35148718534037471, 450856.71677186217857525 278517.27053105068625882, 450859.5920662407297641 278517.67753619089489803, 450866.11727768403943628 278517.92699095443822443, 450868.95318446832243353 278518.74100123508833349, 450870.44991304888390005 278520.00140425033168867, 450873.65343737934017554 278524.36029801127733663, 450881.9870000000228174 278523.45400000002700835, 450902.52799999999115244 278519.11999999999534339, 450902.43263956031296402 278524.07145565358223394, 450883.70000000001164153 278529.5, 450827.09730100422166288 278534.0233877946739085),(450889.35595827718498185 278449.57638577453326434, 450888.67323997727362439 278456.52173155621858314, 450886.91392743517644703 278463.74279049760662019, 450884.5506717815878801 278470.88507425057468936, 450880.9532715089735575 278476.8719885729951784, 450878.61627425160259008 278479.15646903810556978, 450876.20050180575344712 278480.39061365713132545, 450870.23984587955055758 278485.24841694498900324, 450864.20041476492770016 278493.59858692082343623, 450861.91593429987551644 278495.93558417825261131, 450857.03187261585844681 278499.50672605470754206, 450855.79772799677448347 278499.03407492401311174, 450852.33161970489891246 278498.37761502026114613, 450850.15217282442608848 278497.61612153187161312, 450846.0821214210591279 278497.19598719343775883, 450836.49780682614073157 278497.24850398587295786, 450828.17389524640748277 278497.56360473966924474, 450825.7056060082395561 278498.56142379337688908, 450823.63119271234609187 278499.71679322404088452, 450822.21323932020459324 278500.71461227774852887, 450820.97909470112062991 278501.97501529287546873, 450820.40140998584683985 278503.07786793122068048, 450820.34889319352805614 278506.75404339225497097, 450820.90031951270066202 278507.96192961517954245, 450822.21323932020459324 278509.22233263042289764, 450827.01852581580169499 278511.55932988785207272, 450825.96818996977526695 278517.59876100247493014, 450824.68152855837251991 278522.37778910185443237, 450823.44738393928855658 278524.84607834002235904, 450823.47364233538974077 278534.48290972731774673, 450806.79999999998835847 278535.79999999998835847, 450807.59999999997671694 278538, 450810.20000000001164153 278544.09999999997671694, 450811.70000000001164153 278548, 450808.09999999997671694 278547.70000000001164153, 450802.59999999997671694 278547, 450797.09999999997671694 278546.40000000002328306, 450792.5 278545.5, 450788.5 278544.5, 450783.79999999998835847 278543.79999999998835847, 450778.40000000002328306 278542.59999999997671694, 450771.90000000002328306 278541.09999999997671694, 450765 278539.59999999997671694, 450759.70000000001164153 278538.20000000001164153, 450753 278536.29999999998835847, 450751.20000000001164153 278535.79999999998835847, 450746.59999999997671694 278533.90000000002328306, 450741.79999999998835847 278531.90000000002328306, 450735.20000000001164153 278529.20000000001164153, 450728.70000000001164153 278526.70000000001164153, 450723.40000000002328306 278524.29999999998835847, 450716.40000000002328306 278521.40000000002328306, 450711 278519.20000000001164153, 450704.29999999998835847 278517.20000000001164153, 450698.70000000001164153 278514.70000000001164153, 450692.70000000001164153 278512.59999999997671694, 450684.59999999997671694 278509.5, 450677.59999999997671694 278507, 450661.59999999997671694 278501, 450658.21000000002095476 278499.73999999999068677, 450655.17999999999301508 278498.61999999999534339, 450655.20000000001164153 278498, 450655.29999999998835847 278493.20000000001164153, 450655.90000000002328306 278487.59999999997671694, 450656.29999999998835847 278481.29999999998835847, 450656.40000000002328306 278476.29999999998835847, 450656.65999999997438863 278474.11999999999534339, 450656.79999999998835847 278472.90000000002328306, 450656.84000000002561137 278471.80999999999767169, 450650.71965406107483432 278471.4233713717549108, 450625.40000000002328306 278468.09999999997671694, 450620.29999999998835847 278466.70000000001164153, 450614.79999999998835847 278465.5, 450610.40000000002328306 278464.29999999998835847, 450606.90000000002328306 278462.90000000002328306, 450611.64716058905469254 278442.53913560614455491, 450613.9578994502662681 278421.32235151651548222, 450655.55119895277312025 278425.41866131604183465, 450772.34854503034148365 278437.28745637612883002, 450842.72104671382112429 278444.58729050593683496, 450889.35595827718498185 278449.57638577453326434)))</t>
  </si>
  <si>
    <t>PP - Gateway Phases R5, R6, and R7 (Bloor Homes)</t>
  </si>
  <si>
    <t>155.13m</t>
  </si>
  <si>
    <t>MultiPolygon (((448001.63000000000465661 270885.95000000001164153, 448099.67999999999301508 270856.40999999997438863, 448086.03000000002793968 270851.45000000001164153, 448067.59999999997671694 270833.28999999997904524, 448014.22999999998137355 270855.34999999997671694, 447984.55999999999767169 270868.33000000001629815, 447994.03000000002793968 270877.25, 447996.95000000001164153 270882.86999999999534339, 447998.63000000000465661 270882.34999999997671694, 448001.63000000000465661 270885.95000000001164153)))</t>
  </si>
  <si>
    <t>PP - Gemini, Southam Road, Toft. CV22 6NW</t>
  </si>
  <si>
    <t>326.88m</t>
  </si>
  <si>
    <t>MultiPolygon (((439546.43900000001303852 274009.99099999997997656, 439537.53100000001722947 273998.57500000001164153, 439534.79633041104534641 273995.35429954336723313, 439532.78800000000046566 273997.5, 439531.15700000000651926 273998.66999999998370185, 439529.02299999998649582 273999.36300000001210719, 439527.76199999998789281 273999.4280000000144355, 439526.37400000001071021 273999.21500000002561137, 439524.41300000000046566 273998.43900000001303852, 439522.51400000002468005 273997.05200000002514571, 439515.79097689414629713 273990.72319739148952067, 439497.30800000001909211 274014.00099999998928979, 439489.20100000000093132 274023.55599999998230487, 439485.67700000002514571 274030.75099999998928979, 439481.46000000002095476 274039.57099999999627471, 439479.45199999999022111 274043.768999999971129, 439477.61639130429830402 274046.93329180125147104, 439479.72600000002421439 274052.68099999998230487, 439480.12300000002142042 274054.63199999998323619, 439479.86700000002747402 274055.33000000001629815, 439478.04999999998835847 274057.34000000002561137, 439473.20500000001629815 274062.66499999997904524, 439471.7629999999771826 274061.44900000002235174, 439468.03000000002793968 274065.55999999999767169, 439463.49900000001071021 274068.35499999998137355, 439462.0530000000144355 274073.6840000000083819, 439463.75699999998323619 274075.19500000000698492, 439463.58699999999953434 274075.79899999999906868, 439460.35200000001350418 274078.71700000000419095, 439456.94000000000232831 274082.01000000000931323, 439488.52600000001257285 274075.07099999999627471, 439487.89600000000791624 274074.39100000000325963, 439487.14100000000325963 274072.44599999999627471, 439486.70500000001629815 274072.08899999997811392, 439486.07000000000698492 274071.89100000000325963, 439476.15200000000186265 274073.48999999999068677, 439474.95000000001164153 274070.34999999997671694, 439475.65500000002793968 274065.6969999999855645, 439475.15399999998044223 274064.3090000000083819, 439478.79999999998835847 274060.96999999997206032, 439483.59999999997671694 274057.58000000001629815, 439488.13423105562105775 274055.84759204968577251, 439486.15135962708154693 274051.41630546585656703, 439484.8064555277233012 274050.0196742857224308, 439485.64018580730771646 274049.18495801382232457, 439487.36800000001676381 274047.41200000001117587, 439485.76199999998789281 274046.0470000000204891, 439484.82099999999627471 274044.56900000001769513, 439484.80599999998230487 274042.42499999998835847, 439485.14299999998183921 274040.67300000000977889, 439487.30400000000372529 274036.375, 439491.48098623228725046 274026.8682177733280696, 439504.04342656716471538 274012.20208760543027893, 439507.8250064593157731 274015.24183366470970213, 439541.03379229770507663 274051.17491242231335491, 439564.13299999997252598 274048.21600000001490116, 439585.77000000001862645 274033.21000000002095476, 439594.3690000000060536 274026.68499999999767169, 439595.04800000000977889 274022.61700000002747402, 439589.4409999999916181 274014.4340000000083819, 439578.35999999998603016 274022.28499999997438863, 439562.18900000001303852 273999.19300000002840534, 439558.55999999999767169 274002.03999999997904524, 439548.6190000000060536 274009.98999999999068677, 439546.43900000001303852 274009.99099999997997656)))</t>
  </si>
  <si>
    <t>PP - Grange Farm, London Road, Ryton on Dunsmore CV8 3EW</t>
  </si>
  <si>
    <t>361.8m</t>
  </si>
  <si>
    <t>MultiPolygon (((450366.75 275186.34999999997671694, 450424.29999999998835847 275191.54999999998835847, 450435.65000000002328306 275193.70000000001164153, 450440.29999999998835847 275194.45000000001164153, 450463.98999999999068677 275197.59999999997671694, 450466.78999999997904524 275173.35999999998603016, 450469.65000000002328306 275153.89000000001396984, 450437.09999999997671694 275144.45000000001164153, 450432.04999999998835847 275142.90000000002328306, 450433.15000000002328306 275140.59999999997671694, 450433.90000000002328306 275139.25, 450435.25 275137.09999999997671694, 450436.84999999997671694 275134.25, 450437.79999999998835847 275132.20000000001164153, 450439.25 275127.29999999998835847, 450440.90000000002328306 275120.65000000002328306, 450440.79999999998835847 275120.04999999998835847, 450440.04999999998835847 275118.45000000001164153, 450439.54999999998835847 275117.65000000002328306, 450438.90000000002328306 275117, 450437.84999999997671694 275116.45000000001164153, 450420.65000000002328306 275111.34999999997671694, 450405.70000000001164153 275106.90000000002328306, 450392.75 275104, 450372.20000000001164153 275099.15000000002328306, 450366.34999999997671694 275097.65000000002328306, 450366.20000000001164153 275102.29999999998835847, 450365.79999999998835847 275105.75, 450365.25 275115.45000000001164153, 450366.11999999999534339 275156.29999999998835847, 450366.29999999998835847 275173.20000000001164153, 450364.54999999998835847 275176.70000000001164153, 450366.75 275186.34999999997671694)))</t>
  </si>
  <si>
    <t>PP - Herbert Gray College</t>
  </si>
  <si>
    <t>59.07m</t>
  </si>
  <si>
    <t>MultiPolygon (((455449.42363262793514878 273138.94666063040494919, 455449.3879999999771826 273138.94400000001769513, 455448.34999999997671694 273139.53000000002793968, 455441.15000000002328306 273142.92999999999301508, 455431.92713212181115523 273147.83913081459468231, 455416.12959505210164934 273155.73687011026777327, 455383.12461546441772953 273172.84197382524143904, 455363.52610522706527263 273182.43922664021374658, 455360.82997024699579924 273183.93879739253316075, 455351.02659259783104062 273189.03733795048901811, 455326.42333027214044705 273201.93364642059896141, 455324.52696621889481321 273205.13273069227579981, 455305.39600000000791624 273215.30200000002514571, 455298.70100000000093132 273218.90100000001257285, 455274.1969999999855645 273232.89699999999720603, 455265.00400000001536682 273237.59600000001955777, 455261.79599999997299165 273239.29499999998370185, 455247.2029999999795109 273247.00300000002607703, 455241.29899999999906868 273250.20199999999022111, 455230.90200000000186265 273255.50099999998928979, 455218.60100000002421439 273262.39899999997578561, 455212.51000000000931323 273265.48999999999068677, 455208.52720158750889823 273267.53486826620064676, 455198.72382393828593194 273272.83335159107809886, 455189.39699999999720603 273277.90399999998044223, 455179.1969999999855645 273283.8030000000144355, 455170.90299999999115244 273288.80099999997764826, 455162.09700000000884756 273293.79999999998835847, 455153.83000000001629815 273298.40000000002328306, 455140.03000000002793968 273306.5, 455117.93047020863741636 273319.0401250398135744, 455113.58100000000558794 273321.06199999997625127, 455119.45000000001164153 273332.71999999997206032, 455140.02723395958309993 273378.33315258717630059, 455148.32176542724482715 273396.85784994775895029, 455146.73046863474883139 273397.43768397200619802, 455139.02958156634122133 273401.83642484550364316, 455128.83044098428217694 273407.73473647137871012, 455112.82677738706115633 273416.64218674023868516, 455149.10300000000279397 273485.40500000002793968, 455130.60100000002421439 273495.10200000001350418, 455112.90000000002328306 273504.40000000002328306, 455209.57262400205945596 273659.05570075497962534, 455205.35099312127567828 273664.81242104532429948, 455159.42511293780989945 273696.41053887724410743, 455169.01625009177951142 273717.32883286505239084, 455172.53094830259215087 273737.0296412572497502, 455167.53637716092634946 273739.24945065350038931, 455162.91177425195928663 273740.08187917713075876, 455162.35682190285297111 273746.64881530788261443, 455144.22837849974166602 273752.93827526405220851, 455128.13476037653163075 273759.22773522028001025, 455116.48076104588108137 273764.96224282740149647, 455105.65919023891910911 273770.88173455087235197, 455092.98777826834702864 273780.96336889237863943, 455083.73857245041290298 273790.86001911759376526, 455080.59384247229900211 273787.90027325582923368, 455073.74943016702309251 273792.70986028120387346, 455068.93984314170666039 273795.11465379386208951, 455063.66779582551680505 273796.40954260836588219, 455057.47082792746368796 273796.77951084106462076, 455051.6438282621675171 273795.94708231743425131, 455045.72433653869666159 273794.46720938658108935, 455039.98982893157517537 273794.74468556110514328, 455035.45771808089921251 273796.96449495741399005, 455051.92130443680798635 273841.08320670900866389, 455028.05835342651698738 273850.14742841053521261, 455020.1965284813195467 273829.15173120383406058, 454871.83926716155838221 273879.5599029115983285, 454868.13958483439637348 273870.49568121001357213, 454870.91434657975332811 273869.01580827916041017, 454865.91977543808752671 273856.80685659946175292, 454865.91977543808752671 273854.21707897045416757, 454866.75220396171789616 273852.08976163232000545, 454868.32456895074574277 273850.60988870146684349, 454889.69023439020384103 273842.19311140716308728, 454886.62085726123768836 273831.43836271815234795, 454845.87625692936126143 273838.9862368322792463, 454782.93631098954938352 273858.81516625214135274, 454780.44175737054320052 273858.04762065340764821, 454774.04999999998835847 273850.75, 454771.65000000002328306 273847.84999999997671694, 454768.95000000001164153 273844.59999999997671694, 454765.70000000001164153 273840.70000000001164153, 454762.79999999998835847 273837.20000000001164153, 454760.40000000002328306 273834.34999999997671694, 454758.59999999997671694 273832.25, 454757 273830.45000000001164153, 454754.29999999998835847 273827.25, 454754.04999999998835847 273826.90000000002328306, 454750.84999999997671694 273823.15000000002328306, 454746.15000000002328306 273817.54999999998835847, 454742.95000000001164153 273813.75, 454740.59999999997671694 273810.84999999997671694, 454740.45000000001164153 273810.70000000001164153, 454738.59999999997671694 273808.5, 454737.45000000001164153 273807.15000000002328306, 454735.5 273804.75, 454735 273804.20000000001164153, 454733.40000000002328306 273802.29999999998835847, 454732.34999999997671694 273801.09999999997671694, 454730.45000000001164153 273798.79999999998835847, 454730.25 273798.54999999998835847, 454728.59999999997671694 273796.5, 454724.79999999998835847 273794.84999999997671694, 454720.04999999998835847 273796.59999999997671694, 454718.5 273797.20000000001164153, 454714.25 273798.79999999998835847, 454712.95000000001164153 273799.29999999998835847, 454710.20000000001164153 273800.29999999998835847, 454708.54999999998835847 273800.84999999997671694, 454704.75 273802.04999999998835847, 454703.90000000002328306 273802.34999999997671694, 454698.84999999997671694 273804, 454695.75 273805.09999999997671694, 454694.5 273805.45000000001164153, 454693.34999999997671694 273805.75, 454692.15000000002328306 273806.15000000002328306, 454690.45000000001164153 273806.75, 454689.5 273807.09999999997671694, 454686.25 273808.34999999997671694, 454682.95000000001164153 273809.70000000001164153, 454679.95000000001164153 273810.90000000002328306, 454672.40000000002328306 273813.70000000001164153, 454669.70000000001164153 273814.65000000002328306, 454669.04999999998835847 273814.90000000002328306, 454666.54999999998835847 273815.84999999997671694, 454666.34999999997671694 273815.95000000001164153, 454663.34999999997671694 273817.15000000002328306, 454660.34999999997671694 273818.29999999998835847, 454657.45000000001164153 273819.34999999997671694, 454654.20000000001164153 273820.59999999997671694, 454650.90000000002328306 273821.75, 454607.22314054536400363 273757.08473607420455664, 454603.47988280549179763 273758.53432113479357213, 454598.73072761122602969 273760.48376311280298978, 454596.87558886350598186 273761.2335484889918007, 454591.92855220282217488 273763.18299046705942601, 454589.77659125544596463 273764.08273291843943298, 454585.87667735462309793 273765.69227219262393191, 454583.32895347441080958 273766.69198602752294391, 454579.28062847373075783 273768.3415138550917618, 454577.42548972601071 273769.09129923122236505, 454574.12746528559364378 273770.44091290835058317, 454572.47845306532690302 273771.09072690102038905, 454568.22400153719354421 273772.74025472858920693, 454562.37825321650598198 273775.08958224061643705, 454556.92826782865449786 273777.2389669856056571, 454551.97298610693542287 273779.2383946554036811, 454550.42291461990680546 273779.88820864807348698, 454547.02594944625161588 273781.28780801693210378, 454542.37573498522397131 273783.18726430321112275, 454537.77499089081538841 273785.03673489775974303, 454529.27433289558393881 273788.63570470339618623, 454528.37562123558018357 273789.03559023735579103, 454524.92918569530593231 273790.5351609896752052, 454524.07994440186303109 273790.93504652363481, 454521.42503472731914371 273792.1347031255136244, 454517.67353192635346204 273793.98417372006224468, 454513.6252069256734103 273796.03358708159066737, 454508.52975916519062594 273798.68282874405849725, 454504.12689653720008209 273800.99216770264320076, 454488.87353350018383935 273809.68967806617729366, 454486.57316145300865173 273811.08927743503591046, 454484.12437830597627908 273812.58884818735532463, 454482.72271791874663904 273813.53857633052393794, 454479.8287014722591266 273815.48801830853335559, 454479.5731045781285502 273815.68796107551315799, 454475.22795737785054371 273818.68710258021019399, 454474.18083461804781109 273819.43688795639900491, 454470.02532382309436798 273822.43602946103783324, 454464.02291934145614505 273826.7847846428048797, 454462.77791511523537338 273827.73451278597349301, 454458.68011974793625996 273830.83362567413132638, 454455.72838787379441783 273833.13296749436995015, 454452.77665599959436804 273835.39232076122425497, 454451.27605487918481231 273836.54199167137267068, 454448.47273410478373989 273838.64139072463149205, 454443.57516781071899459 273842.3903176054591313, 454439.12283481616759673 273845.83933033584617078, 454438.57866078347433358 273846.23921586980577558, 454434.2747388887219131 273849.63824290846241638, 454429.92959168844390661 273853.13724133057985455, 454425.93073705438291654 273856.38631129398709163, 454424.7764285002485849 273857.2860537453670986, 454420.57969239976955578 273860.63509509223513305, 454416.22630013839807361 273864.08410782262217253, 454415.6738810446113348 273864.53397904831217602, 454412.02956403791904449 273867.43314916954841465, 454410.52896291750948876 273868.5828200796386227, 454408.27806123695336282 273870.44228781253332272, 454404.8233806355856359 273873.19150085852015764, 454403.02595731551991776 273874.54111453559016809, 454401.8304234558600001 273875.54082837048918009, 454400.02475507475901395 273876.94042773934779689, 454396.82567136752186343 273879.53968371002702042, 454391.37568597967037931 273884.08838165883207694, 454385.67834875884000212 273888.88700806628912687, 454383.82321001106174663 273890.43656451039714739, 454380.228363370988518 273893.38572032330557704, 454378.975114083616063 273894.43541984993498772, 454374.97625944961328059 273897.88443258032202721, 454374.42384035582654178 273898.38428949774242938, 454370.68058261589612812 273901.53338807768886909, 454366.67348292079987004 273904.94241225463338196, 454365.62636016093892977 273905.84215470607159659, 454362.47674682032084092 273908.59136775200022385, 454362.27886535390280187 273908.79131051898002625, 454359.07978164666565135 273911.5405235649086535, 454357.37305399874458089 273912.9401229337672703, 454354.72638938529416919 273915.1394933705450967, 454350.87594585109036416 273918.43854902568273246, 454347.22338378330459818 273921.58764760557096452, 454342.63088474998949096 273925.6364886368974112, 454337.72507339483126998 273929.88527243520366028, 454332.47296947339782491 273934.5339417674113065, 454329.37282649939879775 273937.23316912166774273, 454324.73085709946462885 273941.54193575005047023, 454321.02882466511800885 273944.99094848037930205, 454317.82974095788085833 273947.94010429334593937, 454316.62596203712746501 273949.03978951170574874, 454314.52347145631210878 273950.93924579798476771, 454314.37506035651313141 273951.08920287323417142, 454310.92862481623888016 273954.48822991189081222, 454310.27726498927222565 273955.1380439045606181, 454306.77311402128543705 273958.58705663494765759, 454306.27841035521123558 273959.03692786063766107, 454303.73068647499894723 273961.58619813958648592, 454300.52335770666832104 273964.83526810299372301, 454297.17586289963219315 273968.13432375813135877, 454296.92851106659509242 273968.38425221684155986, 454293.92730882577598095 273971.33340802980819717, 454290.57981401873985305 273974.69244651502231136, 454287.43020067812176421 273977.89153078669914976, 454286.97672231757314876 273978.34140201238915324, 454283.82710897695505992 273981.54048628400778398, 454280.57855490309884772 273984.93951332266442478, 454276.87652246869402006 273988.83839727874146774, 454273.97426096111303195 273991.88752447516890243, 454271.92948580806842074 273993.9869235284277238, 454270.82464762049494311 273994.98663736332673579, 454268.07904227380640805 273997.33596487529575825, 454264.52542093925876543 274000.03519222955219448, 454249.9234177292091772 274009.04261388187296689, 454249.02470606920542195 274010.04232771677197888, 454246.62539328879211098 274016.14058210962684825, 454246.13068962271790951 274017.94006701244506985, 454245.52880016231210902 274019.73955191526329145, 454244.82796996872639284 274021.53903681802330539, 454244.12713977514067665 274023.23855033738072962, 454243.42630958155496046 274025.03803524014074355, 454242.72547938796924427 274026.73754875949816778, 454242.3297164550749585 274027.73726259439717978, 454241.92570846114540473 274028.73697642923798412, 454241.52994552830932662 274029.63671888067619875, 454241.02699680114164948 274030.63643271557521075, 454240.62298880715388805 274031.53617516695521772, 454240.12828514107968658 274032.43591761833522469, 454239.52639568073209375 274033.33566006977343932, 454238.92450622032629326 274034.13543113769264892, 454238.3308618210721761 274034.93520220561185852, 454235.92330397956538945 274037.63442955981008708, 454233.22716899949591607 274040.03374276350950822, 454230.72891548584448174 274042.53302735078614205, 454228.42854343866929412 274045.24225184333045036, 454226.12817139143589884 274047.84150781406788155, 454223.92674007744062692 274050.54073516826611012, 454217.72645412944257259 274058.93833138135960326, 454205.92777169373584911 274074.53386720566777512, 454203.025510186154861 274078.43275116174481809, 454200.12324867857387289 274082.44160363962873816, 454197.32817296526627615 274086.34048759570578113, 454195.42356385092716664 274089.33962910040281713, 454193.5271997976815328 274092.13882783806184307, 454192.92531033733393997 274093.0385702895000577, 454192.22448014369001612 274093.93831274088006467, 454191.63083574443589896 274094.8380551923182793, 454190.93000555085018277 274095.73779764369828627, 454190.22917535726446658 274096.83748286205809563, 454189.62728589685866609 274097.93716808047611266, 454189.02539643651107326 274099.1368246822967194, 454188.9264557032729499 274099.936595750215929, 454188.72857423685491085 274100.63639543467434123, 454188.42350697610527277 274101.43616650259355083, 454188.22562550968723372 274102.23593757051276043, 454187.92880331003107131 274102.935737254912965, 454187.73092184361303225 274103.5355655558523722, 454187.52479531610151753 274104.1353938567917794, 454187.22797311644535512 274104.7352221577311866, 454187.03009165002731606 274105.3350504586705938, 454186.72502438927767798 274105.934878759610001, 454186.42820218962151557 274106.43473567703040317, 454186.12313492887187749 274107.03456397796981037, 454185.72737199603579938 274107.53442089539021254, 454185.32336400210624561 274108.03427781286882237, 454184.92760106921195984 274108.53413473028922454, 454184.12783014244632795 274109.43387718172743917, 454183.13017774920444936 274110.23364824964664876, 454182.22322102810721844 274111.0334193175076507, 454181.22556863486533985 274111.8331903854268603, 454180.32685697480337694 274112.73293283686507493, 454180.22791624162346125 274112.93287560384487733, 454180.03003477520542219 274113.13281837082467973, 454179.82390824763569981 274113.2327897542854771, 454179.72496751445578411 274113.4327325212652795, 454179.52708604803774506 274113.6326752882450819, 454179.4281453147996217 274113.84261519357096404, 454179.23026384838158265 274113.94258657708996907, 454178.92519658763194457 274114.34247211104957387, 454178.72731512121390551 274114.54241487802937627, 454178.22436639404622838 274115.04227179544977844, 454178.12542566080810502 274115.24221456242958084, 454177.92754419439006597 274115.44215732940938324, 454177.82860346121015027 274115.54212871287018061, 454177.63072199479211122 274115.74207147984998301, 454177.52353620046051219 274115.94201424682978541, 454177.32565473404247314 274116.14195701380958781, 454177.22671400080434978 274116.34189978078939021, 454177.12777326762443408 274116.54184254776919261, 454176.92989180114818737 274116.74178531474899501, 454176.92989180114818737 274116.94172808172879741, 454176.822706006874796 274117.14167084870859981, 454176.92989180114818737 274117.34161361568840221, 454176.92989180114818737 274117.54155638266820461, 454177.02883253438631073 274117.74149914964800701, 454177.02883253438631073 274117.94144191662780941, 454177.02883253438631073 274118.14138468360761181, 454177.02883253438631073 274118.34132745058741421, 454176.92989180114818737 274118.5412702175672166, 454176.822706006874796 274118.741212984547019, 454176.72376527363667265 274118.84118436800781637, 454176.62482454045675695 274118.9411557515268214, 454176.42694307398051023 274119.04112713498761877, 454176.13012087438255548 274119.3410412854864262, 454175.72611288039479405 274119.64095543592702597, 454175.52823141397675499 274119.740926819446031, 454175.22316415322711691 274119.9408695864258334, 454175.12422342004720122 274120.04084096988663077, 454174.92634195362916216 274120.24078373686643317, 454174.82740122039103881 274120.3407551203854382, 454174.62951975397299975 274120.44072650384623557, 454174.22551175998523831 274120.740640654345043, 454174.12657102680532262 274120.9405834213248454, 454174.02763029356719926 274121.04055480478564277, 454173.82974882714916021 274121.24049757176544517, 454173.73080809396924451 274121.3404689552844502, 454173.73080809396924451 274121.5404117222642526, 454173.73080809396924451 274121.84032587270485237, 454173.73080809396924451 274122.04026863968465477, 454173.82974882714916021 274122.3401827901834622, 454173.82974882714916021 274122.54012555710505694, 454173.73080809396924451 274122.74006832408485934, 454172.32914770673960447 274124.63952461042208597, 454170.72960585315013304 274126.33903812972130254, 454168.42923380591673777 274128.73835133347893134, 454166.12886175874155015 274131.13766453717835248, 454161.3302361979149282 274136.73606201261281967, 454154.92382372234715149 274144.53382992476690561, 454149.72943522862624377 274151.34188114036805928, 454145.32657260063569993 274157.14022138272412121, 454145.12869113421766087 274157.44013553322292864, 454144.93080966779962182 274157.74004968366352841, 454144.82362387346802279 274158.03996383410412818, 454144.62574240704998374 274158.43984936806373298, 454144.52680167387006804 274158.73976351856254041, 454144.22997947421390563 274159.43956320296274498, 454144.02385294670239091 274159.73947735346155241, 454143.82597148028435186 274160.03939150390215218, 454143.62809001380810514 274160.33930565440095961, 454143.43020854739006609 274160.63921980484155938, 454143.22408201987855136 274160.93913395534036681, 454142.92725982022238895 274161.13907672232016921, 454142.02854816021863371 274161.73890502320136875, 454141.12983650021487847 274162.33873332414077595, 454140.62688777304720134 274162.63864747463958338, 454140.1239390458795242 274162.93856162508018315, 454138.32651572581380606 274164.33816099393879995, 454135.52319495147094131 274166.53753143071662635, 454134.32766109181102365 274167.83715941605623811, 454133.22282290423754603 274169.23675878491485491, 454132.22517051099566743 274170.73632953723426908, 454131.12857738457387313 274172.13592890609288588, 454130.42774719098815694 274172.93569997401209548, 454129.72691699740244076 274173.63549965841230005, 454128.92714607057860121 274174.33529934287071228, 454128.22631587699288502 274175.03509902727091685, 454127.42654495016904548 274175.83487009519012645, 454126.72571475658332929 274176.53466977964853868, 454126.32995182374725118 274177.03452669706894085, 454125.92594382975948974 274177.63435499800834805, 454125.53018089692341164 274178.23418329894775525, 454125.22511363617377356 274178.83401159988716245, 454124.0295797765138559 274180.63349650270538405, 454122.32285212859278545 274182.23303863848559558, 454118.12611602811375633 274185.34214866498950869, 454117.02952290169196203 274186.44183388340752572, 454115.82574398093856871 274187.54151910176733509, 454114.72915085445856676 274188.64120432018535212, 454113.62431266694329679 274189.74088953854516149, 454112.52771954046329483 274190.94054614042397588, 454111.62900788045953959 274192.04023135878378525, 454109.93052529363194481 274194.43954456254141405, 454108.92462783929659054 274195.53922978090122342, 454103.92812081205192953 274200.33785618841648102, 454100.12714764440897852 274204.33671152795432135, 454096.42511521000415087 274208.33556686749216169, 454092.62414204241940752 274212.43439359054900706, 454088.93035466910805553 274216.53322031360585243, 454085.52514443435939029 274220.14218725758837536, 454080.62757814035285264 274224.84084228158462793, 454074.72411439195275307 274230.63918252394068986, 454073.82540273189079016 274231.53892497537890449, 454072.02797941188327968 274233.13846711115911603, 454071.03032701864140108 274233.93823817907832563, 454067.42723531747469679 274237.33726521773496643, 454066.12451566348318011 274238.33697905263397843, 454068.52382844389649108 274245.03506174637004733, 454055.52961214858805761 274251.1333161392249167, 454048.0266065465984866 274254.6423116996884346, 454047.1278948865365237 274255.14216861716704443, 454046.1302424932946451 274255.54205415112664923, 454045.72623449936509132 274255.841968301567249, 454045.33047156652901322 274256.0419110685470514, 454038.91581402986776084 274258.00135018490254879, 454000.02386081597069278 274271.33753274235641584, 453990.62449116073548794 274274.83653116453206167, 453982.17330353206489235 274278.0356154361506924, 453979.13087598577840254 274279.18528634629910812, 453974.629072624607943 274280.78482848207931966, 453970.17673962999833748 274282.33438492618734017, 453967.62901574972784147 274283.23412737756734714, 453961.82449273456586525 274285.43349781434517354, 453957.77616773394402117 274286.98305425845319405, 453947.32967531884787604 274290.89193535287631676, 453934.87963305617449805 274295.49061899335356429, 453917.22695723874494433 274302.03874461189843714, 453909.08083687082398683 274304.93791473307646811, 453903.9771440492477268 274306.78738532762508839, 453899.92881904862588271 274308.38692746346350759, 453895.82277862029150128 274309.98646959930192679, 453891.77445361961144954 274311.58601173514034599, 453891.37869068677537143 274311.73596881033154204, 453885.78029419912490994 274313.78538217185996473, 453880.92395321058575064 274315.58486707467818633, 453880.22312301700003445 274315.78480984165798873, 453874.88032342348014936 274317.73425181972561404, 453870.57640152872772887 274319.28380826377542689, 453862.17468426667619497 274322.48289253545226529, 453858.27477036585332826 274323.9924604261177592, 453850.37600183102767915 274326.84164485556539148, 453849.32887907116673887 274327.24153038952499628, 453840.32527234876761213 274330.54058604466263205, 453829.68089846725342795 274334.4894556924700737, 453817.23085620458004996 274339.0881393330055289, 453814.82329836307326332 274339.83792470913613215, 453813.8751163364504464 274340.13783885963493958, 453812.92693430982762948 274340.53772439359454438, 453812.37451521604089066 274340.78765285230474547, 453811.67368502245517448 274341.23752407799474895, 453811.22845172300003469 274341.48745253670495003, 453810.97285482886945829 274341.63740961195435375, 453810.72550299583235756 274341.78736668720375746, 453815.97760691720759496 274348.73537783970823511, 453817.32979693781817332 274352.68424748751567677, 453819.82805045141139999 274357.0829883610131219, 453816.77737784403143451 274362.19152605731505901, 453815.37571745686000213 274365.94045293814269826, 453811.03057025658199564 274376.78734804672421888, 453808.97755004238570109 274382.63567398086888716, 453808.57354204845614731 274385.63481548550771549, 453809.48049876955337822 274393.99242314521688968, 453814.32034963590558618 274402.37002508161822334, 453839.57497178856283426 274423.02411291049793363, 453841.85060865245759487 274425.77332595642656088, 453844.82707570993807167 274424.18378095893422142, 453859.0745412926771678 274448.93669551087077707, 453870.52693116210866719 274469.34085488098207861, 453890.52944939339067787 274505.49050715065095574, 453893.77800346718868241 274508.43966296361759305, 453899.97828941524494439 274518.83668684645090252, 453903.1361478169565089 274525.72471516887890175, 453917.52377943834289908 274545.88894321862608194, 453920.83004893991164863 274548.73812764807371423, 453922.12452353275148198 274555.43621034186799079, 453929.4077016364899464 274555.91099739074707031, 453932.45000000001164153 274558.40000000002328306, 453931.99140465672826394 274562.50390344281913713, 453931.45000000001164153 274561.54999999998835847, 453931.17247977439546958 274561.08644734002882615, 453921.37422297260491177 274564.63357762288069353, 453918.22460963198682293 274566.03317699168110266, 453918.82649909233441576 274570.29195792833343148, 453916.62506777833914384 274574.64071311010047793, 453907.32463885628385469 274579.48932520934613422, 453897.87579883442958817 274582.48846671398496255, 453891.52710178657434881 274584.98775130126159638, 453877.32086150941904634 274591.6358483032672666, 453869.82610096852295101 274593.33536182256648317, 453861.86961700592655689 274597.88405977137153968, 453858.77771909302100539 274600.23338728334056213, 453848.17457051703240722 274604.84206806216388941, 453836.12853624828858301 274590.78609154361765832, 453826.07780676608672366 274579.03945398365613073, 453812.07769301638472825 274560.98462212551385164, 453807.67483038839418441 274553.98662528127897531, 453802.71954866667510942 274548.08831365540390834, 453795.47213995875790715 274550.38765547564253211, 453794.62289866537321359 274556.93578109418740496, 453794.07047957158647478 274559.73497983190463856, 453793.36964937800075859 274562.98404979525366798, 453792.36375192366540432 274567.97262183140264824, 453787.32601959089515731 274594.2351042740046978, 453783.57451678987126797 274614.43932087713619694, 453773.62272804084932432 274612.73980735783698037, 453772.82295711408369243 274621.58727479662047699, 453770.72871159436181188 274622.83691709022969007, 453769.27758084057131782 274641.23165165225509554, 453768.98075864097336307 274644.39074737048940733, 453763.77812508615897968 274663.43529592518461868, 453759.8287408187170513 274700.58466202975250781, 453753.77686597051797435 274749.89054836658760905, 453758.88055879209423438 274750.94024789321701974, 453761.07374504499603063 274751.39011911890702322, 453760.62851174554089084 274762.68688545317854732, 453760.37291485141031444 274771.38439581677084789, 453760.77692284533986822 274778.39238979935180396, 453761.98070176609326154 274786.49007186194648966, 453762.97835415933514014 274794.6877253080601804, 453763.62971398636000231 274808.13387638737913221, 453763.02782452595420182 274816.59145543054910377, 453758.97949952533235773 274816.44149835529970005, 453756.07723801775136963 274816.4914840470883064, 453755.47534855734556913 274816.4914840470883064, 453753.43057340430095792 274816.54146973881870508, 453752.42467594996560365 274816.59145543054910377, 453751.42702355672372505 274816.6914268140681088, 453751.229142090305686 274816.74141250579850748, 453750.52831189666176215 274816.8913695810479112, 453749.77801133645698428 274816.99134096450870857, 453749.27506260934751481 274817.0913123480277136, 453748.57423241570359096 274817.0913123480277136, 453748.27741021610563621 274817.04132665623910725, 453748.03005838306853548 274816.94135527277830988, 453747.52710965590085834 274816.64144112227950245, 453747.1231016619130969 274816.44149835529970005, 453746.02650853549130261 274815.59174159565009177, 453745.52355980832362548 274815.24184175347909331, 453744.4764370484626852 274814.74198483600048348, 453742.17606500128749758 274813.6922853093710728, 453739.27380349370650947 274812.38266018568538129, 453737.08061724080471322 274811.38294635078636929, 453734.32676683302270249 274809.98334698192775249, 453732.43040277977706864 274809.03361883875913918, 453731.02874239260563627 274808.28383346262853593, 453730.72367513185599819 274808.08389069564873353, 453729.42920053895795718 274807.43407670297892764, 453729.07466291164746508 274807.23413393599912524, 453728.42330308462260291 274806.83424840203952044, 453727.78018831874942407 274806.3843771762913093, 453727.42565069138072431 274806.08446302585070953, 453725.07580827758647501 274808.5837476130691357, 453724.82845644454937428 274808.88366176356794313, 453721.7777838371694088 274812.33267449389677495, 453719.37847105675609782 274815.0918846782296896, 453718.02628103614551947 274816.54146973881870508, 453717.1770397427608259 274817.44121219019871205, 453715.52802752249408513 274818.94078294257633388, 453715.33014605607604608 274819.14072570955613628, 453712.52682528173318133 274821.7899673719657585, 453710.32539396773790941 274823.5894522747839801, 453708.57744101429125294 274824.9890516436425969, 453707.72819972084835172 274825.5888799445820041, 453707.07683989388169721 274826.03875117027200758, 453706.17812823387794197 274826.53860808775061741, 453705.27941657387418672 274826.9884793134406209, 453704.62805674684932455 274827.28839346388122067, 453703.47374819271499291 274827.7882503813598305, 453702.37715506623499095 274828.23812160704983398, 453700.72814284602645785 274828.83794990798924118, 453700.37360521871596575 274828.93792129145003855, 453699.1780713590560481 274829.28782113367924467, 453697.92482207168359309 274829.53774959238944575, 453697.07558077824069187 274829.68770666763884947, 453694.77520873106550425 274830.13757789332885295, 453693.37354834383586422 274830.38750635203905404, 453690.12499427003785968 274830.98733465297846124, 453689.58082023734459653 274831.03732034476706758, 453687.67621112300548702 274831.28724880347726867, 453686.37349146901397035 274831.43720587866846472, 453684.13083484955132008 274831.63714864564826712, 453682.07781463535502553 274831.73712002916727215, 453681.27804370853118598 274831.78710572089767084, 453678.42525256756925955 274831.88707710441667587, 453675.72911758749978617 274831.98704848787747324, 453673.17314864619402215 274832.03703417960787192, 453672.3733777193701826 274831.93706279614707455, 453671.22731422632932663 274831.73712002916727215, 453670.87277659896062687 274831.63714864564826712, 453669.27323474537115544 274831.23726311168866232, 453667.83034905267413706 274830.88736326951766387, 453667.32740032550645992 274830.73740619426826015, 453665.125969011511188 274830.18756358505925164, 453664.02937588503118604 274829.88764943461865187, 453661.42393657710636035 274829.13786405842984095, 453660.97870327765122056 274828.9879069832386449, 453657.73014920379500836 274828.08816453180043027, 453657.02931901020929217 274827.93820745655102655, 453654.97629879601299763 274827.43835053913062438, 453653.67357914207968861 274827.13843638869002461, 453650.68062196235405281 274826.28867962898220867, 453647.47329319402342662 274825.33895148587180302, 453643.7795058207702823 274824.28925195924239233, 453640.58042211353313178 274823.3895095078041777, 453637.77710133913205937 274822.63972413167357445, 453636.0291483856854029 274822.1898529059253633, 453635.82302185817388818 274822.13986721419496462, 453634.12453927134629339 274821.68999598850496113, 453624.74990479939151555 274818.30096608819440007, 453603.98059588571777567 274810.48320389934815466, 453584.67890784807968885 274803.08532152115367353, 453584.67890784807968885 274803.28526428813347593, 453584.82731894787866622 274803.58517843863228336, 453584.9757300476776436 274803.78512120561208576, 453585.33026767504634336 274804.48492089001229033, 453585.47867877484532073 274804.73484934872249141, 453585.77550097450148314 274805.28469195793149993, 453585.82497134112054482 274805.38466334145050496, 453585.82497134112054482 274805.68457749189110473, 453585.77550097450148314 274805.93450595060130581, 453585.47867877484532073 274806.48434855981031433, 453585.02520041429670528 274806.83424840203952044, 453584.62943748146062717 274807.08417686074972153, 453583.73072582145687193 274807.88394792866893113, 453583.57406966050621122 274807.9839193121297285, 453583.07936599443200976 274808.28383346262853593, 453582.47747653408441693 274808.53376192133873701, 453582.23012470104731619 274808.63373330479953438, 453581.17475688009290025 274809.03361883875913918, 453580.72952358063776046 274809.13359022227814421, 453579.97922302043298259 274809.43350437271874398, 453580.07816375367110595 274808.53376192133873701, 453580.17710448685102165 274808.13387638737913221, 453580.17710448685102165 274807.73399085341952741, 453580.07816375367110595 274807.53404808643972501, 453579.92975265381392092 274807.3840910111903213, 453579.72362612630240619 274807.33410531945992261, 453579.57521502650342882 274807.23413393599912524, 453579.27839282684726641 274807.23413393599912524, 453578.97332556609762833 274807.28411962772952393, 453578.77544409967958927 274807.33410531945992261, 453578.22302500589285046 274807.48406239470932633, 453577.72832133981864899 274807.63401946990052238, 453576.97802</t>
  </si>
  <si>
    <t>PP - Houlton</t>
  </si>
  <si>
    <t>MultiPolygon (((452954.46766258549178019 275296.41410762508166954, 452939.27201497612986714 275393.17640970420325175, 452931.80198961857240647 275434.86447661923011765, 452923.2930865622474812 275465.96557402267353609, 452907.43783406482543796 275505.40428480913396925, 452890.24688166903797537 275535.37570557917933911, 452874.34215880499687046 275559.12890629621688277, 452858.07465325249359012 275577.98350922227837145, 452826.11679642467061058 275608.46478404809022322, 452798.3391855750232935 275629.74869159294757992, 452779.21064382052281871 275643.64471389795653522, 452795.07414137903833762 275668.53758838673820719, 452754.87946851114975289 275693.29050293867476285, 452744.078438468684908 275702.03799899393925443, 452738.72739381407154724 275706.43673986749490723, 452734.62959844683064148 275709.63582413911353797, 452716.97692262940108776 275722.84204389806836843, 452708.51748993969522417 275729.20022388797951862, 452699.82719553908100352 275735.73835236817831174, 452690.93077461101347581 275742.33646367845358327, 452684.67277323530288413 275746.98513301066122949, 452684.10114726581377909 275747.41561500634998083, 452683.90000000002328306 275747.59999999997671694, 452683.25 275748.25, 452682.79999999998835847 275748.75, 452682.34999999997671694 275749.29999999998835847, 452682.29999999998835847 275749.40000000002328306, 452681.90000000002328306 275750, 452681.20000000001164153 275751.20000000001164153, 452680.34999999997671694 275753.5, 452682.29999999998835847 275757.04999999998835847, 452687.65000000002328306 275765.95000000001164153, 452692.20000000001164153 275773.75, 452694.79999999998835847 275778.09999999997671694, 452681.90000000002328306 275786.70000000001164153, 452668.90000000002328306 275795.25, 452627.79999999998835847 275822.15000000002328306, 452611.09999999997671694 275830.54999999998835847, 452609.75 275831.54999999998835847, 452605.59999999997671694 275834.34999999997671694, 452598.90000000002328306 275838.79999999998835847, 452588.65000000002328306 275846, 452579.09999999997671694 275852.75, 452571.5 275858.09999999997671694, 452563.75 275863.65000000002328306, 452560.65194578893715516 275865.76454493775963783, 452557.45000000001164153 275867.95000000001164153, 452550.79999999998835847 275872.54999999998835847, 452545.59999999997671694 275876.29999999998835847, 452532.84999999997671694 275885.79999999998835847, 452530.25 275887.79999999998835847, 452528.59999999997671694 275888.79999999998835847, 452526.75 275889.70000000001164153, 452523.29999999998835847 275887.54999999998835847, 452520.45000000001164153 275889.25, 452518.76000000000931323 275895.96999999997206032, 452517.20000000001164153 275902.20000000001164153, 452516.70000000001164153 275903.70000000001164153, 452516.45000000001164153 275904.25, 452516.15000000002328306 275904.84999999997671694, 452515.79999999998835847 275905.34999999997671694, 452514.90000000002328306 275906.5, 452513.65000000002328306 275907.70000000001164153, 452512.70000000001164153 275908.59999999997671694, 452511.34999999997671694 275909.75, 452509.95000000001164153 275910.84999999997671694, 452507.95000000001164153 275912.15000000002328306, 452500 275917.13000000000465661, 452497.45000000001164153 275918.84999999997671694, 452495.70000000001164153 275920.04999999998835847, 452495.29999999998835847 275920.34999999997671694, 452494 275921.15000000002328306, 452492.40000000002328306 275922.09999999997671694, 452491.29999999998835847 275922.75, 452489.5 275924.09999999997671694, 452489.25 275924.25, 452486.90000000002328306 275926.09999999997671694, 452484.59999999997671694 275927.90000000002328306, 452483.65000000002328306 275928.65000000002328306, 452481.95000000001164153 275930.04999999998835847, 452481.34999999997671694 275930.54999999998835847, 452480.29999999998835847 275931.29999999998835847, 452480.09999999997671694 275931.45000000001164153, 452479.25 275932, 452476.52949917444493622 275933.83166391489794478, 452476.52899999998044223 275933.83199999999487773, 452474.03999999997904524 275935.50799999997252598, 452472.39299999998183921 275936.61700000002747402, 452472.39285814517643303 275936.61709554848494008, 452471.33000000001629815 275937.33299999998416752, 452471.32731943414546549 275937.33480255643371493, 452470.46600000001490116 275937.91399999998975545, 452470.46579144109273329 275937.9141403692192398, 452469.89100000000325963 275938.30099999997764826, 452472.29999999998835847 275941, 452474.65000000002328306 275943.29999999998835847, 452475.5 275944.25, 452474.25 275945.40000000002328306, 452472.40000000002328306 275947.15000000002328306, 452472.29999999998835847 275947.25, 452470.09999999997671694 275949.40000000002328306, 452469.40000000002328306 275950.09999999997671694, 452467.70000000001164153 275951.70000000001164153, 452466.45000000001164153 275953, 452465 275954.5, 452464.04999999998835847 275955.40000000002328306, 452463.59999999997671694 275955.79999999998835847, 452463.25 275956.15000000002328306, 452462.15000000002328306 275957.09999999997671694, 452461.65000000002328306 275957.59999999997671694, 452460.90000000002328306 275958.40000000002328306, 452460.59999999997671694 275958.75, 452459.95000000001164153 275959.54999999998835847, 452458.75 275960.79999999998835847, 452457.34999999997671694 275962.20000000001164153, 452456.45000000001164153 275963.04999999998835847, 452455.5 275964, 452455 275964.40000000002328306, 452454.34999999997671694 275964.90000000002328306, 452453.70000000001164153 275965.34999999997671694, 452452.79999999998835847 275965.90000000002328306, 452452.15999999997438863 275966.21000000002095476, 452450.75 275966.90000000002328306, 452447.90000000002328306 275968.40000000002328306, 452447.09999999997671694 275968.84999999997671694, 452444.29999999998835847 275970.29999999998835847, 452436.5 275974.20000000001164153, 452432.79999999998835847 275976.09999999997671694, 452432.04999999998835847 275976.45000000001164153, 452428.70000000001164153 275978.20000000001164153, 452427.33000000001629815 275978.90999999997438863, 452425.29999999998835847 275979.95000000001164153, 452424.20000000001164153 275980.5, 452421.75 275981.70000000001164153, 452417.75 275983.84999999997671694, 452414.65000000002328306 275985.45000000001164153, 452414.38000000000465661 275985.59999999997671694, 452412.45000000001164153 275986.65000000002328306, 452411.1780000000144355 275987.30499999999301508, 452410.79999999998835847 275987.5, 452409.70000000001164153 275990.95000000001164153, 452409.90000000002328306 275991.25, 452410.27933167573064566 275991.76958876586286351, 452415.84999999997671694 275999.40000000002328306, 452416.25 276000, 452424 276011.59999999997671694, 452429.92999999999301508 276020.15000000002328306, 452433.5 276025.29999999998835847, 452445.79999999998835847 276042.35999999998603016, 452445.90000000002328306 276042.5, 452446.5 276043.29999999998835847, 452446.70000000001164153 276043.70000000001164153, 452446.79999999998835847 276044, 452446.70000000001164153 276044.20000000001164153, 452446.70000000001164153 276044.40000000002328306, 452446.5 276045.20000000001164153, 452445.42999999999301508 276049.58000000001629815, 452444.34999999997671694 276053.98999999999068677, 452444.29999999998835847 276054.20000000001164153, 452442.29999999998835847 276057.07000000000698492, 452434.39000000001396984 276068.39000000001396984, 452431.35999999998603016 276072.72999999998137355, 452423.33000000001629815 276084.22999999998137355, 452434.40782210673205554 276087.10259168857010081, 452444.78999999997904524 276092.91999999998370185, 452446.69000000000232831 276090.21000000002095476, 452448.34000000002561137 276087.86999999999534339, 452449.80999999999767169 276085.78000000002793968, 452456.13564160146052018 276076.70327358314534649, 452457.65220057358965278 276074.52714794216444716, 452473.70000000001164153 276051.5, 452488 276061.70000000001164153, 452487.89000000001396984 276061.85999999998603016, 452490.63699999998789281 276063.7370000000228174, 452496 276067.40000000002328306, 452526.36999999999534339 276061.54999999998835847, 452533.36999999999534339 276052.86999999999534339, 452541.46999999997206032 276043.27000000001862645, 452546.07000000000698492 276037.66999999998370185, 452552.54999999998835847 276042.26000000000931323, 452557.77000000001862645 276045.96999999997206032, 452558.66999999998370185 276046.63000000000465661, 452559.731000000028871 276047.40899999998509884, 452562.35999999998603016 276049.34000000002561137, 452564.91499999997904524 276051.21600000001490116, 452565.47999999998137355 276051.63000000000465661, 452567.16999999998370185 276052.86999999999534339, 452572.48999999999068677 276056.84000000002561137, 452577.36999999999534339 276060.46999999997206032, 452578.67999999999301508 276061.47999999998137355, 452580.86999999999534339 276063.16999999998370185, 452584.61999999999534339 276066.08000000001629815, 452587.27000000001862645 276065.77000000001862645, 452613.69000000000232831 276065, 452632.27000000001862645 276064.46999999997206032, 452633.77000000001862645 276064.46999999997206032, 452634.36999999999534339 276064.57000000000698492, 452639.53999999997904524 276064.91999999998370185, 452642.09000000002561137 276065.61999999999534339, 452648.11999999999534339 276069.46999999997206032, 452649.52000000001862645 276077.23999999999068677, 452650.47999999998137355 276082.84999999997671694, 452652.32000000000698492 276092.65000000002328306, 452655.28000000002793968 276105.77000000001862645, 452725.21000000002095476 276101.53000000002793968, 452747.40999999997438863 276100.13000000000465661, 452763.40999999997438863 276099.03000000002793968, 452776.30999999999767169 276098.22999999998137355, 452785.80999999999767169 276097.63000000000465661, 452799.21000000002095476 276097.13000000000465661, 452815.21000000002095476 276096.22999999998137355, 452831.30999999999767169 276095.53000000002793968, 452842.28999999997904524 276095.01000000000931323, 452839.90999999997438863 276085.03000000002793968, 452837.51000000000931323 276074.63000000000465661, 452835.65000000002328306 276066.33000000001629815, 452852.40000000002328306 276064.32000000000698492, 452862.21299999998882413 276063.14199999999254942, 452862.32500000001164153 276063.12800000002607703, 452864.90000000002328306 276062.82000000000698492, 452867.47499999997671694 276062.51199999998789281, 452868.0779999999795109 276062.44000000000232831, 452877.60999999998603016 276061.29999999998835847, 452886.51000000000931323 276060.22999999998137355, 452889.61999999999534339 276059.79999999998835847, 452899.40999999997438863 276058.42999999999301508, 452904.09000000002561137 276057.88000000000465661, 452919.78999999997904524 276056.04999999998835847, 452926.01000000000931323 276055.33000000001629815, 452933.61999999999534339 276054.44000000000232831, 452934.60999999998603016 276054.33000000001629815, 452939.40999999997438863 276053.63000000000465661, 452941.80200000002514571 276053.38699999998789281, 452945.30999999999767169 276053.03100000001722947, 452945.71000000002095476 276052.98999999999068677, 452958.01000000000931323 276051.78000000002793968, 452969.51000000000931323 276050.65000000002328306, 452972.71000000002095476 276050.33000000001629815, 452982.60999999998603016 276049.29999999998835847, 452984.21000000002095476 276049.13000000000465661, 452997.40000000002328306 276047.80999999999767169, 453000 276047.54999999998835847, 453005.62803380022523925 276047.12144329777220264, 453008.1680783107294701 276046.92802706436486915, 453010.90000000002328306 276046.71999999997206032, 453010.85999999998603016 276046.41999999998370185, 453012.30999999999767169 276046.22999999998137355, 453014.41200000001117587 276047.03800000000046566, 453013.91146853094687685 276044.10779997805366293, 453010.1411560270935297 276041.59425830881809816, 453009 276033.40000000002328306, 453007 276022.09999999997671694, 453006 276015.29999999998835847, 453005.40999999997438863 276012.52000000001862645, 453004.70000000001164153 276009.20000000001164153, 453004.23999999999068677 276007.57000000000698492, 453003.5 276005, 453001.90000000002328306 276000, 453000 275993.13000000000465661, 452997.15000000002328306 275984.15000000002328306, 452994.73999999999068677 275977.29999999998835847, 453000 275975.45000000001164153, 453008.73599999997531995 275972.83600000001024455, 453013.46999999997206032 275971.41999999998370185, 453022.22999999998137355 275968.80999999999767169, 453038.14000000001396984 275964.04999999998835847, 453039.48999999999068677 275963.65000000002328306, 453040 275963.5, 453040.59000000002561137 275963.36999999999534339, 453144.83000000001629815 275939.89000000001396984, 453144.59999999997671694 275944.90000000002328306, 453144.90000000002328306 275945.59999999997671694, 453144.90000000002328306 275945.91999999998370185, 453150.29999999998835847 275945.29999999998835847, 453154.09999999997671694 275944.70000000001164153, 453158.90000000002328306 275944.09999999997671694, 453164.79999999998835847 275943.70000000001164153, 453172.09999999997671694 275943.09999999997671694, 453180.20000000001164153 275942.29999999998835847, 453184.29999999998835847 275941.90000000002328306, 453189.79999999998835847 275941.20000000001164153, 453193.20000000001164153 275940.59999999997671694, 453197.40000000002328306 275939.79999999998835847, 453205.79999999998835847 275938.09999999997671694, 453208.90000000002328306 275937.5, 453212 275937, 453218.40000000002328306 275936, 453221.20000000001164153 275935.40000000002328306, 453223.90000000002328306 275934.70000000001164153, 453236.59999999997671694 275931, 453252.29999999998835847 275927, 453269.70000000001164153 275922.90000000002328306, 453270.79999999998835847 275922.70000000001164153, 453272.59999999997671694 275931, 453277.09999999997671694 275952.20000000001164153, 453279.29999999998835847 275963.5, 453285.47999999998137355 276000, 453286.65000000002328306 276006.77000000001862645, 453287.54999999998835847 276013.16999999998370185, 453288.84999999997671694 276024.46999999997206032, 453290.34999999997671694 276036.27000000001862645, 453291.34999999997671694 276045.36999999999534339, 453292.04999999998835847 276048.86999999999534339, 453292.84999999997671694 276053.16999999998370185, 453293.54999999998835847 276058.16999999998370185, 453295.45000000001164153 276066.36999999999534339, 453296.45000000001164153 276071.46999999997206032, 453297.95000000001164153 276080.36999999999534339, 453298.27000000001862645 276081.95000000001164153, 453412.40999999997438863 276057.45000000001164153, 453412.95000000001164153 276046.27000000001862645, 453413.34999999997671694 276039.07000000000698492, 453413.65000000002328306 276032.46999999997206032, 453413.75 276023.36999999999534339, 453413.84999999997671694 276016.66999999998370185, 453413.84999999997671694 276008.07000000000698492, 453413.44000000000232831 276000, 453413.14000000001396984 275996.38000000000465661, 453412.76000000000931323 275992.71999999997206032, 453412.65999999997438863 275991.21999999997206032, 453412.55999999999767169 275989.82000000000698492, 453412.26000000000931323 275988.52000000001862645, 453411.85999999998603016 275987.11999999999534339, 453411.35999999998603016 275985.82000000000698492, 453410.76000000000931323 275984.32000000000698492, 453408.94000000000232831 275979.72999999998137355, 453408.55999999999767169 275978.16999999998370185, 453408.20000000001164153 275976.77000000001862645, 453407.84999999997671694 275975.11999999999534339, 453407.54999999998835847 275973.41999999998370185, 453407.34999999997671694 275971.91999999998370185, 453407.25 275970.32000000000698492, 453407.25 275968.82000000000698492, 453407.34999999997671694 275967.11999999999534339, 453407.45000000001164153 275954.61999999999534339, 453407.15000000002328306 275951.21999999997206032, 453406.84999999997671694 275948.82000000000698492, 453406.34999999997671694 275945.82000000000698492, 453405.95000000001164153 275942.91999999998370185, 453405.25 275937.21999999997206032, 453404.34999999997671694 275928.82000000000698492, 453403.45000000001164153 275920.61999999999534339, 453401.65000000002328306 275905.71999999997206032, 453400.95000000001164153 275900.32000000000698492, 453399.34999999997671694 275894.52000000001862645, 453398.34999999997671694 275890.71999999997206032, 453398.34999999997671694 275886.11999999999534339, 453396.45000000001164153 275873.91999999998370185, 453393.95000000001164153 275859.32000000000698492, 453390.54999999998835847 275836.82000000000698492, 453388.25 275822.32000000000698492, 453386.45000000001164153 275811.61999999999534339, 453385.75 275808.82000000000698492, 453384.92999999999301508 275805.88000000000465661, 453383.41999999998370185 275800.25, 453382.16999999998370185 275795.86999999999534339, 453379.70000000001164153 275787.91999999998370185, 453377.96999999997206032 275783.58000000001629815, 453373.79999999998835847 275773.29999999998835847, 453372.97999999998137355 275771.65999999997438863, 453372.90000000002328306 275771.5, 453368.79999999998835847 275761.20000000001164153, 453365.09999999997671694 275752.40000000002328306, 453360.5 275740.90000000002328306, 453351.59999999997671694 275718.90000000002328306, 453338.70000000001164153 275687.29999999998835847, 453331.40000000002328306 275669.79999999998835847, 453318.71999999997206032 275638.09999999997671694, 453291.70000000001164153 275571.90000000002328306, 453279.5 275541.79999999998835847, 453270.09999999997671694 275518.29999999998835847, 453263.40000000002328306 275501.70000000001164153, 453258.71000000002095476 275490.72999999998137355, 453241.32000000000698492 275497.40999999997438863, 453212.32000000000698492 275508.30999999999767169, 453206.32000000000698492 275510.51000000000931323, 453197.61999999999534339 275513.60999999998603016, 453194.71999999997206032 275514.10999999998603016, 453192.61999999999534339 275514.60999999998603016, 453190.78999999997904524 275514.01000000000931323, 453189.61999999999534339 275514.80999999999767169, 453176.82000000000698492 275490.60999999998603016, 453167.61999999999534339 275473.30999999999767169, 453155.32000000000698492 275450.60999999998603016, 453150.91999999998370185 275441.90999999997438863, 453146.71000000002095476 275433.72999999998137355, 453148.82000000000698492 275432.25, 453150.84000000002561137 275430.59999999997671694, 453151.90999999997438863 275429.15999999997438863, 453152.19000000000232831 275426.29999999998835847, 453212 275385.98999999999068677, 453210.40000000002328306 275381.70000000001164153, 453199.90000000002328306 275355.79999999998835847, 453194.78000000002793968 275342.34999999997671694, 453191.92999999999301508 275335.07000000000698492, 453190.78000000002793968 275332.15000000002328306, 453186.58000000001629815 275322.04999999998835847, 453182.75 275313.02000000001862645, 453182.38000000000465661 275312.15000000002328306, 453182.28000000002793968 275311.95000000001164153, 453181.15000000002328306 275308.97999999998137355, 453178.58000000001629815 275302.34999999997671694, 453175.08000000001629815 275293.75, 453174.78000000002793968 275292.65000000002328306, 453173.88000000000465661 275291.54999999998835847, 453169.47999999998137355 275279.54999999998835847, 453167.08000000001629815 275274.04999999998835847, 453165.47999999998137355 275270.15000000002328306, 453162.08000000001629815 275261.45000000001164153, 453156.47999999998137355 275247.25, 453151.38000000000465661 275234.75, 453148.97999999998137355 275228.84999999997671694, 453147.38000000000465661 275225.04999999998835847, 453144.88000000000465661 275219.84999999997671694, 453140.67999999999301508 275211.15000000002328306, 453137.88000000000465661 275204.84999999997671694, 453135.47999999998137355 275200.25, 453134.67999999999301508 275198.04999999998835847, 453133.47999999998137355 275195.25, 453130.97999999998137355 275189.25, 453128.94000000000232831 275181.39000000001396984, 453127.53999999997904524 275177.89000000001396984, 453126.34000000002561137 275173.69000000000232831, 453122.39000000001396984 275161.53000000002793968, 453122.23999999999068677 275161.59000000002561137, 452977.92486141808331013 275236.94113158737309277, 452964.33700072352075949 275227.57381295447703451, 452954.46766258549178019 275296.41410762508166954)))</t>
  </si>
  <si>
    <t>Land off Rugby Rd, Clifton upon Dunsmore (strategic Residential)</t>
  </si>
  <si>
    <t>87.58m</t>
  </si>
  <si>
    <t>MultiPolygon (((441223.48999999999068677 289903.21999999997206032, 441222.27000000001862645 289908.57000000000698492, 441221.54999999998835847 289910.54999999998835847, 441219.5 289923.27000000001862645, 441223.51000000000931323 289922.73300000000745058, 441235.61800000001676381 289920.66200000001117587, 441244.42739286232972518 289918.8638134382199496, 441245.13997742999345064 289922.96993068000301719, 441257.85999999998603016 289919.73999999999068677, 441257.79999999998835847 289940.03999999997904524, 441257.53462101001059636 289940.74678504001349211, 441255.77000000001862645 289940.75, 441255.69000000000232831 289941.84000000002561137, 441254.26000000000931323 289941.84000000002561137, 441254.22999999998137355 289946.01000000000931323, 441252.90999999997438863 289946.02000000001862645, 441249.22999999998137355 289946.26000000000931323, 441249.10999999998603016 289944.86999999999534339, 441247.36999999999534339 289945.05999999999767169, 441249.08000000001629815 289960.91999999998370185, 441264.30338854942237958 289959.79518326511606574, 441264.30999999999767169 289958.22999999998137355, 441277.04999999998835847 289957.34000000002561137, 441288.71999999997206032 289956.73999999999068677, 441300.75608865998219699 289956.74599823000608012, 441298.90808497002581134 289955.31799538002815098, 441298.40408395999111235 289953.0499908400233835, 441298.57208428997546434 289950.78198630001861602, 441299.49608613998861983 289948.42998160002753139, 441300.84100000001490116 289935.93800000002374873, 441297.92999999999301508 289935.98999999999068677, 441299.19000000000232831 289922.01000000000931323, 441314.89761981001356617 289918.17242820997489616, 441315.5 289907.34999999997671694, 441316.01762205001432449 289892.69237725000130013, 441316.45000000001164153 289882.09999999997671694, 441316.04602200211957097 289868.42748067801585421, 441315.90000000002328306 289861.16999999998370185, 441314.41999999998370185 289856.75, 441313.16999999998370185 289856.41999999998370185, 441311.5 289856.52000000001862645, 441310.46999999997206032 289856.85999999998603016, 441299.40999999997438863 289861.36999999999534339, 441294.52000000001862645 289863.90999999997438863, 441287.46999999997206032 289868.71000000002095476, 441283.09999999997671694 289871.92999999999301508, 441273.90200000000186265 289878.65999999997438863, 441271.05400000000372529 289881.04100000002654269, 441272.86999999999534339 289884.3159999999916181, 441256.23999999999068677 289893.19000000000232831, 441259.73999999999068677 289899.89000000001396984, 441245.38500000000931323 289907.59600000001955777, 441241.58000000001629815 289899.77000000001862645, 441223.48999999999068677 289903.21999999997206032)))</t>
  </si>
  <si>
    <t>PP - Land at Manor Farm, Hinckley Road, Burton Hastings. CV11 6RG</t>
  </si>
  <si>
    <t>134.3m</t>
  </si>
  <si>
    <t>MultiPolygon (((440133.72999999998137355 277375.83000000001629815, 440097.80999999999767169 277386.17999999999301508, 440054.30999999999767169 277400.07000000000698492, 439999.18699999997625127 277416.49099999997997656, 439981.29999999998835847 277422.90000000002328306, 439952.20000000001164153 277432, 439965.29999999998835847 277474.5, 439947.67999999999301508 277480.59999999997671694, 439928.19000000000232831 277487.90999999997438863, 439974.86999999999534339 277673.65000000002328306, 439986.41999999998370185 277717.57000000000698492, 440011.71999999997206032 277681.27000000001862645, 440028.82000000000698492 277654.07000000000698492, 440046.32000000000698492 277629.46999999997206032, 440059.54999999998835847 277613.03999999997904524, 440081.5 277587.86999999999534339, 440110.5 277551.20000000001164153, 440141 277516.20000000001164153, 440143.70000000001164153 277512, 440145.09999999997671694 277508.59999999997671694, 440149.46999999997206032 277500.41999999998370185, 440161.09999999997671694 277478.40000000002328306, 440167.40999999997438863 277467.73999999999068677, 440170.09999999997671694 277463.90000000002328306, 440196.09999999997671694 277437.09999999997671694, 440192.28200000000651926 277425.52799999999115244, 440186.59999999997671694 277407.90000000002328306, 440184.90000000002328306 277403.20000000001164153, 440174.48599999997531995 277404.70100000000093132, 440174.68199999997159466 277405.5, 440173.89299999998183921 277405.6309999999939464, 440171.39500000001862645 277411.52500000002328306, 440155.40000000002328306 277426.5, 440133.72999999998137355 277375.83000000001629815)))</t>
  </si>
  <si>
    <t>PP - Land at Sherwood Farm, Binley Woods (Lion Court Homes)</t>
  </si>
  <si>
    <t>1.78m</t>
  </si>
  <si>
    <t>MultiPolygon (((450289.38505840342259035 272668.2839936213567853, 450264.3758553407387808 272647.92309793416643515, 450267.64931123901624233 272643.92948173830518499, 450258.48363472387427464 272637.90632288553752005, 450242.34549714549211785 272627.88954783690860495, 450240.70876919635338709 272627.7586096009472385, 450239.26844860112760216 272628.70791181141976267, 450236.55148020561318845 272635.51670007983921096, 450227.77861839829711244 272632.14504050463438034, 450230.75746326567605138 272623.89593164104735479, 450230.5937904707971029 272622.29193825088441372, 450229.51355002436321229 272621.14622868649894372, 450225.68360662338091061 272619.05121691164094955, 450213.11353597411653027 272613.81368747440865263, 450195.96062706725206226 272608.05240509350551292, 450177.89115050889085978 272603.99331977963447571, 450161.26199454575544223 272601.30908594309585169, 450152.35819450253620744 272640.06680377840530127, 450164.96099971065996215 272643.37299423560034484, 450164.24083941307617351 272644.28956188709707931, 450176.15621888270834461 272654.5682134076487273, 450179.69155125279212371 272656.9251016543712467, 450179.88795860670506954 272659.2165207831421867, 450184.47079686424694955 272660.85324873228091747, 450184.99454980797600001 272659.15105166519060731, 450188.98816600383725017 272660.3949649065034464, 450188.85722776793409139 272661.63887814787449315, 450186.76221599301788956 272666.28718552336795256, 450190.95223954279208556 272668.44766641623573378, 450194.0947572051663883 272663.34107521496480331, 450235.76585079001961276 272693.62054227379849181, 450236.420541969651822 272692.70397462230175734, 450242.90198464819695801 272697.15587464394047856, 450247.35388466983567923 272698.85807171103078872, 450253.11516705073881894 272700.03651583439204842, 450262.28084356582257897 272700.1674540702952072, 450262.4772509197355248 272697.09040552593069151, 450279.7610980625031516 272698.26884964935015887, 450282.29523013392463326 272698.31133126915665343, 450283.62377602246124297 272675.68200395134044811, 450289.38505840342259035 272668.2839936213567853)),((450125.45038701873272657 272581.57014687667833641, 450150.39412096346495673 272583.92703512345906347, 450174.29034902068087831 272587.33142925763968378, 450176.97458285721950233 272586.67673807800747454, 450178.80771816027117893 272578.23122186050750315, 450186.9258887879550457 272579.08232039405265823, 450186.40213584422599524 272588.44440426304936409, 450188.69355497299693525 272590.14660133013967425, 450208.53069771640002728 272595.90788371104281396, 450226.0109522130805999 272602.5857337435008958, 450242.11635523254517466 272610.04921319149434566, 450260.70958473457721993 272620.45880294794915244, 450272.88684067607391626 272628.96978828340070322, 450291.02178635244490579 272643.30752511770697311, 450307.65094231546390802 272656.85963253647787496, 450310.07329968019621447 272656.99057077243924141, 450315.83458206109935418 272651.0328810375649482, 450321.85774091386701912 272656.13947223889408633, 450317.14396442042198032 272662.68638403539080173, 450317.73318648210261017 272665.23967963602626696, 450386.93404417112469673 272721.67405932192923501, 450397.54004128149244934 272729.85769906756468117, 450406.05102661700220779 272736.40461086406139657, 450411.87777811585692689 272739.6780667623388581, 450419.93047962558921427 272741.64214030129369348, 450427.8522428993601352 272741.83854765514843166, 450436.03588264499558136 272739.87447411619359627, 450443.237485621124506 272735.81538880238076672, 450448.54048417636658996 272730.51239024719689041, 450460.58680188201833516 272715.38902399723883718, 450460.78320923587307334 272713.35948134033242241, 450454.36723567533772439 272707.33632248750654981, 450459.73570334847318009 272701.18222539883572608, 450466.02073867310537025 272706.02694012824213132, 450468.4430960378376767 272705.76506365637760609, 450477.47783431701827794 272694.04609154060017318, 450480.29300638946006075 272689.39778416510671377, 450482.32254904642468318 272684.81494590756483376, 450483.43552405183436349 272681.14867530151968822, 450483.82833875948563218 272676.69677527982275933, 450481.79879610263742507 272632.11230594565859064, 450480.68582109722774476 272630.73745446838438511, 450472.5021813515922986 272628.57697357551660389, 450474.20437841868260875 272620.72067941969726235, 450481.73332698468584567 272622.09553089697146788, 450483.43552405177615583 272621.44083971733925864, 450495.87465646502096206 272592.50348957680398598, 450505.82596239581471309 272565.69388577004428953, 450492.5029968898743391 272559.21244309149915352, 450493.1904226285405457 272557.47751146543305367, 450475.67743357288418338 272550.01403201738139614, 450472.9931997362873517 272550.86513055092655122, 450465.66065852419706061 272547.68987832963466644, 450468.02213915629545227 272541.9158826891798526, 450462.71454821579391137 272539.44076946598943323, 450460.25945629208581522 272545.39845920080551878, 450413.35083327017491683 272528.04914294008631259, 450415.18396857316838577 272522.51700247201370075, 450410.1428464898490347 272520.68386716902023181, 450407.85142736107809469 272525.56131645740242675, 450395.18315303482813761 272521.20762011274928227, 450395.60870230162981898 272520.16011422529118136, 450362.77593964210245758 272508.14653107873164117, 450359.14240359503310174 272504.38205679570091888, 450356.49090431747026742 272503.0399398774607107, 450357.17833005607826635 272501.2395391333848238, 450351.9408006189041771 272499.40640383039135486, 450351.2861094392137602 272501.01039722049608827, 450339.33799541060579941 272496.62396631686715409, 450336.55555789708159864 272504.2838531187735498, 450326.76792476139962673 272501.07586633850587532, 450327.32441226410446689 272499.40640383039135486, 450314.85254529176745564 272495.15091116266557947, 450313.60863205045461655 272498.75171265070093796, 450286.11160250508692116 272490.86268393596401438, 450287.19184295152081177 272487.78563539159949869, 450269.94073036772897467 272481.66427286190446466, 450269.97346492664655671 272478.35808240465121344, 450265.357892110128887 272472.95688017248176038, 450262.44451636064331979 272475.08462650637375191, 450259.46567149326438084 272471.90937428508186713, 450244.4405089202336967 272465.29699337063357234, 450242.54190449923044071 272464.93691322184167802, 450240.83970743214013055 272465.65707351942546666, 450239.7594669857644476 272464.51136395503999665, 450239.85767066269181669 272463.07104335981421173, 450234.75107946142088622 272461.27064261579653248, 450234.19459195871604607 272462.94010512391105294, 450230.85566694248700514 272461.69619188254000619, 450231.24848165025468916 272460.35407496429979801, 450165.61569089040858671 272437.99637117917882279, 450165.19014162360690534 272439.37122265645302832, 450155.10789745702641085 272436.65425426093861461, 450154.68234819022472948 272434.91932263487251475, 450146.04042461881181225 272433.74087851151125506, 450132.94660102581838146 272432.95524909591767937, 450117.49588918604422361 272434.00275498337578028, 450102.92901043896563351 272437.73449470737250522, 450091.07910008728504181 272443.29936973442090675, 450083.58288608002476394 272448.01314622786594555, 450081.91342357220128179 272449.58440505905309692, 450075.62838824751088396 272464.51136395509820431, 450069.60522939468501136 272475.18283018335932866, 450067.18287202995270491 272474.2007934139110148, 450059.91579993587220088 272487.88383906858507544, 450050.61918518482707441 272502.94173620059154928, 450046.82197634276235476 272507.26269798626890406, 450030.42196229239925742 272536.527393716678489, 450030.4546968515496701 272541.50304668198805302, 450031.69861009286250919 272548.83558789407834411, 450033.9245601036818698 272554.59687027503969148, 450036.54332482226891443 272558.85236294276546687, 450052.58325872372370213 272568.41085416567511857, 450057.23156609921716154 272570.89868064835900441, 450062.86191024421714246 272572.7972850693622604, 450068.23037791735259816 272573.64838360290741548, 450111.30905753828119487 272579.9988880455493927, 450113.8623531389166601 272578.95138215809129179, 450115.23720461619086564 272570.440396822639741, 450123.22443700791336596 272571.35696447413647547, 450123.15896788996178657 272579.60607333772350103, 450125.45038701873272657 272581.57014687667833641)),((450249.16524229489732534 272991.16792188346153125, 450267.07092470570933074 272841.42677780607482418, 450262.14990532991942018 272840.20589739771094173, 450257.63253619032911956 272837.39072532521095127, 450252.13313028129050508 272836.67056502762716264, 450242.90198464819695801 272835.68852825812064111, 450233.4089625432388857 272833.92086207307875156, 450230.65925958874868229 272834.77196060662390664, 450228.82612428569700569 272836.21228120184969157, 450227.12392721860669553 272838.56916944857221097, 450220.05326247838092968 272834.24820766289485618, 450220.64248454006155953 272831.62944294430781156, 450220.24966983229387552 272829.2725546975270845, 450219.26763306278735399 272827.04660468670772389, 450172.06439901003614068 272789.20545450295321643, 450169.57657252735225484 272785.60465301485965028, 450167.67796810634899884 272781.74197505490155891, 450166.95780780870700255 272778.92680298240156844, 450165.64842544938437641 272776.37350738176610321, 450123.20806972886202857 272742.13315868616336957, 450120.4583667743136175 272740.88924544485053048, 450117.38131822994910181 272741.1511219167150557, 450114.97532814450096339 272743.11519545555347577, 450107.90466340427519754 272737.41938219260191545, 450083.4846824033302255 272767.53517645649844781, 450080.99685592070454732 272768.7136205798597075, 450078.31262208410771564 272767.99346028221771121, 450074.89186067052651197 272764.78547350206645206, 450070.17808417702326551 272771.33238529856316745, 450089.44237213814631104 272787.96154126158216968, 450090.35893978964304551 272786.91403537418227643, 450094.87630892923334613 272790.77671333408216015, 450105.08949133183341473 272798.24019278213381767, 450104.10745456232689321 272799.6805133773596026, 450107.31544134259456769 272802.23380897799506783, 450108.55935458396561444 272800.79348838276928291, 450113.14219284150749445 272804.59069722471758723, 450112.94578548759454861 272806.81664723553694785, 450117.59409286314621568 272810.94120166735956445, 450118.44519139669137076 272810.02463401586282998, 450126.82523849618155509 272817.94639728957554325, 450133.89590323646552861 272838.50370033062063158, 450136.69470802944852039 272840.20589739776914939, 450133.29031389526790008 272848.32406802545301616, 450146.6460139601258561 272854.60910335008520633, 450152.75100921042030677 272859.65022543334634975, 450151.57256508700083941 272861.3524225004366599, 450155.50071216491051018 272865.21510046039475128, 450156.87556364218471572 272863.7093107471591793, 450167.28515339852310717 272876.01750492461724207, 450177.62927403702633455 272884.13567555230110884, 450178.15302698075538501 272885.64146526547847316, 450178.34943433466833085 272887.21272409666562453, 450177.760212272987701 272889.24226675357203931, 450170.1003254710813053 272899.06263444834621623, 450169.51110340940067545 272902.40155946457525715, 450169.64204164530383423 272904.69297859334619716, 450170.1003254710813053 272906.59158301429124549, 450171.67158430226845667 272909.14487861492671072, 450182.60492700239410624 272918.31055513006867841, 450181.03366817126516253 272919.94728307920740917, 450185.15822260302957147 272923.94089927506865934, 450186.72948143421672285 272922.43510956189129502, 450202.83488445356488228 272935.65987139078788459, 450206.10834035184234381 272937.03472286806209013, 450211.80415361479390413 272937.36206845787819475, 450249.16524229489732534 272991.16792188346153125)))</t>
  </si>
  <si>
    <t>PP - Land North of Ashlawn Road (Barratt)</t>
  </si>
  <si>
    <t>MultiPolygon (((449983.75100126204779372 272684.90321181586477906, 450025.39119897451018915 272678.05355626327218488, 450027.95981980668148026 272677.76815394853474572, 450032.98290054511744529 272675.99865959747694433, 450037.94890082062920555 272673.54419969121227041, 450042.2870160038000904 272670.51893515553092584, 450046.68221164995338768 272666.29498089820845053, 450052.67566025821724907 272657.84707238362170756, 450065.46168395603308454 272639.46716331801144406, 450069.28607497282791883 272632.78874915436608717, 450071.51221302733756602 272626.22449591662734747, 450073.85251200792845339 272593.46031019120709971, 450072.31133950856747106 272591.63373537722509354, 450061.23772969894343987 272590.43504565552575514, 450055.13012016471475363 272588.89387315622298047, 450049.65039572276873514 272586.95313741639256477, 450044.11359081789851189 272584.0420338066178374, 450024.4779115675482899 272571.94097566406708211, 449966.54350511723896489 272651.40237903146771714, 449966.62686238100286573 272651.45406053500482813, 449965.00006918731378391 272679.30932644807035103, 449971.84972473973175511 272676.51238376420224085, 449974.7608283496228978 272683.39057954802410677, 449975.90243760822340846 272684.87467158440267667, 449977.12966756138484925 272685.55963713960954919, 449978.72792052361182868 272685.87357968575088307, 449983.75100126204779372 272684.90321181586477906)),((450054.35953391494695097 272693.35112033056793734, 450050.39244174078339711 272691.01082134991884232, 450046.22556794638512656 272685.47401644510682672, 450041.60205044853501022 272684.33240718633169308, 450034.35283165553119034 272687.35767172201303765, 450012.14853157312609255 272691.52454551635310054, 449985.263633529888466 272695.23477560741594061, 449988.40305899147642776 272728.54122573096537963, 449989.63028894463786855 272732.50831790507072583, 449991.51394422154407948 272735.30526058899704367, 449994.45358806278090924 272737.53139864350669086, 449997.02220889495220035 272738.61592743929941207, 450000.13309412501985207 272739.47213438339531422, 450016.08708351588575169 272742.66864030790748075, 450054.35953391494695097 272693.35112033056793734)),((450085.43984598410315812 272594.88732176460325718, 450082.58582283707801253 272623.59879462159005925, 450078.59019043151056394 272638.66803683689795434, 450068.94359219516627491 272653.9085204410366714, 450058.15538470016326755 272669.37732589693041518, 450054.73055692395428196 272672.68799274723278359, 450054.73055692395428196 272676.62654468987602741, 450056.27172942325705662 272680.3367747807642445, 450060.15320090303430334 272686.07336130610201508, 450091.00519112037727609 272711.13168453535763547, 450105.30384708609199151 272691.52454551658593118, 450116.37745689583243802 272675.82741820899536833, 450129.79136568598914891 272655.22137108881724998, 450132.53122790687484667 272650.02704896149225533, 450136.12729707191465423 272640.26628979935776442, 450139.26672253338620067 272628.62187536025885493, 450142.74863077251939103 272599.45375879958737642, 450086.01065061340341344 272593.11782741360366344, 450085.43984598410315812 272594.88732176460325718)),((449960.91881608730182052 272647.91507183294743299, 449973.5 272637.79999999998835847, 450017.79949740396114066 272567.65994094382040203, 450013.00473851733841002 272562.00897511298535392, 450010.5502786110737361 272557.27129668922862038, 450009.00910611177096143 272550.64996298856567591, 450008.83786472294013947 272544.54235345433698967, 450009.69407166703604162 272538.49182438303250819, 450011.63480740686645731 272533.46874364459654316, 450027.78857841796707362 272507.89669624896487221, 450026.41864730749512091 272504.01522476924583316, 450031.32756712002446875 272496.08104042103514075, 450041.77329183736583218 272476.90200487413676456, 450044.51315405830973759 272464.28722256515175104, 450044.05651035479968414 272457.03800377220613882, 450041.54496998561080545 272449.16089988691965118, 450037.43517665413673967 272442.25416387151926756, 450032.06961313809733838 272437.05984174425248057, 450026.47572777030291036 272433.74917489395011216, 450018.48446295916801319 272430.78099082119297236, 450013.11889944307040423 272430.4385080435895361, 449993.88278343342244625 272428.84025508136255667, 449993.93986389634665102 272433.12128980160923675, 449967.73993140837410465 272433.8633358197985217, 449967.79701187129830942 272429.92478387715527788, 449913.39933069259859622 272435.2332669302704744, 449916.82415846874937415 272512.97685745020862669, 449804.43272694625193253 272633.58787563565419987, 449798.66760018968489021 272642.72074970556423068, 449797.52599093090975657 272646.48806025937665254, 449797.782853014243301 272706.47962680604541674, 449910.23136499954853207 272707.39291421294910833, 449927.81214758404530585 272692.09535014594439417, 449927.58382573229027912 272683.07663700194098055, 449928.95375684276223183 272678.62436089286347851, 449960.91881608730182052 272647.91507183294743299)))</t>
  </si>
  <si>
    <t>3.03m</t>
  </si>
  <si>
    <t>MultiPolygon (((450268.79652392119169235 272841.86734327930025756, 450267.07092470570933074 272841.42677780607482418, 450249.16524229489732534 272991.16792188346153125, 450261.82339802582282573 273008.82683049573097378, 450271.51235673349583521 273011.63975399150513113, 450273.54391259152907878 273015.85913923516636714, 450286.98343596013728529 273019.76597742369631305, 450290.89027414872543886 273018.20324214827269316, 450328.39592075889231637 273030.08003024151548743, 450329.95865603431593627 273033.83059490250889212, 450336.83469124615658075 273035.86215076060034335, 450341.21035001735435799 273035.23705665039597079, 450344.80464115081122145 273036.79979192581959069, 450345.74228231608867645 273039.45644189405720681, 450351.68067636265186593 273039.45644189405720681, 450370.1209526127204299 273052.7396917351288721, 450376.84071429702453315 273044.61346830287948251, 450386.06085242202971131 273051.80205056985141709, 450422.34999999997671694 273003.90000000002328306, 450443.09999999997671694 272979, 450461.33000000001629815 272959.86999999999534339, 450472.90000000002328306 272948.59999999997671694, 450471.20000000001164153 272947.59999999997671694, 450482 272937.59999999997671694, 450489.59999999997671694 272930.59999999997671694, 450496.70000000001164153 272921, 450511.20000000001164153 272896.20000000001164153, 450542.29999999998835847 272855.5, 450435.13050486805150285 272775.24466613645199686, 450432.54280457791173831 272774.6507677091867663, 450432.00526951957726851 272777.93269355193478987, 450431.14576511812629178 272781.6051214492181316, 450429.58302984270267189 272785.19941258267499506, 450427.94215780351078138 272788.79370371613185853, 450424.19159314251737669 272794.34141394391190261, 450409.89256537234177813 272813.40678430406842381, 450405.75131689250702038 272819.34517835068982095, 450405.67318012873874977 272823.09574301168322563, 450408.01728304184507579 272827.6276753104175441, 450403.44178164226468652 272833.53155463951407, 450399.11480738659156486 272830.98627566557843238, 450395.63625945552485064 272831.24080356297781691, 450390.90533177595352754 272833.95675317588029429, 450384.96693772939033806 272838.41054871084634215, 450378.32531280879629776 272841.69229278923012316, 450373.23780448490288109 272843.96719843265600502, 450370.77736814343370497 272847.53058899618918076, 450370.86221077590016648 272851.00913692725589499, 450362.69796005461830646 272851.38125149684492499, 450362.77609681838657707 272848.41205447353422642, 450359.10366892110323533 272844.73962657630909234, 450339.02252063195919618 272843.56757511972682551, 450334.29503618361195549 272845.5792084495187737, 450329.20447823574068025 272847.19121846632333472, 450268.79652392119169235 272841.86734327930025756)),((450267.69356969912769273 272834.76177281036507338, 450268.20262549392646179 272835.35567123763030395, 450329.28932086820714176 272840.31896523671457544, 450336.50094462768174708 272837.26463046798016876, 450341.25213204574538395 272836.67073204071493819, 450361.78404910216340795 272837.6040009978460148, 450369.58957128890324384 272836.41620414337376133, 450377.64962137304246426 272834.21029569924576208, 450383.24923511571250856 272830.90143303311197087, 450389.26576592610217631 272826.83832131704548374, 450395.2968889256590046 272820.97484503476880491, 450420.28475495392922312 272787.23096844070823863, 450423.72277255984954536 272779.65170235489495099, 450425.51991812657797709 272772.30684656038647518, 450424.97296078002545983 272758.94545995560474694, 450412.93989915930433199 272756.91390409757150337, 450406.53268453007331118 272755.19489529455313459, 450400.2817434283788316 272752.22569827130064368, 450394.03080232668435201 272748.00631302763940766, 450382.93538187118247151 272737.84853373735677451, 450378.87227015505777672 272738.00480726495152339, 450373.71524374617729336 272743.63065425644163042, 450368.87076439236989245 272738.62990137509768829, 450373.09014963597292081 272733.78542202129028738, 450372.93387610843637958 272729.40976325009251013, 450267.64931123901624233 272643.92948173830518499, 450264.3758553407387808 272647.92309793416643515, 450289.38505840342259035 272668.2839936213567853, 450283.62377602246124297 272675.68200395134044811, 450282.29523013392463326 272698.31133126915665343, 450279.7610980625031516 272698.26884964935015887, 450273.23136553645599633 272734.25424260384170339, 450249.32151582249207422 272733.78542202123207971, 450236.03826598142040893 272736.44207198946969584, 450198.53261937125353143 272780.98002733901375905, 450205.09610752802109346 272786.44960080296732485, 450199.78280759160406888 272793.16936248732963577, 450199.78280759160406888 272800.35794475424336269, 450222.44246908521745354 272819.4233151143998839, 450228.69341018691193312 272823.64270035806111991, 450235.25689834367949516 272826.61189738137181848, 450241.97666002804180607 272828.3309061843319796, 450258.44572276034159586 272829.79847881110617891, 450262.51816911861533299 272831.32564619544427842, 450267.69356969912769273 272834.76177281036507338)))</t>
  </si>
  <si>
    <t>PP - Land North of Ashlawn Road, (David Wilson)</t>
  </si>
  <si>
    <t>17.92m</t>
  </si>
  <si>
    <t>MultiPolygon (((447046.09999999997671694 275608.40000000002328306, 447047.5 275610.70000000001164153, 447047.70000000001164153 275614, 447046.70000000001164153 275615.09999999997671694, 447039.59999999997671694 275617.09999999997671694, 447037 275618.20000000001164153, 447034.59999999997671694 275619.59999999997671694, 447032.29999999998835847 275621.20000000001164153, 447028.09999999997671694 275625.29999999998835847, 447026.59999999997671694 275627.20000000001164153, 447025.09999999997671694 275630.90000000002328306, 447024.5 275635.90000000002328306, 447024.70000000001164153 275640.79999999998835847, 447026.25 275647.78999999997904524, 447028.86762857844587415 275657.22778796887723729, 447032 275666.09999999997671694, 447035.34000000002561137 275676.84000000002561137, 447037.40200000000186265 275676.34600000001955777, 447042.08000000001629815 275682.86499999999068677, 447049.85700000001816079 275709.66700000001583248, 447058.01000000000931323 275733.49499999999534339, 447060.43800000002374873 275737.42099999997299165, 447057.518999999971129 275738.62800000002607703, 447059.32500000001164153 275742.28700000001117587, 447063.01438539690570906 275743.06632030272157863, 447066.40000000002328306 275745.09999999997671694, 447072.70699999999487773 275743.04999999998835847, 447073.14000000001396984 275744.32299999997485429, 447094.89000000001396984 275737.30200000002514571, 447103.34499999997206032 275734.57299999997485429, 447185.8690000000060536 275708.03700000001117587, 447283.70000000001164153 275679.20000000001164153, 447354.68900000001303852 275655, 447437.79100000002654269 275632.95899999997345731, 447459.59999999997671694 275625.29999999998835847, 447529.90000000002328306 275622.09999999997671694, 447551.71999999997206032 275623.09600000001955777, 447557.10475063289050013 275624.02431172534124926, 447557.27100000000791624 275631.15500000002793968, 447551.00199999997857958 275643.69300000002840534, 447537.79999999998835847 275666, 447551.94799999997485429 275672.21899999998277053, 447574.64976932969875634 275625.34490453050239012, 447590.11700000002747402 275585.893999999971129, 447605.45100000000093132 275544.85399999999208376, 447630.86929160554427654 275541.20427723176544532, 447630.11466714547714218 275527.80969306541373953, 447580.0659999999916181 275535.32900000002700835, 447558.23399999999674037 275538.89699999999720603, 447520.21999999997206032 275540.77000000001862645, 447492.40000000002328306 275539, 447472.70000000001164153 275535.79999999998835847, 447450.90000000002328306 275531.5, 447430.70000000001164153 275527.20000000001164153, 447427.20000000001164153 275536.59999999997671694, 447403.70000000001164153 275531.90000000002328306, 447378.59999999997671694 275529.59999999997671694, 447355.59999999997671694 275528.90000000002328306, 447329.59999999997671694 275528.90000000002328306, 447311.40000000002328306 275530.20000000001164153, 447262.20000000001164153 275540.70000000001164153, 447225.90000000002328306 275553.29999999998835847, 447212.89000000001396984 275558.08000000001629815, 447198.79999999998835847 275564.20000000001164153, 447154 275578.90000000002328306, 447122.25240551301976666 275587.42502541159046814, 447064.09999999997671694 275603.70000000001164153, 447046.09999999997671694 275608.40000000002328306)))</t>
  </si>
  <si>
    <t>PP - Land North of Coventry Road, Long Lawford (Bloor Homes)</t>
  </si>
  <si>
    <t>14.69m</t>
  </si>
  <si>
    <t>MultiPolygon (((451052.81838860391872004 276989.31660455680685118, 451065.41432322532637045 276956.2770528374821879, 451072.8450438900035806 276941.03454890998546034, 451081.08561085618566722 276928.96116009913384914, 451087.7343518779380247 276920.50619843567255884, 451099.19817860005423427 276908.88533299131086096, 451114.98507065256126225 276897.20896748593077064, 451150.40519900998333469 276881.11442906997399405, 451133.24998051999136806 276782.59999504999723285, 451098.90602930483873934 276788.7026763700414449, 451098.99521000997629017 276783.73485732002882287, 451100.74521351000294089 276783.73485732002882287, 451107.74522750999312848 276780.58485102001577616, 451107.74522750999312848 276779.18484821997117251, 451079.3951708099921234 276785.48486081999726593, 451079.3951708099921234 276787.23486432002391666, 451083.94517990999156609 276786.18486222001956776, 451087.44518690998665988 276785.83486151997931302, 451090.24519251001765952 276786.53486292000161484, 451091.07996434374945238 276790.09331369498977438, 450971.2048406099784188 276811.3942896299995482, 451006.76491173001704738 276990.87464858999010175, 451009.23157067998545244 276989.40843167999992147, 451019.71981406770646572 277032.81278318678960204, 451020.78159377997508273 277037.35852757998509333, 451032.24496268999064341 277025.03471690998412669, 451048.4456135620130226 276998.93492135289125144, 451051.28500077000353485 276993.39465362997725606, 451052.81838860391872004 276989.31660455680685118)))</t>
  </si>
  <si>
    <t>PP - Land North of Projects Drive, Rugby</t>
  </si>
  <si>
    <t>27.99m</t>
  </si>
  <si>
    <t>E01035020</t>
  </si>
  <si>
    <t>Rugby 002G</t>
  </si>
  <si>
    <t>MultiPolygon (((446425.5470233800006099 272850.56047779001528397, 446484.34714098001131788 272654.56008578999899328, 446499.74717177997808903 272633.56004379002843052, 446468.94711017998633906 272494.95976658997824416, 446491.34715498000150546 272294.75936619000276551, 446471.74711578001733869 272296.15936898998916149, 446470.34711297997273505 272269.55931579001480713, 446460.63430265738861635 272256.08865217329002917, 446455.44153743999777362 272287.78242608631262556, 446451.68125917913857847 272293.51237391238100827, 446423.74776352697517723 272301.57011304283514619, 446324.45851135335396975 272297.4517130427993834, 446306.552424396853894 272293.33331304282182828, 446295.80877222295384854 272286.88712173845851794, 446286.31854613596806303 272268.98103478195844218, 446281.12578091863542795 272244.62875652109505609, 446271.99367657076800242 272213.65122608636738732, 446074.48953744047321379 272212.21873912989394739, 446058.5531200491823256 272209.71188695594901219, 446048.52571135357720777 272207.38409565162146464, 446041.72139831009553745 272202.72851304290816188, 446037.06581570138223469 272195.0288956516305916, 446011.63917222316376865 272195.38701739074895158, 446088.14634858001954854 272311.55939979001414031, 446097.94636817998252809 272326.95943058998091146, 446120.34641297999769449 272363.35950338997645304, 446173.54651938000461087 272431.95964059000834823, 446235.14664257998811081 272520.15981699002441019, 446279.94673218001844361 272592.95996259001549333, 446321.94681618001777679 272671.36011939001036808, 446368.14690857997629791 272738.56025378999765962, 446396.14696457999525592 272783.36034339002799243, 446425.5470233800006099 272850.56047779001528397)))</t>
  </si>
  <si>
    <t>PP - Land north of Station Farm Cottage (Tritax Symmetry)(Parcel 12, Plot T3)</t>
  </si>
  <si>
    <t>634.83m</t>
  </si>
  <si>
    <t>MultiPolygon (((440674.28800000000046566 273194.10100000002421439, 440780.05999999999767169 273151.52000000001862645, 440781.39000000001396984 273151, 440770.59000000002561137 273107.29999999998835847, 440761.25 273071.38000000000465661, 440752.30999999999767169 273036.91999999998370185, 440742.02000000001862645 272997.77000000001862645, 440744.70000000001164153 272996.03000000002793968, 440751.08000000001629815 272992.66999999998370185, 440748.19000000000232831 272985.53999999997904524, 440712.79999999998835847 272997.05999999999767169, 440704.83000000001629815 273000, 440699.98999999999068677 273001.70000000001164153, 440696.89000000001396984 273002.70000000001164153, 440692.98999999999068677 273004, 440688.28999999997904524 273005.79999999998835847, 440680.09000000002561137 273008.20000000001164153, 440670.19000000000232831 273011.98999999999068677, 440665.17798612656770274 273013.86082881496986374, 440660.55999999999767169 273002.90000000002328306, 440654.03000000002793968 273005.10999999998603016, 440657.95569299347698689 273016.65463768132030964, 440652.10999999998603016 273018.96000000002095476, 440635.19000000000232831 273026.09999999997671694, 440631.89000000001396984 273027.20000000001164153, 440614.27700000000186265 273035.06199999997625127, 440674.28800000000046566 273194.10100000002421439)))</t>
  </si>
  <si>
    <t>PP - Land off Squires Road, Stretton on Dunsmore</t>
  </si>
  <si>
    <t>132.44m</t>
  </si>
  <si>
    <t>MultiPolygon (((450708.77272921119583771 277207.14318683568853885, 450705.25190655363257974 277209.29999999998835847, 450693.59999999997671694 277217.59999999997671694, 450673.29999999998835847 277231.40000000002328306, 450648.5 277255.20000000001164153, 450641.59999999997671694 277263.29999999998835847, 450635.70000000001164153 277271.59999999997671694, 450632 277277.5, 450625.29999999998835847 277293.79999999998835847, 450624.09999999997671694 277298.59999999997671694, 450623.79999999998835847 277303.20000000001164153, 450623.90000000002328306 277304.59999999997671694, 450627.29999999998835847 277322.40000000002328306, 450629.59999999997671694 277332.5, 450628 277336.40000000002328306, 450627.90000000002328306 277338.09999999997671694, 450629.16999999998370185 277352.07000000000698492, 450644.20000000001164153 277334.29999999998835847, 450660.15000000002328306 277318.84999999997671694, 450685.09999999997671694 277297.79999999998835847, 450702.20000000001164153 277280.79999999998835847, 450696.90000000002328306 277273.09999999997671694, 450691.75500000000465661 277263.39199999999254942, 450694.41600000002654269 277262.08299999998416752, 450702.70899999997345731 277256.40899999998509884, 450710.14699999999720603 277251.66700000001583248, 450717.66399999998975545 277247.93699999997625127, 450732.04100000002654269 277242.11599999997997656, 450723.62699999997857958 277229.99699999997392297, 450725.05800000001909211 277229.02600000001257285, 450708.77272921119583771 277207.14318683568853885)))</t>
  </si>
  <si>
    <t>PP - Land P19216, Brownsover Road, Brownsover</t>
  </si>
  <si>
    <t>225.17m</t>
  </si>
  <si>
    <t>MultiPolygon (((451042.59999999997671694 277517.25, 451034.66999999998370185 277515.71000000002095476, 451021.13000000000465661 277500, 451014.95000000001164153 277492.65000000002328306, 451000 277472.65000000002328306, 450998.39000000001396984 277470.09999999997671694, 450996.70000000001164153 277467.5, 450994.90000000002328306 277465.29999999998835847, 450990.90000000002328306 277460.09999999997671694, 450988.70000000001164153 277457.09999999997671694, 450986.59999999997671694 277454.20000000001164153, 450985 277452, 450983.29999999998835847 277449.70000000001164153, 450981.59999999997671694 277447.09999999997671694, 450980.09999999997671694 277444.40000000002328306, 450977.5 277440.5, 450975 277436.59999999997671694, 450972.59999999997671694 277432.90000000002328306, 450970.20000000001164153 277429.09999999997671694, 450969 277427.09999999997671694, 450968 277425.09999999997671694, 450966.20000000001164153 277421.79999999998835847, 450964.5 277418.5, 450962.79999999998835847 277415.09999999997671694, 450961 277411.79999999998835847, 450959.09999999997671694 277408.5, 450957 277405.20000000001164153, 450954.40000000002328306 277401.79999999998835847, 450951.79999999998835847 277398.29999999998835847, 450948.59999999997671694 277394.59999999997671694, 450945.59999999997671694 277390.90000000002328306, 450943 277387.90000000002328306, 450940.40000000002328306 277384.79999999998835847, 450938.40000000002328306 277382.20000000001164153, 450936.29999999998835847 277379.70000000001164153, 450934.20000000001164153 277377, 450932 277374.20000000001164153, 450927.79999999998835847 277368.79999999998835847, 450921.71907156048109755 277361.03094686823897064, 450897.60999999998603016 277369.16999999998370185, 450896.21000000002095476 277373.36999999999534339, 450895.01000000000931323 277378.27000000001862645, 450894.80999999999767169 277378.86999999999534339, 450894.71000000002095476 277379.36999999999534339, 450894.51000000000931323 277379.77000000001862645, 450894.40999999997438863 277380.16999999998370185, 450894.21000000002095476 277380.66999999998370185, 450894.01000000000931323 277381.27000000001862645, 450893.90999999997438863 277381.77000000001862645, 450917.12241376499878243 277400.89376611169427633, 450888.21000000002095476 277438.86999999999534339, 450871.40000000002328306 277476.70000000001164153, 450873.90000000002328306 277478.5, 450876.40000000002328306 277480.40000000002328306, 450878.5 277481.90000000002328306, 450880.70000000001164153 277483.59999999997671694, 450882.79999999998835847 277485.40000000002328306, 450885 277487.29999999998835847, 450887.70000000001164153 277489.70000000001164153, 450890.40000000002328306 277492.20000000001164153, 450892.79999999998835847 277494.29999999998835847, 450895 277496.40000000002328306, 450897.40000000002328306 277498.59999999997671694, 450899.70000000001164153 277500.79999999998835847, 450901.70000000001164153 277502.70000000001164153, 450903.59999999997671694 277504.79999999998835847, 450904.90000000002328306 277506.20000000001164153, 450906.29999999998835847 277507.59999999997671694, 450907.70000000001164153 277509.29999999998835847, 450910.20000000001164153 277511.79999999998835847, 450911.09999999997671694 277512.79999999998835847, 450912.09999999997671694 277513.90000000002328306, 450913.20000000001164153 277514.90000000002328306, 450914.79999999998835847 277516.70000000001164153, 450915.90000000002328306 277518, 450917 277519.20000000001164153, 450920.90000000002328306 277523.09999999997671694, 450921.90000000002328306 277524.20000000001164153, 450928.09999999997671694 277530.70000000001164153, 450929.20000000001164153 277531.79999999998835847, 450930.29999999998835847 277533.09999999997671694, 450931.40000000002328306 277534.04999999998835847, 450933.20000000001164153 277536.09999999997671694, 450934.09999999997671694 277537.09999999997671694, 450935.29999999998835847 277538.5, 450936.40000000002328306 277539.70000000001164153, 450938.59999999997671694 277541.90000000002328306, 450940 277543.5, 450943.20000000001164153 277546.5, 450944.59999999997671694 277548, 450945.79999999998835847 277549.5, 450947 277550.90000000002328306, 450948 277552.09999999997671694, 450949.09999999997671694 277553.29999999998835847, 450955.29999999998835847 277560, 450960.20000000001164153 277564.90000000002328306, 450964.35999999998603016 277569.63000000000465661, 450964.59999999997671694 277569.90000000002328306, 450966.5 277572, 450968.40000000002328306 277574, 450969.79999999998835847 277575.59999999997671694, 450971.40000000002328306 277577.20000000001164153, 450972.90000000002328306 277578.90000000002328306, 450974.5 277580.59999999997671694, 450979.90000000002328306 277586.40000000002328306, 450986.90000000002328306 277593.79999999998835847, 450988.5 277595.40000000002328306, 450990 277597.09999999997671694, 450991.20000000001164153 277598.29999999998835847, 450992.40000000002328306 277599.70000000001164153, 450993.29999999998835847 277600.70000000001164153, 450994.09999999997671694 277601.70000000001164153, 450996.70000000001164153 277604.09999999997671694, 450997.90000000002328306 277605.40000000002328306, 450998.68012855999404564 277606.18012855999404564, 450999.78000000002793968 277607.16999999998370185, 451000 277605.16999999998370185, 451000.143999999971129 277604.71199999999953434, 451000.28000000002793968 277604.28000000002793968, 451001.15000000002328306 277602.40000000002328306, 451001.90000000002328306 277601, 451002.70000000001164153 277599.54999999998835847, 451003.34999999997671694 277598.34999999997671694, 451004.04999999998835847 277597.04999999998835847, 451004.79999999998835847 277595.95000000001164153, 451005.5 277594.79999999998835847, 451006.45000000001164153 277593.40000000002328306, 451007.40000000002328306 277592.04999999998835847, 451008.25 277590.75, 451009.15000000002328306 277589.54999999998835847, 451010.09999999997671694 277588.29999999998835847, 451011.15000000002328306 277587.04999999998835847, 451012.04999999998835847 277585.95000000001164153, 451013 277584.79999999998835847, 451014.20000000001164153 277583.59999999997671694, 451015.40000000002328306 277582.34999999997671694, 451016.15000000002328306 277581.54999999998835847, 451016.95000000001164153 277580.70000000001164153, 451018 277579.70000000001164153, 451019.15000000002328306 277578.65000000002328306, 451020 277578, 451020.95000000001164153 277577.25, 451022.25 277576.04999999998835847, 451022.70000000001164153 277575.65000000002328306, 451023.20000000001164153 277575.20000000001164153, 451024 277574.54999999998835847, 451024.84999999997671694 277573.95000000001164153, 451026.29999999998835847 277572.79999999998835847, 451027.79999999998835847 277571.70000000001164153, 451029.04999999998835847 277570.79999999998835847, 451030.29999999998835847 277569.95000000001164153, 451032.45000000001164153 277568.59999999997671694, 451034.59999999997671694 277567.34999999997671694, 451036.84999999997671694 277566.09999999997671694, 451039.09999999997671694 277565, 451041.20000000001164153 277563.95000000001164153, 451043.34999999997671694 277563, 451045.45000000001164153 277562.09999999997671694, 451047.54999999998835847 277561.34999999997671694, 451050.04999999998835847 277560.40000000002328306, 451052.5 277559.54999999998835847, 451054.59999999997671694 277559, 451056.75 277558.40000000002328306, 451058.34999999997671694 277557.95000000001164153, 451060 277557.54999999998835847, 451062.09999999997671694 277557.15000000002328306, 451064.25 277556.75, 451065.40000000002328306 277556.59999999997671694, 451066.5 277556.45000000001164153, 451066.95000000001164153 277556.40000000002328306, 451067.34999999997671694 277556.34999999997671694, 451067.65000000002328306 277556.29999999998835847, 451067.85999999998603016 277556.26000000000931323, 451066.45000000001164153 277551.40000000002328306, 451048.95000000001164153 277524.54999999998835847, 451042.59999999997671694 277517.25)))</t>
  </si>
  <si>
    <t>PP - Land South East of Brownsover Lane, Brownsover Lane (Jelson Homes)</t>
  </si>
  <si>
    <t>39.99m</t>
  </si>
  <si>
    <t>MultiPolygon (((452567.59999999997671694 273856.09999999997671694, 452608.30400000000372529 273901.0059999999939464, 452622.5001030300045386 273889.51003677002154291, 452607.66007335000904277 273872.71000317001016811, 452607.66007335000904277 273872.43000261002453044, 452594.93685371964238584 273882.25204247568035498, 452569.00590127997566015 273853.45755614002700895, 452567.59999999997671694 273856.09999999997671694)))</t>
  </si>
  <si>
    <t>PP - Land to read of 321-327 Hillmorton Road, Rugby, CV22 5EZ</t>
  </si>
  <si>
    <t>76.84m</t>
  </si>
  <si>
    <t>MultiPolygon (((452559.65000000002328306 273871.25, 452605.45000000001164153 273919.45000000001164153, 452618.45000000001164153 273911.90999999997438863, 452608.30400000000372529 273901.0059999999939464, 452610.25007852999260649 273899.36255647998768836, 452583.21999999997206032 273869.15999999997438863, 452569.0059012821293436 273853.45755614386871457, 452567.59999999997671694 273856.09999999997671694, 452559.65000000002328306 273871.25)))</t>
  </si>
  <si>
    <t>PP - Land to rear of 321 Hillmorton Road, Rugby.</t>
  </si>
  <si>
    <t>60.95m</t>
  </si>
  <si>
    <t>MultiPolygon (((447453.59999999997671694 273904.21000000002095476, 447459.17999999999301508 273902.21000000002095476, 447466.03000000002793968 273900.26000000000931323, 447499.10700000001816079 273892.77000000001862645, 447490.85999999998603016 273859.47800000000279397, 447479.95600000000558794 273859.97100000001955777, 447479.24607990891672671 273845.10170599847333506, 447481.72499790997244418 273845.11246689001563936, 447481.3749972099903971 273837.76245218998519704, 447478.88020961196161807 273838.37468167499173433, 447478.03800000000046566 273820.20400000002700835, 447477.55999999999767169 273818.60200000001350418, 447476.77000000001862645 273817.04999999998835847, 447474.01000000000931323 273814.72999999998137355, 447466.09999999997671694 273814.91999999998370185, 447434.95000000001164153 273822.35999999998603016, 447453.59999999997671694 273904.21000000002095476)))</t>
  </si>
  <si>
    <t>PP - Land West Side of Heritage Close, Rugby</t>
  </si>
  <si>
    <t>159.9m</t>
  </si>
  <si>
    <t>MultiPolygon (((447706.19000000000232831 275167.66999999998370185, 447704.85999999998603016 275172.77000000001862645, 447704.79999999998835847 275173.03000000002793968, 447703.47999999998137355 275178.07000000000698492, 447698.86999999999534339 275195.33000000001629815, 447698.27000000001862645 275197.42999999999301508, 447697.57000000000698492 275199.63000000000465661, 447696.77000000001862645 275201.72999999998137355, 447695.16999999998370185 275206.03000000002793968, 447694.27000000001862645 275208.13000000000465661, 447693.36999999999534339 275210.03000000002793968, 447692.36999999999534339 275212.03000000002793968, 447691.46999999997206032 275213.92999999999301508, 447690.36999999999534339 275215.92999999999301508, 447689.27000000001862645 275217.72999999998137355, 447688.96999999997206032 275218.22999999998137355, 447688.07000000000698492 275219.53000000002793968, 447687.27000000001862645 275220.72999999998137355, 447686.36999999999534339 275221.92999999999301508, 447684.57000000000698492 275224.13000000000465661, 447684.36999999999534339 275224.33000000001629815, 447678.66999999998370185 275231.22999999998137355, 447671.96999999997206032 275238.13000000000465661, 447669.26825179409934208 275240.83174820593558252, 447668.07163932651747018 275266.19993251835694537, 447619.86051278468221426 275526.89460970263462514, 447713.54959939001128078 275511.26579919998766854, 447921.31482866319129243 275493.07756947196321562, 448011.14119750424288213 275493.61733989731874317, 448055.73819433362223208 275501.80027509538922459, 448091.60672695172252133 275512.43809085281100124, 448125.01000000000931323 275528.09999999997671694, 448125.79999999998835847 275513.04999999998835847, 448110.15000000002328306 275423.09999999997671694, 448085.91999999998370185 275295.96999999997206032, 448100.79999999998835847 275289.15000000002328306, 448102.54999999998835847 275287.90000000002328306, 448104.65000000002328306 275285.95000000001164153, 448112.59999999997671694 275281.09999999997671694, 448124.59999999997671694 275275.45000000001164153, 448184.95000000001164153 275250.90000000002328306, 448209.35999999998603016 275240.25, 448253.84999999997671694 275388.75, 448257.75 275397.90000000002328306, 448237.59999999997671694 275399.40000000002328306, 448236.65000000002328306 275404.20000000001164153, 448289.05999999999767169 275541.42999999999301508, 448403.54999999998835847 275534.90000000002328306, 448416.09999999997671694 275531.04999999998835847, 448407.40000000002328306 275490.15000000002328306, 448385.54999999998835847 275411.70000000001164153, 448380.44000000000232831 275386.65999999997438863, 448387.21999999997206032 275385.89000000001396984, 448385.15000000002328306 275327.54999999998835847, 448388.75 275324.70000000001164153, 448293.15000000002328306 275255.09999999997671694, 448272.90000000002328306 275214.70000000001164153, 448326.52515826164744794 275192.14436897629639134, 448248.84999999997671694 275141.96000000002095476, 448245.53999999997904524 275139.35999999998603016, 448243.40999999997438863 275137.51000000000931323, 448240.27000000001862645 275134.5, 448238.34999999997671694 275132.42999999999301508, 448236.65000000002328306 275130.41999999998370185, 448235.27000000001862645 275128.60999999998603016, 448233.96999999997206032 275126.73999999999068677, 448232.09999999997671694 275123.57000000000698492, 448231.26000000000931323 275121.92999999999301508, 448230.47999999998137355 275120.26000000000931323, 448229.75 275118.55999999999767169, 448228.25 275114.53999999997904524, 448227.58000000001629815 275112.36999999999534339, 448227.01000000000931323 275110.16999999998370185, 448226.35999999998603016 275106.92999999999301508, 448226.05999999999767169 275104.86999999999534339, 448226.03000000002793968 275103.28999999997904524, 448225.94000000000232831 275101.85999999998603016, 448225.78999999997904524 275100.42999999999301508, 448225.58000000001629815 275099, 448225.32000000000698492 275097.59000000002561137, 448224.72999999998137355 275094.92999999999301508, 448224.34000000002561137 275093.53999999997904524, 448223.84999999997671694 275092.20000000001164153, 448223.22999999998137355 275090.90999999997438863, 448222.54999999998835847 275089.80999999999767169, 448222.15999999997438863 275089.25, 448221.75 275088.70000000001164153, 448221.30999999999767169 275088.16999999998370185, 448220.84999999997671694 275087.65999999997438863, 448220.36999999999534339 275087.15999999997438863, 448219.86999999999534339 275086.69000000000232831, 448215.34000000002561137 275083.45000000001164153, 448207.98999999999068677 275078.64000000001396984, 448200.32000000000698492 275073.98999999999068677, 448192.39000000001396984 275069.60999999998603016, 448174.53000000002793968 275061.15000000002328306, 448151.97999999998137355 275050.02000000001862645, 448137.42999999999301508 275042.80999999999767169, 448115.03000000002793968 275031.29999999998835847, 448083.34000000002561137 275014.38000000000465661, 448077.10999999998603016 275010.71999999997206032, 448072.32000000000698492 275008.27000000001862645, 448067.58000000001629815 275005.44000000000232831, 448058.47999999998137355 275000, 448054.46999999997206032 274997.59999999997671694, 448049.10999999998603016 274995.34000000002561137, 448041.42999999999301508 274991.90999999997438863, 448032.91999999998370185 274985.36999999999534339, 448029.98999999999068677 274983.32000000000698492, 448023.96000000002095476 274979.40000000002328306, 448002.30999999999767169 274966.73999999999068677, 448000 274965.48999999999068677, 447984.83000000001629815 274957.26000000000931323, 447960.38000000000465661 274944.66999999998370185, 447940.92999999999301508 274935.34000000002561137, 447936.15000000002328306 274933.10999999998603016, 447930.92999999999301508 274930.84000000002561137, 447888.25 274946.04999999998835847, 447855.09999999997671694 274957.59999999997671694, 447847.09999999997671694 274961.79999999998835847, 447809.20000000001164153 274973.84999999997671694, 447767.45000000001164153 274987.45000000001164153, 447761.84999999997671694 274990, 447753.19000000000232831 274991.03999999997904524, 447751.47999999998137355 275000, 447706.19000000000232831 275167.66999999998370185)))</t>
  </si>
  <si>
    <t>PP - Lawford Fields Farm, Long Lawford (strategic Mixed Uses)</t>
  </si>
  <si>
    <t>MultiPolygon (((442389.09000000002561137 269929.88000000000465661, 442419.80999999999767169 269901.51000000000931323, 442424.71000000002095476 269899.80999999999767169, 442461.01000000000931323 269866.10999999998603016, 442467.72999999998137355 269861.59000000002561137, 442607.20000000001164153 269795.98999999999068677, 442631.72800000000279397 269795.06199999997625127, 442641.04100000002654269 269795.83100000000558794, 442845.46000000002095476 269866.98999999999068677, 442848.96999999997206032 269857.09999999997671694, 442638.16800000000512227 269787.83100000000558794, 442632.59399999998277053 269786.67499999998835847, 442626.10899999999674037 269785.8879999999771826, 442618.59600000001955777 269785.37199999997392297, 442602.08000000001629815 269789.29999999998835847, 442456.46000000002095476 269858.47999999998137355, 442448.85999999998603016 269845.78999999997904524, 442447.26000000000931323 269846.72999999998137355, 442437.51000000000931323 269831.71999999997206032, 442428.71000000002095476 269837.30999999999767169, 442387.30999999999767169 269864.10999999998603016, 442371 269878.59999999997671694, 442366.09999999997671694 269884.29999999998835847, 442357.83000000001629815 269892.35999999998603016, 442389.09000000002561137 269929.88000000000465661)))</t>
  </si>
  <si>
    <t>PP - Manor Farm House, Main Street, Frankton, Rugby, CV23 9PB</t>
  </si>
  <si>
    <t>355.17m</t>
  </si>
  <si>
    <t>MultiPolygon (((450865.22999999998137355 275864.64000000001396984, 450858.34999999997671694 275861.15000000002328306, 450846.90000000002328306 275862.03000000002793968, 450846.29999999998835847 275862.04999999998835847, 450846.71000000002095476 275860.10999999998603016, 450838.95000000001164153 275860.78999999997904524, 450839.08000000001629815 275862.79999999998835847, 450834.95000000001164153 275863.15000000002328306, 450837.36999999999534339 275870.08000000001629815, 450849 275903.34999999997671694, 450846.45000000001164153 275905.20000000001164153, 450844.65000000002328306 275917.79999999998835847, 450846.17999999999301508 275922.28000000002793968, 450827.84999999997671694 275929.15000000002328306, 450849.52759777096798643 275987.80231441068463027, 450876.25 275975.70000000001164153, 450888.20000000001164153 275970.95000000001164153, 450901.45000000001164153 275966.15000000002328306, 450905.34999999997671694 275959.40000000002328306, 450897.84000000002561137 275952.41999999998370185, 450865.22999999998137355 275864.64000000001396984)))</t>
  </si>
  <si>
    <t>PP - Myson House, Railway Terrace, Rugby, CV21 3LS</t>
  </si>
  <si>
    <t>E01031174</t>
  </si>
  <si>
    <t>Rugby 003D</t>
  </si>
  <si>
    <t>MultiPolygon (((448498.59399999998277053 277306.36700000002747402, 448500.75 277319.25, 448512.70000000001164153 277319.84999999997671694, 448512.61999999999534339 277321.42099999997299165, 448514.09200000000419095 277321.82699999999022111, 448562.4529999999795109 277323.93499999999767169, 448565.20000000001164153 277344.84999999997671694, 448571.59999999997671694 277343.04999999998835847, 448574.95000000001164153 277346.79999999998835847, 448578.34999999997671694 277348.5, 448581 277349.65000000002328306, 448600.08651228056987748 277348.26179971499368548, 448614.58886190556222573 277345.63456246408168226, 448616.59999999997671694 277351.25, 448627 277350.90000000002328306, 448630.29999999998835847 277350.15000000002328306, 448628.15000000002328306 277340.95000000001164153, 448625.75 277341.5, 448622.54999999998835847 277327.34999999997671694, 448623.65999999997438863 277327.05999999999767169, 448616.29999999998835847 277300.95000000001164153, 448614.22899999999208376 277300.75, 448612.90000000002328306 277300.79999999998835847, 448611.40000000002328306 277301.04999999998835847, 448607.90000000002328306 277301.79999999998835847, 448604.20000000001164153 277302.54999999998835847, 448600.60999999998603016 277303.45000000001164153, 448598.65000000002328306 277287.95000000001164153, 448596.5 277274.34999999997671694, 448595.5 277268.84999999997671694, 448594.20150083856424317 277268.91923473752103746, 448593.09999999997671694 277261.95000000001164153, 448585.61999999999534339 277263.04999999998835847, 448581.79999999998835847 277248.59999999997671694, 448578.79999999998835847 277239.90000000002328306, 448566.15000000002328306 277243.84999999997671694, 448566.34999999997671694 277244.54999999998835847, 448545.45000000001164153 277250.84999999997671694, 448529.45000000001164153 277257.10999999998603016, 448515.95000000001164153 277262.59999999997671694, 448507.5 277267.45000000001164153, 448502.70000000001164153 277271.34999999997671694, 448499.79999999998835847 277275.45000000001164153, 448497.72899999999208376 277280.83199999999487773, 448497.4469999999855645 277283.71000000002095476, 448498.393999999971129 277293.27600000001257285, 448498.59399999998277053 277306.36700000002747402)))</t>
  </si>
  <si>
    <t>PP - Newbold Farm, Main Street, Newbold, CV21 1HW</t>
  </si>
  <si>
    <t>95.32m</t>
  </si>
  <si>
    <t>MultiPolygon (((438838.59999999997671694 272750.76000000000931323, 438958.13000000000465661 272598.02000000001862645, 438918.89000000001396984 272558.39000000001396984, 438892.26000000000931323 272586.89000000001396984, 438882.07000000000698492 272600.40000000002328306, 438860.28999999997904524 272632.39000000001396984, 438838.64000000001396984 272665.01000000000931323, 438824.19000000000232831 272684.40999999997438863, 438811.54999999998835847 272703.32000000000698492, 438805.92999999999301508 272714.53999999997904524, 438812.77000000001862645 272720.15999999997438863, 438823.78999999997904524 272730.34000000002561137, 438829.05999999999767169 272738.21999999997206032, 438837.11999999999534339 272749.14000000001396984, 438838.59999999997671694 272750.76000000000931323)))</t>
  </si>
  <si>
    <t>PP - Old Bull &amp; Butcher, Oxford Road, Streeton-on-Dunsmore, CV8 3EP</t>
  </si>
  <si>
    <t>989.66m</t>
  </si>
  <si>
    <t>MultiPolygon (((450005.95731089118635282 273718.01623336074408144, 449985.46502642839914188 273708.05391778406919912, 449981.95000000001164153 273714.79999999998835847, 449972.60999999998603016 273735.22999999998137355, 449994.26000000000931323 273746.38000000000465661, 450005.95731089118635282 273718.01623336074408144)))</t>
  </si>
  <si>
    <t>PP - Rosewood House, 42-44 Rosewood Avenue, Rugby, CV22 5PL</t>
  </si>
  <si>
    <t>107.36m</t>
  </si>
  <si>
    <t>MultiPolygon (((446861.90999999997438863 271002.02000000001862645, 446831.39000000001396984 271012.05999999999767169, 446817.5 271015.78999999997904524, 446819.98999999999068677 271032.78999999997904524, 446800.09000000002561137 271033.96000000002095476, 446802.59000000002561137 271048.46000000002095476, 446805.35931046830955893 271070.2520543739083223, 446800.90124937833752483 271071.16896055551478639, 446801.56521592364879325 271075.0262900092639029, 446805.89680719550233334 271074.14100128214340657, 446806.76000000000931323 271080.75, 446829.59000000002561137 271076.46000000002095476, 446826.84399999998277053 271061.69199999998090789, 446846.53314064122969285 271057.20195001288084313, 446850.39000000001396984 271074.96000000002095476, 446853.59173736738739535 271087.11996637034462765, 446867.81959190987981856 271084.22696928004734218, 446867.22999999998137355 271082.28000000002793968, 446860.98999999999068677 271062.15999999997438863, 446858.03999999997904524 271051.16999999998370185, 446874.51000000000931323 271041.90000000002328306, 446878.71000000002095476 271040.55999999999767169, 446869.10999999998603016 271022.70000000001164153, 446861.90999999997438863 271002.02000000001862645)))</t>
  </si>
  <si>
    <t>PP - The Malthouse, Main Street, Thurlaston</t>
  </si>
  <si>
    <t>15.64m</t>
  </si>
  <si>
    <t>MultiPolygon (((446786.10011420998489484 271001.30006646999390796, 446700.69994340999983251 270984.50003286998253316, 446666.39987481001298875 270910.29988447000505403, 446630.69980340998154134 270883.69983126997249201, 446630.69980340998154134 270882.99982987000839785, 446585.19971240998711437 270869.69980326999211684, 446582.3997068100143224 270875.29981446999590844, 446537.5996172099839896 270919.39990267000393942, 446536.89961581001989543 270919.39990267000393942, 446566.29967461002524942 270961.39998667000327259, 446470.39948280999669805 271031.40012667002156377, 446517.99957800999982283 271053.10017007001442835, 446550.89964381000027061 271077.6002190699800849, 446587.999718010018114 271103.50027086999034509, 446595.69973340997239575 271102.80026947002625093, 446642.59982721001142636 271081.80022746999748051, 446701.39994481002213433 271053.10017007001442835, 446749.00004001002525911 271034.90013367001665756, 446788.20011840999359265 271026.50011686998186633, 446786.10011420998489484 271001.30006646999390796)))</t>
  </si>
  <si>
    <t>PP - Thurlaston Meadows Care Home, Main Street, Thurlaston, CV23 9JS</t>
  </si>
  <si>
    <t>Impact on TPO's</t>
  </si>
  <si>
    <t>36.42m</t>
  </si>
  <si>
    <t>MultiPolygon (((441061.10562221676809713 275257.37677421659464017, 441059.42535750073147938 275262.3596282018115744, 441062.07129159366013482 275263.49911806668387726, 441064.02970313705736771 275258.47801794804399833, 441078.76000000000931323 275263.98999999999068677, 441101.05999999999767169 275252.48999999999068677, 441102.06448884168639779 275235.39331084949662909, 441105.83059941197279841 275235.47056439967127517, 441105.93900000001303852 275228.0129999999771826, 441104.27299999998649582 275226.26400000002468005, 441102.71000000002095476 275225.08000000001629815, 440952.60301101801451296 275129.96635661675827578, 440834.40999999997438863 275058.48999999999068677, 440824.39299999998183921 275105.03700000001117587, 440821.60300000000279397 275113.06900000001769513, 440820.10999999998603016 275119.48999999999068677, 440812.67999999999301508 275142.07000000000698492, 440810.30999999999767169 275149.28999999997904524, 440853.60999999998603016 275173.28999999997904524, 440869.0146697458694689 275180.56743197090690956, 440889.52548731310525909 275190.14687219058396295, 440897.90999999997438863 275194.19000000000232831, 440904.45000000001164153 275196.97999999998137355, 440920.58141447708476335 275203.78212379367323592, 440909.17464635998476297 275197.82506553002167493, 440910.9473125715740025 275194.27404082950670272, 441000 275233.44000000000232831, 441024.51000000000931323 275243.69000000000232831, 441061.10562221676809713 275257.37677421659464017)))</t>
  </si>
  <si>
    <t>PP - Wolston Allotments, Stretton Road, Wolston (Spitfire Homes)</t>
  </si>
  <si>
    <t>MultiPolygon (((443159.89000000001396984 288256.20000000001164153, 443187.03999999997904524 288261.67999999999301508, 443192.19000000000232831 288262.51000000000931323, 443207.76000000000931323 288264.30999999999767169, 443221.89000000001396984 288265.29999999998835847, 443233.15000000002328306 288265.10999999998603016, 443241.58562363154487684 288264.57794642401859164, 443252.80999999999767169 288263.86999999999534339, 443255.05999999999767169 288262.16999999998370185, 443262.22999999998137355 288261.96999999997206032, 443264.35999999998603016 288263.95000000001164153, 443276.46999999997206032 288264.84000000002561137, 443273.21999999997206032 288238.85999999998603016, 443323.10999999998603016 288236.45000000001164153, 443335.77004154998576269 288230.49994886998319998, 443353.01000000000931323 288222.03999999997904524, 443360.22813591128215194 288217.47518809750908986, 443366.50031991756986827 288233.68069519073469564, 443398.15999999997438863 288221.97999999998137355, 443415.44000000000232831 288213.40999999997438863, 443421.27000000001862645 288210.23999999999068677, 443469.92999999999301508 288183.32000000000698492, 443452.41999999998370185 288139.01000000000931323, 443432.63000000000465661 288147.5, 443416.65000000002328306 288117.14000000001396984, 443417.65000000002328306 288116.63000000000465661, 443408.10999999998603016 288095.75, 443405.21999999997206032 288096.53000000002793968, 443378.39000000001396984 288049.78000000002793968, 443340.84000000002561137 288051.15000000002328306, 443343.15999999997438863 288056.19000000000232831, 443294.72999999998137355 288119.23999999999068677, 443284.98999999999068677 288127.98999999999068677, 443281.66999999998370185 288130.78000000002793968, 443273.72999999998137355 288136.84000000002561137, 443270.59399999998277053 288139.06900000001769513, 443266.17999999999301508 288141.79999999998835847, 443258.73999999999068677 288145.57000000000698492, 443246.67999999999301508 288148.71000000002095476, 443166.44000000000232831 288163.88000000000465661, 443157.41999999998370185 288158.05999999999767169, 443149.13000000000465661 288159.97999999998137355, 443151.5 288167.79999999998835847, 443147.34999999997671694 288169.28999999997904524, 443152.17999999999301508 288183.10999999998603016, 443143.77000000001862645 288200.83000000001629815, 443149.92999999999301508 288202.65000000002328306, 443142.76000000000931323 288236.48999999999068677, 443141.58000000001629815 288239.40000000002328306, 443138.46000000002095476 288243.80999999999767169, 443136.28000000002793968 288245.41999999998370185, 443133.90999999997438863 288246.94000000000232831, 443132.41999999998370185 288247.45000000001164153, 443130.22999999998137355 288247.77000000001862645, 443126.21999999997206032 288248.09999999997671694, 443121.90000000002328306 288247.26000000000931323, 443155.58000000001629815 288256.32000000000698492, 443157.05999999999767169 288254.59000000002561137, 443159.89000000001396984 288256.20000000001164153)))</t>
  </si>
  <si>
    <t>PP - Wolvey Campus, Wolvey (Countryside Properties)</t>
  </si>
  <si>
    <t>304.15m</t>
  </si>
  <si>
    <t>MultiPolygon (((450302.09999999997671694 275107.45000000001164153, 450303.85999774001538754 275124.50001885002711788, 450330.5 275121.40000000002328306, 450330.95000000001164153 275125.75, 450332.70000000001164153 275125.54999999998835847, 450332.90299999999115244 275130.47499999997671694, 450353.20000000001164153 275129.75, 450352.90999999997438863 275119.04999999998835847, 450353.91999999998370185 275099.34999999997671694, 450354.40000000002328306 275090.04999999998835847, 450354 275089.34999999997671694, 450353.5 275088.84999999997671694, 450352.70000000001164153 275088.5, 450343.5 275088.34999999997671694, 450340.92412173794582486 275088.51429068559082225, 450342.20000000001164153 275099.65000000002328306, 450335.54999999998835847 275100.09999999997671694, 450335.70000000001164153 275102.65000000002328306, 450331.61999999999534339 275102.90000000002328306, 450331.84999999997671694 275105.04999999998835847, 450302.09999999997671694 275107.45000000001164153)))</t>
  </si>
  <si>
    <t>PP - Yum Yum World Ltd, 4 High Street, Rugby, CV21 3BG</t>
  </si>
  <si>
    <t>121.34m</t>
  </si>
  <si>
    <t>MultiPolygon (((440242.81711742491461337 281091.60313855984713882, 440255.65238989877980202 281141.22008737665601075, 440252.1442417316720821 281151.58888025156920776, 440346.8402958323713392 281174.36191033147042617, 440380.07790440262760967 281176.27762264094781131, 440415.23122528247768059 281173.78719663858646527, 440456.61061116826022044 281167.65691724809585139, 440480.43699999997625127 281195.41200000001117587, 440496.67399999999906868 281200.02399999997578561, 440499.39600000000791624 281191.8159999999916181, 440502.43499999999767169 281180.643999999971129, 440504.45600000000558794 281166.95799999998416752, 440506.54899999999906868 281164.99900000001071021, 440508.8183830922935158 281163.79876015847548842, 440509.57065275032073259 281163.40089696022914723, 440507.53899999998975545 281144.09999999997671694, 440506.51333858218276873 281142.95399924617959186, 440505.87699999997857958 281142.24300000001676381, 440504.89100000000325963 281140.51799999998183921, 440504.21899999998277053 281138.88500000000931323, 440503.8620000000228174 281136.99599999998463318, 440503.56800000002840534 281134.26400000002468005, 440501.53200000000651926 281133.90000000002328306, 440499.54100000002654269 281134.08399999997345731, 440479.07500000001164153 280909.44300000002840534, 440450.86347423959523439 280909.61046915466431528, 440380.17369001801125705 280906.73690069036092609, 440332.28088227985426784 280912.29246638802578673, 440320.97817965364083648 280911.71775269514182582, 440291.85935254883952439 280916.12389100703876466, 440286.87850054405862466 280918.03960331657435745, 440272.51065822259988636 280931.2580182523233816, 440262.93209667498013005 280937.00515518093015999, 440228.06613264157203957 280956.54542073816992342, 440186.76000000000931323 280912.09000000002561137, 440000 280977.71000000002095476, 440042.19000000000232831 281021.41999999998370185, 440202.01244523195782676 280975.31940137146739289, 440235.53741064871428534 281029.72563096199883148, 440242.81711742491461337 281091.60313855984713882)))</t>
  </si>
  <si>
    <t>PP - Rolls Royce, Prospero Ansty (Plot 5)</t>
  </si>
  <si>
    <t>475.53m</t>
  </si>
  <si>
    <t>MultiPolygon (((440541.1120000000228174 280821.71899999998277053, 440780.73471341084223241 280795.87073383276583627, 440809.28399999998509884 280809.29499999998370185, 440813.97600000002421439 280802.81199999997625127, 440834.55099999997764826 280798.62400000001071021, 440834.88500000000931323 280798.33799999998882413, 440836.0779999999795109 280796.73200000001816079, 440836.40700000000651926 280796.96899999998277053, 440842.80200000002514571 280801.59499999997206032, 440859.44000000000232831 280779.53000000002793968, 440861.53999999997904524 280776.90000000002328306, 440863.79999999998835847 280773.03000000002793968, 440865.08000000001629815 280770.40000000002328306, 440866.30999999999767169 280767.88000000000465661, 440868.36999999999534339 280762.91999999998370185, 440868.47999999998137355 280762.5, 440870.64000000001396984 280755.90000000002328306, 440872.53999999997904524 280748.14000000001396984, 440873.57000000000698492 280743.02000000001862645, 440875.33000000001629815 280732.57000000000698492, 440875.97999999998137355 280725.67999999999301508, 440876.20000000001164153 280719.83000000001629815, 440876.05999999999767169 280714.19000000000232831, 440875.33100000000558794 280711.88699999998789281, 440875.17999999999301508 280711.40999999997438863, 440874.01000000000931323 280709.79999999998835847, 440872.70000000001164153 280708.40000000002328306, 440871.46999999997206032 280707.20000000001164153, 440870.28999999997904524 280706.40999999997438863, 440869.13000000000465661 280705.85999999998603016, 440869.20000000001164153 280707, 440869.25 280707.90000000002328306, 440863.90000000002328306 280705.09999999997671694, 440858.28600000002188608 280702.8219999999855645, 440857.78999999997904524 280702.61999999999534339, 440855.48999999999068677 280702.01000000000931323, 440850.92499999998835847 280700.7559999999939464, 440834.48999999999068677 280696.23999999999068677, 440787.28000000002793968 280687.45000000001164153, 440737.07000000000698492 280678.71000000002095476, 440719.96999999997206032 280675.71000000002095476, 440714.77000000001862645 280675.10999999998603016, 440698.36999999999534339 280672.30999999999767169, 440692.86999999999534339 280671.01000000000931323, 440675.27000000001862645 280666.40999999997438863, 440673.96999999997206032 280665.90999999997438863, 440631.58000000001629815 280652.09999999997671694, 440577.36999999999534339 280635.19000000000232831, 440565.16999999998370185 280631.69000000000232831, 440556.66999999998370185 280629.78999999997904524, 440479.20000000001164153 280619.82000000000698492, 440475.61999999999534339 280619.64000000001396984, 440465.78000000002793968 280619.46999999997206032, 440389.0051616367418319 280623.61465861072065309, 440392.93994508095784113 280657.27891696628648788, 440409.11627701803809032 280690.06877900095423684, 440430.53898688068147749 280711.92868702404666692, 440437.09695928759174421 280716.30066862871171907, 440439.28295008989516646 280759.58328651444753632, 440450.21290410147048533 280761.33207915630191565, 440456.3336783479899168 280828.22339770698454231, 440541.1120000000228174 280821.71899999998277053)))</t>
  </si>
  <si>
    <t>PP - Plot 3, Ansty Aerodrome, Combe Fields Road, Combe Fields, Coventry, CV7 9JR</t>
  </si>
  <si>
    <t>841.65m</t>
  </si>
  <si>
    <t>MultiPolygon (((440136.67408014001557603 281403.38955815002555028, 440228.06613264000043273 280956.54542073997436091, 440219.71999999997206032 280869.17999999999301508, 440041.34000000002561137 280917.84000000002561137, 439951.98999999999068677 280862.14000000001396984, 439846.02000000001862645 280823.5, 439860.82000000000698492 280887.80999999999767169, 439867.67999999999301508 280962.83000000001629815, 439866.34000000002561137 281040.58000000001629815, 439833.03999999997904524 281101.76000000000931323, 439835.57667265000054613 281165.72767741000279784, 439870.5 281306.14000000001396984, 439869.09663006121991202 281378.6668008288834244, 440136.67408014001557603 281403.38955815002555028)))</t>
  </si>
  <si>
    <t>PP - Plots 6 and 7, Ansty Aerodrome, Combe Fields Road, Combe Fields, Coventry, CV7 9JR</t>
  </si>
  <si>
    <t>328.62m</t>
  </si>
  <si>
    <t>MultiPolygon (((452307.54010619397740811 278793.06230123608838767, 452328.35065580002265051 278799.21074219001457095, 452345.85069079999811947 278826.51079679001122713, 452364.05072719999589026 278907.71095918997889385, 452370.35073980002198368 278912.61096899001859128, 452352.85070479998830706 278942.01102779002394527, 452332.55066419998183846 278966.51107678998960182, 452296.15059139998629689 278998.01113979000365362, 452275.11512778094038367 279010.48492675711167976, 452275.4656680881162174 279012.58816860010847449, 452298.95059700001729652 279011.31116639001993462, 452324.54131109174340963 279010.39729168027406558, 452336.63495168904773891 279011.97472306253621355, 452379.05032885639229789 279012.32526336971204728, 452407.96990419761277735 279017.75863813085015863, 452449.15839028987102211 279018.2844485915848054, 452585.69383993186056614 279010.57256183389108628, 452664.56540904473513365 279005.48972737992880866, 452764.11885628046002239 278989.01433294301386923, 452765.16602501744637266 278986.11704889248358086, 452798.536771128710825 278967.96615362004376948, 452830.9630546509870328 278951.50325523765059188, 452838.85274643532466143 278949.36051117180613801, 452833.31793825974455103 278926.61064795573474839, 452824.4060808967333287 278905.77861454407684505, 452819.43094471108634025 278893.83427324017975479, 452810.53350978146772832 278873.72281870874576271, 452798.3702953940955922 278843.75872832600725815, 452796.83660905441502109 278843.58028249139897525, 452788.79999999998835847 278814.90000000002328306, 452786 278809.29999999998835847, 452784.09999999997671694 278807.90000000002328306, 452781.59999999997671694 278806.40000000002328306, 452778.90000000002328306 278805.79999999998835847, 452776.5 278805.09999999997671694, 452774.90000000002328306 278804.79999999998835847, 452772.5 278804.79999999998835847, 452765.29999999998835847 278805.20000000001164153, 452759 278806.29999999998835847, 452745.09999999997671694 278810.90000000002328306, 452734.90000000002328306 278814.40000000002328306, 452726 278818.20000000001164153, 452720.5 278820.09999999997671694, 452713.90000000002328306 278822.90000000002328306, 452705.40000000002328306 278825.70000000001164153, 452702.5 278810.59999999997671694, 452697.59727779257809743 278809.44664450763957575, 452691 278807.59999999997671694, 452684.5 278809.29999999998835847, 452676.40000000002328306 278811, 452675 278811.40000000002328306, 452643.79999999998835847 278822.90000000002328306, 452639.03178138687508181 278824.49137178825912997, 452603.5 278838.20000000001164153, 452602.09999999997671694 278834.5, 452600.71474917302839458 278827.12249913462437689, 452600.40000000002328306 278824.09999999997671694, 452596.2686547702178359 278819.6249579016584903, 452595.59798849525395781 278819.63486306054983288, 452592.41798849526094273 278819.58486306056147441, 452572.90000000002328306 278828.79999999998835847, 452554.85930527118034661 278839.40011544345179573, 452549.5 278843.79999999998835847, 452492.40000000002328306 278888, 452481.5 278891.29999999998835847, 452477.70000000001164153 278896.29999999998835847, 452473.9509470000048168 278893.01092978997621685, 452473.25094559998251498 278893.01092978997621685, 452457.85091480001574382 278883.91091158997733146, 452456.45091199997114018 278883.91091158997733146, 452430.55086020001908764 278869.91088358999695629, 452408.02276067750062793 278857.95138390647480264, 452405.35080979997292161 278856.61085698998067528, 452424.70000000001164153 278810.70000000001164153, 452413.75082660000771284 278789.41072258999338374, 452403.25080560002243146 278772.61068898998200893, 452389.95077900000615045 278759.31066239002393559, 452389.25077759998384863 278758.61066099000163376, 452374.55074819998117164 278750.21064419002505019, 452355.65071040001930669 278746.01063579000765458, 452322.05064319999655709 278736.91061759000876918, 452307.54010619397740811 278793.06230123608838767)))</t>
  </si>
  <si>
    <t>PP - Land North and East of Castle Mound Way, Castle Mound Way, Rugby</t>
  </si>
  <si>
    <t>525.67m</t>
  </si>
  <si>
    <t>MultiPolygon (((443052.5174599071033299 291102.62332906946539879, 443063.98999999999068677 291098.23999999999068677, 443106.40000000002328306 291082.04999999998835847, 443107.34000000002561137 291081.70000000001164153, 443155.71999999997206032 291063.42999999999301508, 443166.04999999998835847 291059.38000000000465661, 443167.55999999999767169 291057.88000000000465661, 443189.71999999997206032 291081.15999999997438863, 443298.1908772541792132 291015.35663988039596006, 443296.5 291008.96999999997206032, 443293.29999999998835847 291002.72999999998137355, 443288.83454024710226804 290995.97575461218366399, 443282.32614598365034908 290989.35704858152894303, 443270.02302097115898505 290979.30288190464489162, 443256.21999999997206032 290970.04999999998835847, 443161.32000000000698492 290915.15000000002328306, 443056.15999999997438863 290858.23999999999068677, 443046.67999999999301508 290852.84999999997671694, 443044.70000000001164153 290859.61999999999534339, 443043.75 290864.51000000000931323, 443047.86999999999534339 290881.71000000002095476, 443050.53000000002793968 290891.78999999997904524, 443050.83000000001629815 290899.95000000001164153, 443052.20000000001164153 290920.40999999997438863, 443053.51000000000931323 290940.69000000000232831, 443054.71999999997206032 290959.27000000001862645, 443056.03000000002793968 290982.25, 443056.73999999999068677 291004.42999999999301508, 443056.84000000002561137 291021.82000000000698492, 443056.59921448421664536 291034.61419790855143219, 443056.34999999997671694 291051.59999999997671694, 443055.15000000002328306 291067.5, 443053.04999999998835847 291086.20000000001164153, 443052.40322908316738904 291095.91798619017936289, 443052.40999999997438863 291102.46999999997206032, 443052.5174599071033299 291102.62332906946539879)))</t>
  </si>
  <si>
    <t>PP - Land South of A5 (Watling Street) Adjacent to M69 Junction 1</t>
  </si>
  <si>
    <t>333.21m</t>
  </si>
  <si>
    <t>MultiPolygon (((453853.87353442143648863 278747.62266815616749227, 453843.83064046333311126 278740.32874152244767174, 453809.26695797295542434 278713.2055972563684918, 453811.94261950190411881 278698.61774398892885074, 453796.73166697460692376 278686.21990135632222518, 453794.09265834331745282 278701.57746547466376796, 453790.53732727054739371 278698.86515104799764231, 453778.69844132731668651 278690.50829038221854717, 453772.72401900915428996 278687.79597595555242151, 453767.77587782545015216 278695.0899025893304497, 453761.70982326316880062 278703.95074059790931642, 453760.5002776404726319 278706.10409833525773138, 453760.17956478596897796 278707.55188779276795685, 453760.18872801039833575 278711.02474984573200345, 453760.99509175890125334 278713.82869651651708409, 453762.05802579096052796 278716.68762253376189619, 453762.99267468124162406 278718.48361451894743368, 453764.00062936678295955 278719.87642462988151237, 453765.28348078479757532 278721.04931735491845757, 453766.7862495887093246 278722.16723073343746364, 453778.87998963001882657 278728.31002373999217525, 453812.91392128978623077 278746.24818449403392151, 453818.80587458808440715 278740.5669853572617285, 453829.48103103070752695 278746.04659355693729594, 453837.36140402697492391 278747.78760619560489431, 453842.89599157316843048 278748.72225508588599041, 453843.83064046344952658 278749.16208985773846507, 453844.60035131423501298 278750.20669744099723175, 453844.72863645601319149 278750.92142894526477903, 453853.87353442143648863 278747.62266815616749227)))</t>
  </si>
  <si>
    <t>PP - Unit 17 Europark, Watling Street, Newton</t>
  </si>
  <si>
    <t>820.24m</t>
  </si>
  <si>
    <t>MultiPolygon (((449239.56400000001303852 276125.50099999998928979, 449210.875 276131.42499999998835847, 449208.5779999999795109 276130.14600000000791624, 449207.75 276131.90000000002328306, 449207 276132.5, 449206.54999999998835847 276132.59999999997671694, 449204.75 276131.90000000002328306, 449176.75 276118.5, 449150.5 276113.59000000002561137, 449120.90000000002328306 276108.86999999999534339, 449119.34999999997671694 276114.63000000000465661, 449168.34999999997671694 276123, 449171.57000000000698492 276124.52000000001862645, 449209.68099999998230487 276142.8879999999771826, 449241.16448071063496172 276131.06251705199247226, 449258.30051498266402632 276125.31502729613566771, 449262.53299999999580905 276117.643999999971129, 449288.34799999999813735 276108.84700000000884756, 449303.27899999998044223 276104.20000000001164153, 449341.59100000001490116 276095.42399999999906868, 449341.09999999997671694 276084.84999999997671694, 449337.20000000001164153 276083.59999999997671694, 449333.20000000001164153 276082.15000000002328306, 449274.15000000002328306 276055.54999999998835847, 449239.56400000001303852 276125.50099999998928979)))</t>
  </si>
  <si>
    <t>PP - Land off Parkfield Road, Parkfield Road, Rugby</t>
  </si>
  <si>
    <t>403.71m</t>
  </si>
  <si>
    <t>MultiPolygon (((445811.19866241002455354 271866.70032126997830346, 445925.99889201001496986 272059.90070767002180219, 446011.63917222316376865 272195.38701739074895158, 446037.06581570138223469 272195.0288956516305916, 446041.72139831009553745 272202.72851304290816188, 446048.52571135357720777 272207.38409565162146464, 446058.5531200491823256 272209.71188695594901219, 446074.48953744047321379 272212.21873912989394739, 446271.99367657076800242 272213.65122608636738732, 446475.76494613563409075 272212.08444347779732198, 446456.59995320998132229 272281.10115007002605125, 446456.59995320998132229 272300.70118927001021802, 446471.99998401000630111 272300.70118927001021802, 446478.99999800999648869 272258.70110527001088485, 446481.80000361002748832 272258.70110527001088485, 446525.20009041001321748 272131.30085047002648935, 446533.60010720998980105 272122.90083366999169812, 447022.20108441001502797 272113.10081407002871856, 447093.60122721001971513 272134.10085606999928132, 447130.0013000100152567 272073.90073567000217736, 447022.20108441001502797 272015.10061806999146938, 447032.00110400997800753 271994.10057607002090663, 447047.40113481000298634 271975.90053967002313584, 447092.20122440997511148 271921.30043046997161582, 447125.80129160999786109 271856.90030167001532391, 447139.80131960997823626 271827.50024287000996992, 447095.00123001000611112 271837.30026246997294948, 446824.80068961001234129 271854.10029606998432428, 446581.20020240999292582 271831.70025127002736554, 446522.40008480998221785 271827.50024287000996992, 446522.40008480998221785 271820.50022887001978233, 446659.60035920998780057 271830.30024846998276189, 446673.6003872100263834 271788.30016446998342872, 446677.80039560998557135 271631.49985086999367923, 446679.20039840997196734 271606.29980047000572085, 446778.6005972099956125 271585.29975846997695044, 446770.20058041001902893 271558.69970527000259608, 446581.20020240999292582 271610.49980887002311647, 446497.20003440999425948 271604.89979767001932487, 446511.20006240997463465 271546.09968007000861689, 446530.80010161001700908 271537.69966326997382566, 446564.40016880998155102 271509.69960727001307532, 446554.60014921001857147 271498.49958487000549212, 446528.00009600998600945 271529.29964646999724209, 446504.20004840998444706 271536.29966046998742968, 446470.59998121001990512 271543.29967446997761726, 446449.5999392099911347 271529.29964646999724209, 446449.5999392099911347 271506.89960166998207569, 446450.99994200997753069 271490.09956807002890855, 446438.3999168099835515 271492.89957367000170052, 446435.59991121001075953 271513.89961566997226328, 446441.19992241001455113 271533.49965487001463771, 446429.99990001000696793 271533.49965487001463771, 446368.39977681002346799 271560.09970806998899207, 446352.99974600999848917 271574.0997360700275749, 446354.39974880998488516 271596.49978086998453364, 446354.39974880998488516 271610.49980887002311647, 446313.79966760997194797 271611.89981167000951245, 446278.79959761002101004 271624.49983687000349164, 446289.99962001002859324 271806.5002008699811995, 446312.39966480998555198 271812.1002120699849911, 446351.59974321001209319 271812.1002120699849911, 446427.1998944099759683 271814.90021767001599073, 446466.3999728100025095 271813.50021486997138709, 446463.59996720997150987 271827.50024287000996992, 446334.79970961000071838 271824.70023726997897029, 446336.19971240998711437 271824.70023726997897029, 446294.1996284099877812 271819.10022606997517869, 446282.999606009980198 271816.30022047000238672, 446256.39955281000584364 271816.30022047000238672, 446225.59949121001409367 271821.90023167000617832, 446175.19939040997996926 271840.10026807000394911, 446131.79930360999424011 271852.70029326999792829, 446061.79916360997594893 271868.10032407002290711, 446021.1990824100212194 271869.50032687000930309, 445876.9987940100254491 271866.70032126997830346, 445840.59872120997169986 271863.90031567000551149, 445815.39867080998374149 271868.10032407002290711, 445811.19866241002455354 271866.70032126997830346)))</t>
  </si>
  <si>
    <t>PP - SW Rugby - Tritax Symmetry, Land North of Coventry Road</t>
  </si>
  <si>
    <t>MultiPolygon (((450591.11999999999534339 275633.54999999998835847, 450591.34999999997671694 275638.65000000002328306, 450576.21000000002095476 275646, 450577.48800000001210719 275650.40799999999580905, 450578.75 275654.84999999997671694, 450601.5 275650.79999999998835847, 450619.19999241997720674 275648.97800434997770935, 450618.6959914100007154 275645.02999645000090823, 450627.51600905001396313 275644.18999476998578757, 450627.2970000000204891 275641.33299999998416752, 450624.24300000001676381 275641.34399999998277053, 450624.25 275640.95000000001164153, 450609.53997310000704601 275637.04998049000278115, 450609.40000000002328306 275636.34999999997671694, 450609.41999999998370185 275633.97999999998137355, 450591.11999999999534339 275633.54999999998835847)))</t>
  </si>
  <si>
    <t>LPP - Finchley Court, 41 King Edward Road, Rugby, CV21 2TG</t>
  </si>
  <si>
    <t>146.54m</t>
  </si>
  <si>
    <t>MultiPolygon (((450329.25 275219.79999999998835847, 450332.5 275224.29999999998835847, 450337.75 275228.54999999998835847, 450342.75 275230.90000000002328306, 450348.34999999997671694 275232.45000000001164153, 450356.20000000001164153 275232.45000000001164153, 450356.09899999998742715 275228.5129999999771826, 450353.15000000002328306 275202.04999999998835847, 450359.75 275193.39000000001396984, 450356.59999999997671694 275192.59999999997671694, 450358.04999999998835847 275188.80999999999767169, 450358.20000000001164153 275185.59999999997671694, 450357.79999999998835847 275183.70000000001164153, 450356.54999999998835847 275181.70000000001164153, 450354.84999999997671694 275180.45000000001164153, 450352.65000000002328306 275179.75, 450349 275178.70000000001164153, 450348.20000000001164153 275197.25, 450345.70000000001164153 275198.59999999997671694, 450347.79999999998835847 275202.20000000001164153, 450348.45000000001164153 275206.90000000002328306, 450348.34000000002561137 275207.59000000002561137, 450329.25 275219.79999999998835847)))</t>
  </si>
  <si>
    <t>LPP - 5 &amp; 6 Royal George Buildings, Market Place 69 &amp; 70 Church Street, Rugby, CV21 3PT</t>
  </si>
  <si>
    <t>18.64m</t>
  </si>
  <si>
    <t>MultiPolygon (((449188.20000000001164153 273740.35999999998603016, 449226.84999999997671694 273769.84999999997671694, 449237.03000000002793968 273756.90600000001722947, 449198.75 273727, 449188.20000000001164153 273740.35999999998603016)))</t>
  </si>
  <si>
    <t>LPP - Land rear of the Cooperative Store, 36-38 Overslade Lane, Rugby, CV22 6DY</t>
  </si>
  <si>
    <t>4.19m</t>
  </si>
  <si>
    <t>MultiPolygon (((440406.93851170327980071 284318.37201353703858331, 440393.7609983918373473 284328.96253037016140297, 440397.03000000002793968 284333.10999999998603016, 440410.37436640105443075 284322.65672645426820964, 440411.54659918032120913 284321.48449367505963892, 440412.31461375980870798 284320.029308155993931, 440412.43587921973085031 284318.6953880968503654, 440413.08262833929620683 284309.07499494316289201, 440422.54999999998835847 284301.03000000002793968, 440432.08088372700149193 284294.36145247262902558, 440434.54661474539898336 284293.51259425317402929, 440436.85065848391968757 284293.31048515328438953, 440438.66964038275182247 284293.79554699297295883, 440439.8014513420057483 284294.24018701270688325, 440440.81199684133753181 284295.21031069208402187, 440446.79442619747715071 284303.82015834655612707, 440443.23730603978037834 284306.48799846484325826, 440444.85417883878108114 284309.07499494316289201, 440442.10549508058466017 284310.36849318229360506, 440430.82780730788363144 284318.61454445694107562, 440439.71000000002095476 284331.36999999999534339, 440458.75400000001536682 284318.40899999998509884, 440470.19000000000232831 284310.40999999997438863, 440477.47999999998137355 284305.88000000000465661, 440493.57000000000698492 284296.99200000002747402, 440471.0779999999795109 284265.14899999997578561, 440479.61999999999534339 284258.72999999998137355, 440492.95614460780052468 284250.10966505610849708, 440489.54599999997299165 284246.05099999997764826, 440475.69000000000232831 284255.07000000000698492, 440449.51000000000931323 284274.20000000001164153, 440445.48999999999068677 284266.26000000000931323, 440437.85999999998603016 284256.27000000001862645, 440403.1749563500052318 284287.07495202997233719, 440415.21999999997206032 284299.75, 440408.23200994246872142 284305.59871842531720176, 440406.93851170327980071 284318.37201353703858331)))</t>
  </si>
  <si>
    <t>PP - Shilton House Farm, 15 Church Road, Shilton, CV7 9HX</t>
  </si>
  <si>
    <t>72.3m</t>
  </si>
  <si>
    <t>MultiPolygon (((442681.02500000002328306 281247.83699999999953434, 442682.71000000002095476 281310.25, 442690.17999999999301508 281320.84000000002561137, 442694.46000000002095476 281325.32000000000698492, 442707.45000000001164153 281332.91999999998370185, 442712.96000000002095476 281334.52000000001862645, 442718.35999999998603016 281335.01000000000931323, 442717.96999999997206032 281359.75, 442717.98999999999068677 281369.78999999997904524, 442747.6342237067874521 281353.25665231875609607, 442747.08000000001629815 281333.66999999998370185, 442747 281327.46000000002095476, 442761.78000000002793968 281326.82000000000698492, 442759.13000000000465661 281309.09000000002561137, 442761.66999999998370185 281308.61999999999534339, 442760.58000000001629815 281264.90999999997438863, 442760.78999999997904524 281263.10999999998603016, 442761.30999999999767169 281261.32000000000698492, 442761.92999999999301508 281259.91999999998370185, 442764.28999999997904524 281256.03000000002793968, 442765.92999999999301508 281253.83000000001629815, 442767.96999999997206032 281252.25, 442771.38000000000465661 281249.80999999999767169, 442775.07000000000698492 281246.71000000002095476, 442782.85999999998603016 281242.67999999999301508, 442789.27000000001862645 281239.84000000002561137, 442797.04999999998835847 281237, 442807.66999999998370185 281233.79999999998835847, 442814.29999999998835847 281232.88000000000465661, 442826.46000000002095476 281228.97999999998137355, 442834.03000000002793968 281222.53999999997904524, 442834.11999999999534339 281221.13000000000465661, 442834.41999999998370185 281219.26000000000931323, 442835.35399999999208376 281214.43599999998696148, 442836.85999999998603016 281206.45000000001164153, 442837.19000000000232831 281205.59000000002561137, 442833.5 281204.05999999999767169, 442822.03000000002793968 281223.13000000000465661, 442820 281224.73999999999068677, 442817.46999999997206032 281226.02000000001862645, 442814.42999999999301508 281227.30999999999767169, 442812.79999999998835847 281228.51000000000931323, 442807.42999999999301508 281230.30999999999767169, 442802.15999999997438863 281232.01000000000931323, 442791.02000000001862645 281235.51000000000931323, 442785.14000000001396984 281237.80999999999767169, 442780.16999999998370185 281239.90000000002328306, 442776.41999999998370185 281241.69000000000232831, 442772.16999999998370185 281244.08000000001629815, 442766.69000000000232831 281247.36999999999534339, 442761.53000000002793968 281251.14000000001396984, 442756.22999999998137355 281251.11999999999534339, 442754.60999999998603016 281250.34000000002561137, 442750.89000000001396984 281244.21999999997206032, 442717.97999999998137355 281242.77000000001862645, 442698.25 281242.54999999998835847, 442681.01000000000931323 281247.35999999998603016, 442681.02500000002328306 281247.83699999999953434)))</t>
  </si>
  <si>
    <t>LPP - Colehurst Farm, Rugby</t>
  </si>
  <si>
    <t>612.6m</t>
  </si>
  <si>
    <t>MultiPolygon (((444848.45699999999487773 283765.92700000002514571, 444860.98499999998603016 283761.67399999999906868, 444857.16200000001117587 283749.90999999997438863, 444861.30000011663651094 283748.58177089609671384, 444857.89000000001396984 283737.96999999997206032, 444859.67999999999301508 283733.94000000000232831, 444865.34999999997671694 283717.91999999998370185, 444867.13000000000465661 283713.01000000000931323, 444869.82000000000698492 283706.5, 444874.20000000001164153 283695.69000000000232831, 444883.17999999999301508 283676.47999999998137355, 444886.08000000001629815 283670.38000000000465661, 444889.67999999999301508 283663.97999999998137355, 444891.38000000000465661 283660.97999999998137355, 444907.27000000001862645 283638.95000000001164153, 444910.96999999997206032 283633.94000000000232831, 444917.85999999998603016 283623.97999999998137355, 444919.04999999998835847 283620.88000000000465661, 444920.35999999998603016 283615.69000000000232831, 444920.57000000000698492 283611.86999999999534339, 444921.15999999997438863 283610.35999999998603016, 444923.45000000001164153 283608.47999999998137355, 444913.75 283609.21000000002095476, 444916.47999999998137355 283612.44000000000232831, 444916.47999999998137355 283615.53000000002793968, 444916.27000000001862645 283617.02000000001862645, 444915.51199999998789281 283620.00400000001536682, 444914.96000000002095476 283622.80999999999767169, 444914.15999999997438863 283624.30999999999767169, 444910.88000000000465661 283628.96999999997206032, 444908.67999999999301508 283632.27000000001862645, 444906.47999999998137355 283635.77000000001862645, 444891.59000000002561137 283656.20000000001164153, 444887.20000000001164153 283663.01000000000931323, 444883.40000000002328306 283669.11999999999534339, 444881.51009593001799658 283672.02984673000173643, 444878.20000000001164153 283678.61999999999534339, 444875.09999999997671694 283685.40999999997438863, 444870.12007315002847463 283696.54989576997468248, 444866.01000000000931323 283705.91999999998370185, 444863.33000000001629815 283713.32000000000698492, 444858.85999999998603016 283726.45000000001164153, 444857.16999999998370185 283731.34999999997671694, 444855.67999999999301508 283734.35999999998603016, 444854.32000000000698492 283735.95000000001164153, 444848.79843760386575013 283737.99843755189795047, 444847.93854176969034597 283735.35260421590646729, 444840.59635426220484078 283738.32916671893326566, 444841.72083343000849709 283740.84270838816883042, 444838.77299999998649582 283742.01099999999860302, 444843.65899999998509884 283755.87300000002142042, 444844.92999999999301508 283755.44599999999627471, 444848.45699999999487773 283765.92700000002514571)))</t>
  </si>
  <si>
    <t>LPP - Barn Farm, Bow Lane, Withybrook, CV7 9LQ</t>
  </si>
  <si>
    <t>1325.72m</t>
  </si>
  <si>
    <t>MultiPolygon (((450910.01973807334434241 275936.32379176164977252, 450923.50476248509949073 275944.10783024324337021, 450936.22234648320591077 275939.6128221059916541, 450948.06285572279011831 275933.80220183101482689, 450948.391758757235948 275932.04805231402860954, 451010.66406660986831412 275909.46337728295475245, 451004.46185962384333834 275884.56470502493903041, 450954.0834416369907558 275884.90237828227691352, 450927.12269586388720199 275894.55310638865921646, 450907.27887945307884365 275902.66604790469864383, 450899.05630359222413972 275905.18763783533358946, 450910.01973807334434241 275936.32379176164977252)))</t>
  </si>
  <si>
    <t>OFF - Stagecoach Depot, Railway Terrace, Rugby</t>
  </si>
  <si>
    <t>18.51m</t>
  </si>
  <si>
    <t>MultiPolygon (((450897.22559773066313937 275904.67324845213443041, 450947.25895325868623331 275887.25948862254153937, 450953.86101802164921537 275885.04536262870533392, 451007.38921948114875704 275884.431361302617006, 451009.85142681881552562 275869.32320746255572885, 451004.47426369111053646 275846.09659164526965469, 450933.05474581546150148 275861.64198885386576876, 450915.39182096906006336 275860.45682515244698152, 450912.4639942764188163 275860.17520790849812329, 450907.43414503004169092 275859.8092879262403585, 450883.72222008334938437 275860.38917806756217033, 450883.3785922842216678 275865.93854239297797903, 450897.03178418072639033 275904.24995965923881158, 450897.22559773066313937 275904.67324845213443041)))</t>
  </si>
  <si>
    <t>OFF - Stagecoach Depot car park, Railway Terrace, Rugby</t>
  </si>
  <si>
    <t>20.4m</t>
  </si>
  <si>
    <t>MultiPolygon (((451056.44032793823862448 276181.07075193308992311, 451079.93983323400607333 276175.78661930921953171, 451102.54624569165753201 276168.23254238918889314, 451102.99279211059911177 276167.5627227607765235, 451103.21606532006990165 276166.35332620958797634, 451112.51911571418168023 276161.38549729908118024, 451115.96124436001991853 276160.65985936834476888, 451116.110093166353181 276161.14361798885511234, 451116.50082128291251138 276161.14361798885511234, 451116.4822151820990257 276161.49713390384567901, 451116.91015550022711977 276162.39022674167063087, 451117.43112632224801928 276162.92980366456322372, 451120.07319263415411115 276163.97174530866323039, 451122.45477353507885709 276164.26944292127154768, 451125.8897630064166151 276163.26688552065752447, 451138.18158022634452209 276160.52031361247645691, 451150.75116419000551105 276157.4770532522816211, 451152.10940954752732068 276156.97468853101599962, 451153.37462440115632489 276156.19323229789733887, 451155.00265822012443095 276154.90941134351305664, 451156.73302559350850061 276152.41619383794022724, 451157.21678421396063641 276150.8951450985041447, 451157.53308792738243937 276149.02523196925176308, 451157.41214827221119776 276146.99716698337579146, 451157.02591693273279816 276143.31343476503388956, 451153.73688658844912425 276129.06096993963001296, 451150.3743906490271911 276128.13523230928694829, 451148.2905073607689701 276127.35377607616828755, 451144.42974144715117291 276108.53370512870606035, 451140.68991518876282498 276090.33693855762248859, 451142.46214628883171827 276089.79271010961383581, 451141.37368939269799739 276084.4760168093489483, 451141.98769071872811764 276084.29460732667939737, 451141.20623448572587222 276079.44539230864029378, 451140.94109754945384338 276078.07784390065353364, 451141.49928057310171425 276077.14288733608555049, 451141.66673548019025475 276076.16606704465812072, 451141.94582699210150167 276069.98419005778850988, 451142.39237341110128909 276061.16489828412886709, 451142.64355577173409984 276052.17815160338068381, 451142.69937407411634922 276050.00123781117144972, 451142.44819171342533082 276046.48468476219568402, 451141.27600736363092437 276046.23350240150466561, 451139.40609423455316573 276038.30730346572818235, 451078.77346329035935923 276051.35018011805368587, 451030.94642040005419403 276061.96475091524189338, 451056.44032793823862448 276181.07075193308992311)))</t>
  </si>
  <si>
    <t>OFF - Mill Road Car Park, off Mill Road, Rugby</t>
  </si>
  <si>
    <t>58.79m</t>
  </si>
  <si>
    <t>MultiPolygon (((451063.75485131074674428 276007.65026377345202491, 451068.34999999997671694 276022.54999999998835847, 451069.09999999997671694 276022.90000000002328306, 451070.37978607200784609 276026.45289150072494522, 451070.42164979880908504 276026.65290708420798182, 451070.70000000001164153 276027.79999999998835847, 451076.4849128935020417 276051.85952212708070874, 451129.46927353215869516 276040.42723607452353463, 451128.48547595291165635 276028.01231532357633114, 451134.22080652101431042 276028.46816479292465374, 451136.45353861560579389 276028.64027122518746182, 451140.41663808358134702 276028.84493833384476602, 451142.14700545690720901 276019.14650829794118181, 451144.99373887752881274 276018.25341546011622995, 451147.88233602495165542 276000.46133158123120666, 451138.59556596889160573 275997.25875648309011012, 451133.13234962493879721 275979.780650555039756, 451122.42919014644576237 275983.22045343840727583, 451122.23382608813699335 275982.75995244388468564, 451120.90814140700967982 275983.01113480457570404, 451120.64300447073765099 275982.22967857145704329, 451113.8052624310948886 275984.32286491012200713, 451108.61416031123371795 275985.95555025426438078, 451108.14900779153686017 275984.74615370307583362, 451105.9534878985141404 275985.52760993613628671, 451106.47445872059324756 275987.66731152683496475, 451105.00457675830693915 275988.11385794571833685, 451104.65726287709549069 275987.53086678771069273, 451090.80812185705872253 275992.05835131282219663, 451090.67167711775982752 275991.87229030503658578, 451067.87300161854363978 275998.52087032003328204, 451068.24512363434769213 276000.60475360829150304, 451069.2870652784476988 276005.9385025009396486, 451063.75485131074674428 276007.65026377345202491)))</t>
  </si>
  <si>
    <t>OFF - Royal Mail Sorting Office, Mill Road, Rugby</t>
  </si>
  <si>
    <t>3.31m</t>
  </si>
  <si>
    <t>MultiPolygon (((450170.95000000001164153 275462.04999999998835847, 450172.79999999998835847 275462.75, 450175.59999999997671694 275463.40000000002328306, 450178.25 275463.65000000002328306, 450180.15000000002328306 275463.54999999998835847, 450181.40000000002328306 275463.40000000002328306, 450182.84999999997671694 275463.15000000002328306, 450187.60282680013915524 275461.74717319989576936, 450212.57139410771196708 275456.55513084575068206, 450213.22467497992329299 275456.56340022414224222, 450212.68992186122341082 275454.80891383183188736, 450208.87911677366355434 275443.85612250084523112, 450207.76408588682534173 275440.41283097414998338, 450207.18522941769333556 275438.64318405470112339, 450204.22479204781120643 275430.15880209521856159, 450195.94714454148197547 275407.40147348662139848, 450200.56400000001303852 275405.55800000001909211, 450201.71399999997811392 275405.40899999998509884, 450213.20699999999487773 275391.74099999997997656, 450216.15399999998044223 275392.1190000000060536, 450216.36800000001676381 275386.97100000001955777, 450211.84999999997671694 275385.65000000002328306, 450210.45000000001164153 275384.84999999997671694, 450209.75 275383.84999999997671694, 450209.59999999997671694 275383.25, 450209.59999999997671694 275381.79999999998835847, 450211.05999999999767169 275364.54999999998835847, 450170 275364.25, 450132.73356761375907809 275364.85565836110617965, 450129.88000000000465661 275365.71000000002095476, 450131.54999999998835847 275373, 450131.65000000002328306 275381.90000000002328306, 450134.54999999998835847 275387.45000000001164153, 450137.55099999997764826 275395.35399999999208376, 450137.87699999997857958 275399.79200000001583248, 450141.12900000001536682 275404.99800000002142042, 450146.89319348550634459 275420.36785839154617861, 450144.18083745945477858 275422.08788904221728444, 450147.5547437357599847 275430.95266239554621279, 450144.65000000002328306 275432.45000000001164153, 450146.60700000001816079 275436.16600000002654269, 450147.73800000001210719 275438.00900000002002344, 450150.143999999971129 275439.99499999999534339, 450150.49599999998463318 275441.27000000001862645, 450146.65000000002328306 275447.40000000002328306, 450152.29999999998835847 275451.5, 450168.70000000001164153 275461, 450170.95000000001164153 275462.04999999998835847)))</t>
  </si>
  <si>
    <t>OFF - Former Cemex House and adjacent car park, Evreux Way, Rugby</t>
  </si>
  <si>
    <t>60.26m</t>
  </si>
  <si>
    <t>MultiPolygon (((450121 275311.40000000002328306, 450126.59999999997671694 275366.65000000002328306, 450129.88000000000465661 275365.71000000002095476, 450132.73356761375907809 275364.85565836110617965, 450170 275364.25, 450211.05999999999767169 275364.54999999998835847, 450209.95000000001164153 275378, 450209.59999999997671694 275381.79999999998835847, 450209.59999999997671694 275383.25, 450209.75 275383.84999999997671694, 450210.45000000001164153 275384.84999999997671694, 450211.84999999997671694 275385.65000000002328306, 450216.36800000001676381 275386.97100000001955777, 450221.70899999997345731 275388.53299999999580905, 450221.87599999998928979 275391.61400000000139698, 450223.65787371754413471 275391.50820249237585813, 450224.26099999999860302 275392.53800000000046566, 450246.86400000000139698 275411.43699999997625127, 450256.68499999999767169 275420.88199999998323619, 450260.88900000002468005 275423.5, 450263.78600000002188608 275424.34299999999348074, 450267.82299999997485429 275425.01199999998789281, 450270.29999999998835847 275418.29999999998835847, 450283.79999999998835847 275373.04999999998835847, 450292.65000000002328306 275341.70000000001164153, 450290.95000000001164153 275341.40000000002328306, 450292.90999999997438863 275331.92999999999301508, 450245.79999999998835847 275323, 450246.84999999997671694 275317.75, 450244.84999999997671694 275317.40000000002328306, 450244.45000000001164153 275310.75, 450249.79999999998835847 275311.90000000002328306, 450251 275305.29999999998835847, 450281.45000000001164153 275311.15999999997438863, 450283.75 275300.84999999997671694, 450281.70000000001164153 275301.09999999997671694, 450281.29999999998835847 275296.75, 450280.90000000002328306 275292.5, 450282.83000000001629815 275291.98999999999068677, 450279.70000000001164153 275279.15000000002328306, 450282.40000000002328306 275278.46999999997206032, 450281 275269.90000000002328306, 450280.79999999998835847 275267.95000000001164153, 450283.20000000001164153 275267.45000000001164153, 450281.34999999997671694 275257.54999999998835847, 450283.5 275257.29999999998835847, 450283.18085748160956427 275254.86499830818502232, 450283.50060676911380142 275254.64448155800346285, 450301.70426448865327984 275250.03568148118210956, 450301.93580707622459158 275250.89569680654676631, 450310.65724454203154892 275248.39283169305417687, 450306.79999999998835847 275231.79999999998835847, 450296.29999999998835847 275234.75, 450295.59000000002561137 275232.09000000002561137, 450295.34511270793154836 275231.23938499600626528, 450284.87607999774627388 275233.88558599702082574, 450285.17377761035459116 275235.09291520371334627, 450279.45136794581776485 275236.68063580425223336, 450278.12826744542689994 275232.04978405247675255, 450248.98697892192285508 275240.09795631561428308, 450248.54043250303948298 275239.08082280587404966, 450240.22970748424995691 275241.51201997551834211, 450219.67616814660141245 275246.10772687027929351, 450207 275245.70000000001164153, 450206.90000000002328306 275262.34999999997671694, 450161.20000000001164153 275261.91999999998370185, 450155.25033075810642913 275254.79865217447513714, 450155.45000000001164153 275246.69000000000232831, 450155.44170619215583429 275243.95562121231341735, 450148.47062043036567047 275243.8398499185568653, 450143.5 275243.77000000001862645, 450139.72999999998137355 275243.21999999997206032, 450137.5 275242.36999999999534339, 450135.52000000001862645 275241.20000000001164153, 450133.73999999999068677 275239.72999999998137355, 450132.05999999999767169 275237.79999999998835847, 450130.83000000001629815 275235.77000000001862645, 450130.14000000001396984 275234.13000000000465661, 450129.32000000000698492 275229.21999999997206032, 450125.60578990599606186 275229.36843819433124736, 450123.96000000002095476 275243.33000000001629815, 450122.98999999999068677 275261.21999999997206032, 450121 275311.40000000002328306)))</t>
  </si>
  <si>
    <t>OFF - Rugby Central Shopping Centre, Rugby</t>
  </si>
  <si>
    <t>0.89m</t>
  </si>
  <si>
    <t>MultiPolygon (((451680.33713470841757953 277322.61984926467994228, 451700.74258821067633107 277317.03722519328584895, 451698.88171352021163329 277304.71695138060022146, 451667.50351615354884416 277312.60962679184740409, 451664.23094342206604779 277314.21382911124965176, 451667.05999999999767169 277325.59000000002561137, 451670.75 277324.75, 451680.33713470841757953 277322.61984926467994228)))</t>
  </si>
  <si>
    <t>Former Doctors Surgery, Brownsover</t>
  </si>
  <si>
    <t>121.21m</t>
  </si>
  <si>
    <t>MultiPolygon (((447281 271233.79999999998835847, 447287.79999999998835847 271244.5, 447291.40000000002328306 271250, 447295.09999999997671694 271254.90000000002328306, 447298.40000000002328306 271259.5, 447300.09999999997671694 271261.59999999997671694, 447302.40000000002328306 271264, 447311.20000000001164153 271272.79999999998835847, 447316.79999999998835847 271281.09999999997671694, 447335.90000000002328306 271302.5, 447352.88900000002468005 271300.31800000002840534, 447357.70000000001164153 271299.70000000001164153, 447366 271298.5, 447372.20000000001164153 271297.90000000002328306, 447374.25 271297.84700000000884756, 447379.90000000002328306 271297.70000000001164153, 447385.29999999998835847 271297.70000000001164153, 447396.08600000001024455 271295.09299999999348074, 447410.66800000000512227 271291.56800000002840534, 447419.18099999998230487 271289.51000000000931323, 447430.81500000000232831 271286.69799999997485429, 447436.59999999997671694 271285.29999999998835847, 447447.5 271282.29999999998835847, 447452.5 271281.09999999997671694, 447455.59999999997671694 271280.70000000001164153, 447459.71899999998277053 271280.25699999998323619, 447464.90000000002328306 271279.70000000001164153, 447468.29999999998835847 271279.29999999998835847, 447468.90000000002328306 271279.09999999997671694, 447471.5 271278.20000000001164153, 447472.09999999997671694 271278, 447472.59999999997671694 271277.79999999998835847, 447473.20000000001164153 271277.59999999997671694, 447473.60999999998603016 271263.10999999998603016, 447476.17999999999301508 271261.90000000002328306, 447442.40000000002328306 271179.40000000002328306, 447434.21000000002095476 271159.63000000000465661, 447414.88000000000465661 271167.61400000000139698, 447394.93800000002374873 271175.85100000002421439, 447375.60399999999208376 271183.83699999999953434, 447364.79999999998835847 271188.29999999998835847, 447355.99499999999534339 271192.08500000002095476, 447336.10700000001816079 271200.63400000002002344, 447331.29999999998835847 271202.70000000001164153, 447324.4870000000228174 271205.76600000000325963, 447321.29999999998835847 271207.20000000001164153, 447321 271207.29999999998835847, 447314.5 271210.40000000002328306, 447312.20000000001164153 271211.70000000001164153, 447308.79999999998835847 271213.79999999998835847, 447307 271215, 447303.20000000001164153 271217.90000000002328306, 447299.98499999998603016 271220.23800000001210719, 447296.59999999997671694 271222.70000000001164153, 447290.69000000000232831 271226.97999999998137355, 447289.21999999997206032 271228.04999999998835847, 447287.5 271229.29999999998835847, 447285.40000000002328306 271230.90000000002328306, 447281 271233.79999999998835847)))</t>
  </si>
  <si>
    <t>Rye Hill, Rugby (site B)</t>
  </si>
  <si>
    <t>403.83m</t>
  </si>
  <si>
    <t>MultiPolygon (((452877.70000000001164153 276720.59999999997671694, 452962.59999999997671694 276692.20000000001164153, 452962.57000000000698492 276689.90000000002328306, 453000 276692.28000000002793968, 453146.34000000002561137 276702.80999999999767169, 453160.81500000000232831 276703.85300000000279397, 453183.80999999999767169 276705.51000000000931323, 453187.20000000001164153 276705.63000000000465661, 453188.67999999999301508 276703.75, 453189.59000000002561137 276698.78999999997904524, 453189.69000000000232831 276698.59000000002561137, 453189.98999999999068677 276697.69000000000232831, 453189.98999999999068677 276697.39000000001396984, 453190.09000000002561137 276697.09000000002561137, 453190.09000000002561137 276696.78999999997904524, 453190.19000000000232831 276696.48999999999068677, 453190.19000000000232831 276695.89000000001396984, 453190.09000000002561137 276695.59000000002561137, 453190.09000000002561137 276693.98999999999068677, 453189.98999999999068677 276692.98999999999068677, 453189.78999999997904524 276692.09000000002561137, 453189.69000000000232831 276691.19000000000232831, 453189.69000000000232831 276690.48999999999068677, 453189.39000000001396984 276686.69000000000232831, 453189.22999999998137355 276685.30999999999767169, 453186.33000000001629815 276685.45000000001164153, 453179.63000000000465661 276681.25, 453172.13000000000465661 276677.15000000002328306, 453164.53000000002793968 276672.65000000002328306, 453152.13000000000465661 276666.54999999998835847, 453145.13000000000465661 276663.25, 453137.83000000001629815 276659.54999999998835847, 453131.42999999999301508 276656.65000000002328306, 453129.53000000002793968 276655.95000000001164153, 453119.83000000001629815 276654.25, 453085.92999999999301508 276656.75, 453029.0073032965301536 276661.55295516079058871, 452994.69000000000232831 276665.72999999998137355, 452964.59999999997671694 276669.29999999998835847, 452962.59999999997671694 276669.70000000001164153, 452948.11999999999534339 276673.89000000001396984, 452945.97999999998137355 276674.51000000000931323, 452938.40000000002328306 276676.70000000001164153, 452933.33000000001629815 276678.13000000000465661, 452918.03999999997904524 276682.41999999998370185, 452908.5 276685.09999999997671694, 452903.59999999997671694 276686.46999999997206032, 452900.59999999997671694 276687.40000000002328306, 452890.59999999997671694 276690.20000000001164153, 452889.5 276690.5, 452882.59999999997671694 276692.35999999998603016, 452882.20000000001164153 276699.70000000001164153, 452881.70000000001164153 276703.40000000002328306, 452881.5 276705.5, 452881.29999999998835847 276707.5, 452881 276709.29999999998835847, 452880.70000000001164153 276710.90000000002328306, 452880.20000000001164153 276713, 452879.70000000001164153 276715, 452878.70000000001164153 276718.20000000001164153, 452878 276720, 452877.70000000001164153 276720.59999999997671694)))</t>
  </si>
  <si>
    <t>North Road, Clifton (site B)</t>
  </si>
  <si>
    <t>280.36m</t>
  </si>
  <si>
    <t>MultiPolygon (((452706.40999999997438863 276502.58000000001629815, 452770.76799999998183921 276486.73399999999674037, 452819.48999999999068677 276475.2629999999771826, 452819.33199999999487773 276472.21199999999953434, 452819.28200000000651926 276471.24900000001071021, 452818.90999999997438863 276469.45100000000093132, 452818.79300000000512227 276468.88400000002002344, 452818.75300000002607703 276468.69199999998090789, 452821.5470000000204891 276468.11300000001210719, 452822.52000000001862645 276466.30999999999767169, 452820.59999999997671694 276454.90000000002328306, 452827.67999999999301508 276448.30999999999767169, 452827.55999999999767169 276447.48999999999068677, 452825.80999999999767169 276435.45000000001164153, 452781.5 276443.90000000002328306, 452779.42999999999301508 276432.38000000000465661, 452778.45000000001164153 276426.86999999999534339, 452778.15000000002328306 276425.19000000000232831, 452725.98999999999068677 276470.32000000000698492, 452696.16499999997904524 276496.72999999998137355, 452689.30999999999767169 276502.79999999998835847, 452690.10999999998603016 276504.47999999998137355, 452690.97999999998137355 276506.29999999998835847, 452698.56400000001303852 276504.47200000000884756, 452706.40999999997438863 276502.58000000001629815)))</t>
  </si>
  <si>
    <t>North Road, Clifton (site C)</t>
  </si>
  <si>
    <t>105.41m</t>
  </si>
  <si>
    <t>MultiPolygon (((448711.45756599557353184 285543.67050069622928277, 448883.69338670052820817 285323.59996205347124487, 448739.94421908544609323 285015.68301265873014927, 448871.8346724477596581 284934.9722831851686351, 448873.34141566389007494 284931.91697814792860299, 448874.16727280541090295 284930.57272995775565505, 448764.77194671612232924 284717.73393854923779145, 448674.16375651687849313 284765.75855153059819713, 448596.4618144886335358 284795.78954699082532898, 448518.39091314905090258 284830.03776667726924643, 448454.78143312653992325 284852.8026848376612179, 448403.57765290845418349 284879.48596374952467158, 448347.48882567812688649 284897.24284846050431952, 448711.45756599557353184 285543.67050069622928277)))</t>
  </si>
  <si>
    <t>Proposed Solar Farm, North of Coal Pit Lane</t>
  </si>
  <si>
    <t>733.38m</t>
  </si>
  <si>
    <t>MultiPolygon (((441135.97999999998137355 292267.44000000000232831, 441136.34999999997671694 292256.94000000000232831, 441142.80999999999767169 292184.07000000000698492, 441145.47999999998137355 292152.35999999998603016, 441148.39857402257621288 292117.34416142437839881, 441149.61999999999534339 292102.69000000000232831, 441153.83000000001629815 292056.90999999997438863, 441155.40999999997438863 292031.78000000002793968, 441154.53000000002793968 292000.51000000000931323, 441154.53000000002793968 292000, 441154.47999999998137355 291983.27000000001862645, 441154.03000000002793968 291967.10999999998603016, 441153.96000000002095476 291964.41999999998370185, 441153.73999999999068677 291952.77000000001862645, 441153.35999999998603016 291928.88000000000465661, 441152.25 291910.80999999999767169, 441151.28999999997904524 291900.30999999999767169, 441148.80999999999767169 291879.46999999997206032, 441147.71999999997206032 291871.66999999998370185, 441147.09999999997671694 291867.80999999999767169, 441144.46999999997206032 291850.92999999999301508, 441142.61999999999534339 291841.27000000001862645, 441140.38000000000465661 291834.28000000002793968, 441137.46999999997206032 291826.55999999999767169, 441114.96000000002095476 291777.03999999997904524, 441114.08000000001629815 291775.05999999999767169, 441113.30999999999767169 291772.78000000002793968, 441111.81800000002840534 291770.75900000002002344, 441110.09000000002561137 291768.41999999998370185, 441110.08000000001629815 291768.42999999999301508, 441108.55999999999767169 291767.51000000000931323, 441107.22999999998137355 291765.88000000000465661, 441107.08000000001629815 291765.72999999998137355, 441106.72999999998137355 291765.38000000000465661, 441101.07000000000698492 291759.14000000001396984, 441091.53999999997904524 291748.84000000002561137, 441077.34000000002561137 291733.29999999998835847, 441067.60999999998603016 291722.90000000002328306, 441059.08000000001629815 291713.97999999998137355, 441055.64899999997578561 291710.16399999998975545, 441054.71999999997206032 291709.13000000000465661, 441051.47999999998137355 291705.07000000000698492, 441046.53999999997904524 291698.79999999998835847, 441035.33000000001629815 291684.33000000001629815, 441029.82000000000698492 291676.22999999998137355, 441025.32000000000698492 291669.03999999997904524, 441021.80999999999767169 291662.34999999997671694, 441014.21000000002095476 291646.54999999998835847, 441009.09999999997671694 291636.52000000001862645, 441006.79999999998835847 291631.46000000002095476, 441003.39000000001396984 291623.35999999998603016, 441000 291615.04999999998835847, 440999.69000000000232831 291614.29999999998835847, 440992.78000000002793968 291595.10999999998603016, 440988.40000000002328306 291582.76000000000931323, 440984.21999999997206032 291571.52000000001862645, 440982.84999999997671694 291567.27000000001862645, 440981.59999999997671694 291562.10999999998603016, 440981.21999999997206032 291560.17999999999301508, 440979.82000000000698492 291551.88000000000465661, 440979 291544.5, 440978.72999999998137355 291540.38000000000465661, 440978.11999999999534339 291527.63000000000465661, 440977.47999999998137355 291516.10999999998603016, 440977.13000000000465661 291506.60999999998603016, 440977.22999999998137355 291498.71999999997206032, 440977.14000000001396984 291487.94000000000232831, 440977.07000000000698492 291483.96000000002095476, 440977.28000000002793968 291479.91999999998370185, 440977.77000000001862645 291475.53999999997904524, 440978.28000000002793968 291471.96999999997206032, 440979.54999999998835847 291465.90000000002328306, 440980.95000000001164153 291458.63000000000465661, 440982.92999999999301508 291449.39000000001396984, 440972.05999999999767169 291447.15000000002328306, 440959.54999999998835847 291445.22999999998137355, 440948.59999999997671694 291444.17999999999301508, 440942.59999999997671694 291443.40999999997438863, 440940.19000000000232831 291443.52000000001862645, 440937.07000000000698492 291443.63000000000465661, 440934.03999999997904524 291443.92999999999301508, 440930.80999999999767169 291444.53999999997904524, 440928.89000000001396984 291444.95000000001164153, 440926.46999999997206032 291445.15000000002328306, 440921.02000000001862645 291445.46999999997206032, 440917.90000000002328306 291445.57000000000698492, 440916.28999999997904524 291445.77000000001862645, 440916.09000000002561137 291445.78000000002793968, 440914.64000000001396984 291446.40999999997438863, 440912.85999999998603016 291447.16999999998370185, 440909.73999999999068677 291448.66999999998370185, 440907.72999999998137355 291449.27000000001862645, 440905.51000000000931323 291449.77000000001862645, 440901.89000000001396984 291450.16999999998370185, 440899.86999999999534339 291450.36999999999534339, 440897.05999999999767169 291450.86999999999534339, 440895.34000000002561137 291451.27000000001862645, 440894.03000000002793968 291451.77000000001862645, 440891.61999999999534339 291452.86999999999534339, 440890.90999999997438863 291453.26000000000931323, 440888.59999999997671694 291454.84999999997671694, 440887.48999999999068677 291455.65000000002328306, 440885.46999999997206032 291457.03999999997904524, 440883.85999999998603016 291457.73999999999068677, 440882.46000000002095476 291458.34000000002561137, 440880.64000000001396984 291458.64000000001396984, 440879.94000000000232831 291458.73999999999068677, 440878.33000000001629815 291458.73999999999068677, 440877.52000000001862645 291458.65000000002328306, 440875.90999999997438863 291458.26000000000931323, 440875.71000000002095476 291458.15999999997438863, 440875 291457.96000000002095476, 440874.40000000002328306 291457.77000000001862645, 440873.69000000000232831 291457.47999999998137355, 440872.47999999998137355 291456.69000000000232831, 440871.27000000001862645 291455.60999999998603016, 440870.76000000000931323 291455.02000000001862645, 440870.35999999998603016 291454.33000000001629815, 440869.84999999997671694 291453.64000000001396984, 440869.65000000002328306 291453.23999999999068677, 440869.15000000002328306 291452.35999999998603016, 440868.73999999999068677 291451.08000000001629815, 440867.63000000000465661 291447.23999999999068677, 440866.91999999998370185 291444.66999999998370185, 440865.39000000001396984 291439.25, 440864.58000000001629815 291436.67999999999301508, 440863.77000000001862645 291434.41999999998370185, 440863.46999999997206032 291433.91999999998370185, 440863.16999999998370185 291433.22999999998137355, 440862.76000000000931323 291432.73999999999068677, 440862.26000000000931323 291432.15000000002328306, 440861.25 291431.16999999998370185, 440860.94000000000232831 291430.96999999997206032, 440860.14000000001396984 291430.38000000000465661, 440859.22999999998137355 291429.90000000002328306, 440858.41999999998370185 291429.5, 440857.40999999997438863 291429.10999999998603016, 440856.51000000000931323 291428.71999999997206032, 440855.5 291428.42999999999301508, 440853.69000000000232831 291427.94000000000232831, 440850.46000000002095476 291427.55999999999767169, 440849.25 291427.35999999998603016, 440846.53000000002793968 291427.16999999998370185, 440842.09999999997671694 291427.09000000002561137, 440841.20000000001164153 291427.09000000002561137, 440837.77000000001862645 291427.48999999999068677, 440834.65000000002328306 291427.78000000002793968, 440831.03000000002793968 291428.65999999997438863, 440826.90000000002328306 291429.53999999997904524, 440825.48999999999068677 291429.92999999999301508, 440824.19000000000232831 291430.52000000001862645, 440822.88000000000465661 291431.51000000000931323, 440821.57000000000698492 291432.80999999999767169, 440820.85999999998603016 291433.71000000002095476, 440819.65999999997438863 291435.40000000002328306, 440818.75 291437.20000000001164153, 440818.04999999998835847 291439.59999999997671694, 440817.95000000001164153 291440.09000000002561137, 440817.04999999998835847 291444.45000000001164153, 440816.75 291446.03000000002793968, 440815.54999999998835847 291450.09000000002561137, 440814.61999999999534339 291452.69000000000232831, 440813.25 291456.51000000000931323, 440812.14000000001396984 291459.86999999999534339, 440811.03999999997904524 291462.34000000002561137, 440809.34000000002561137 291466.28999999997904524, 440808.22999999998137355 291468.36999999999534339, 440807.03000000002793968 291470.84000000002561137, 440806.92999999999301508 291471.13000000000465661, 440806.72999999998137355 291471.42999999999301508, 440806.42999999999301508 291471.83000000001629815, 440806.11999999999534339 291472.03000000002793968, 440805.82000000000698492 291472.33000000001629815, 440805.41999999998370185 291472.53000000002793968, 440805.02000000001862645 291472.63000000000465661, 440804.51000000000931323 291472.72999999998137355, 440803.5 291472.72999999998137355, 440803 291472.63000000000465661, 440802.59999999997671694 291472.53000000002793968, 440801.98999999999068677 291472.42999999999301508, 440801.39000000001396984 291472.23999999999068677, 440800.38000000000465661 291471.75, 440798.96999999997206032 291470.77000000001862645, 440797.54999999998835847 291469.48999999999068677, 440797.15000000002328306 291469.09999999997671694, 440795.73999999999068677 291467.33000000001629815, 440795.03000000002793968 291466.15000000002328306, 440794.01000000000931323 291464.36999999999534339, 440793.20000000001164153 291463.09000000002561137, 440792.59999999997671694 291462.5, 440791.79999999998835847 291461.90999999997438863, 440791.59000000002561137 291461.71999999997206032, 440791.28999999997904524 291461.61999999999534339, 440790.78999999997904524 291461.41999999998370185, 440790.38000000000465661 291461.32000000000698492, 440789.97999999998137355 291461.33000000001629815, 440788.77000000001862645 291461.22999999998137355, 440787.96999999997206032 291461.33000000001629815, 440786.34999999997671694 291461.63000000000465661, 440785.45000000001164153 291461.83000000001629815, 440781.41999999998370185 291463.11999999999534339, 440777.59000000002561137 291464.59999999997671694, 440771.95000000001164153 291466.07000000000698492, 440762.59000000002561137 291468.61999999999534339, 440758.77000000001862645 291469.40000000002328306, 440757.55999999999767169 291469.69000000000232831, 440755.45000000001164153 291470.58000000001629815, 440754.64000000001396984 291470.97999999998137355, 440748.90999999997438863 291473.75, 440745.08000000001629815 291476.22999999998137355, 440743.16999999998370185 291477.52000000001862645, 440742.86999999999534339 291477.61999999999534339, 440742.35999999998603016 291477.80999999999767169, 440741.96000000002095476 291477.90999999997438863, 440741.46000000002095476 291478.01000000000931323, 440741.26000000000931323 291478.01000000000931323, 440740.25 291477.90000000002328306, 440738.44000000000232831 291477.39000000001396984, 440738.03000000002793968 291477.28000000002793968, 440732.20000000001164153 291475.04999999998835847, 440728.28000000002793968 291473.22999999998137355, 440719.45000000001164153 291469.09999999997671694, 440714.14000000001396984 291466.38000000000465661, 440712.33000000001629815 291465.67999999999301508, 440711.72999999998137355 291465.47999999998137355, 440710.32000000000698492 291465.38000000000465661, 440707.30999999999767169 291465.38000000000465661, 440704.19000000000232831 291465.78999999997904524, 440699.96999999997206032 291466.78999999997904524, 440698.46000000002095476 291467.09000000002561137, 440694.03999999997904524 291467.79999999998835847, 440690.82000000000698492 291468.20000000001164153, 440689.51000000000931323 291467.90000000002328306, 440687.71000000002095476 291467.09999999997671694, 440679.55999999999767169 291462.5, 440671.71999999997206032 291457.90999999997438863, 440668.10999999998603016 291456.01000000000931323, 440667 291455.51000000000931323, 440663.89000000001396984 291454.30999999999767169, 440660.07000000000698492 291453.10999999998603016, 440653.63000000000465661 291451.52000000001862645, 440650.41999999998370185 291450.82000000000698492, 440643.78000000002793968 291449.63000000000465661, 440641.16999999998370185 291449.03000000002793968, 440639.46000000002095476 291448.53000000002793968, 440638.45000000001164153 291448.03000000002793968, 440637.34999999997671694 291447.42999999999301508, 440635.73999999999068677 291446.13000000000465661, 440635.34000000002561137 291445.83000000001629815, 440633.92999999999301508 291445.13000000000465661, 440631.71999999997206032 291444.22999999998137355, 440630.21999999997206032 291443.22999999998137355, 440628.21000000002095476 291441.72999999998137355, 440626.20000000001164153 291440.63000000000465661, 440623.28000000002793968 291439.34000000002561137, 440621.78000000002793968 291438.34000000002561137, 440619.55999999999767169 291436.84000000002561137, 440619.35999999998603016 291436.73999999999068677, 440618.85999999998603016 291436.53999999997904524, 440618.26000000000931323 291436.23999999999068677, 440617.04999999998835847 291436.03999999997904524, 440616.95000000001164153 291435.94000000000232831, 440615.34000000002561137 291436.14000000001396984, 440613.53000000002793968 291436.53999999997904524, 440605.67999999999301508 291438.95000000001164153, 440599.84999999997671694 291440.45000000001164153, 440597.33000000001629815 291440.45000000001164153, 440594.52000000001862645 291440.25, 440589.89000000001396984 291439.65000000002328306, 440582.46000000002095476 291438.84999999997671694, 440577.92999999999301508 291438.15000000002328306, 440575.11999999999534339 291437.55999999999767169, 440573.51000000000931323 291437.05999999999767169, 440570.90000000002328306 291436.15999999997438863, 440570.69000000000232831 291435.96000000002095476, 440568.47999999998137355 291434.76000000000931323, 440566.36999999999534339 291433.36999999999534339, 440565.46999999997206032 291432.57000000000698492, 440564.05999999999767169 291431.05999999999767169, 440563.85999999998603016 291430.86999999999534339, 440562.25 291429.57000000000698492, 440560.25 291427.86999999999534339, 440558.73999999999068677 291426.46999999997206032, 440557.78000000002793968 291425.16999999998370185, 440556.21000000002095476 291423.53000000002793968, 440555.27000000001862645 291422.94000000000232831, 440553.35999999998603016 291422.14000000001396984, 440552.65999999997438863 291421.95000000001164153, 440550.84999999997671694 291421.53999999997904524, 440548.53999999997904524 291421.34000000002561137, 440547.22999999998137355 291421.44000000000232831, 440545.61999999999534339 291421.54999999998835847, 440543.10999999998603016 291421.95000000001164153, 440541.5 291422.34999999997671694, 440540.19000000000232831 291422.84999999997671694, 440537.77000000001862645 291424.65000000002328306, 440536.65999999997438863 291425.46000000002095476, 440533.95000000001164153 291427.26000000000931323, 440533.23999999999068677 291427.55999999999767169, 440531.72999999998137355 291428.26000000000931323, 440529.92999999999301508 291428.90000000002328306, 440529 291429.34999999997671694, 440526.40000000002328306 291428.34999999997671694, 440524.59000000002561137 291427.84999999997671694, 440522.17999999999301508 291427.54999999998835847, 440520.47999999998137355 291427.25, 440519.86999999999534339 291427.15999999997438863, 440517.26000000000931323 291426.35999999998603016, 440514.84999999997671694 291425.35999999998603016, 440512.44000000000232831 291423.76000000000931323, 440511.22999999998137355 291422.76000000000931323, 440510.53000000002793968 291422.16999999998370185, 440508.21999999997206032 291419.76000000000931323, 440508.11999999999534339 291419.65999999997438863, 440504.79999999998835847 291416.86999999999534339, 440504.57000000000698492 291416.54999999998835847, 440503.19000000000232831 291415.16999999998370185, 440501.21999999997206032 291412.26000000000931323, 440500.09000000002561137 291409.90999999997438863, 440499.76000000000931323 291409.07000000000698492, 440499.30999999999767169 291407.35999999998603016, 440499.10999999998603016 291406.42999999999301508, 440498.16999999998370185 291401.69000000000232831, 440497.71999999997206032 291398.84999999997671694, 440495.28000000002793968 291390.04999999998835847, 440493.71999999997206032 291385.57000000000698492, 440492.33000000001629815 291381.14000000001396984, 440489.59000000002561137 291371.71000000002095476, 440488.59999999997671694 291368.79999999998835847, 440488.09999999997671694 291367.20000000001164153, 440487.32000000000698492 291364.09999999997671694, 440486.53999999997904524 291359.69000000000232831, 440486.44000000000232831 291357.78000000002793968, 440486.44000000000232831 291357.58000000001629815, 440486.65000000002328306 291356.58000000001629815, 440486.84999999997671694 291355.97999999998137355, 440487.26000000000931323 291355.17999999999301508, 440487.59000000002561137 291354.71000000002095476, 440488.78999999997904524 291352.71000000002095476, 440488.88000000000465661 291352.58000000001629815, 440489.66999999998370185 291350.83000000001629815, 440489.89000000001396984 291350.17999999999301508, 440490.15999999997438863 291348.57000000000698492, 440490.03000000002793968 291347.16999999998370185, 440489.73999999999068677 291345.64000000001396984, 440489.22999999998137355 291343.69000000000232831, 440488.28999999997904524 291340.84999999997671694, 440487.30999999999767169 291338.21000000002095476, 440486.91999999998370185 291337.27000000001862645, 440484.16999999998370185 291331.40000000002328306, 440482.52000000001862645 291328.72999999998137355, 440479.91999999998370185 291325.33000000001629815, 440477.59999999997671694 291322.20000000001164153, 440477.47999999998137355 291322.03000000002793968, 440474.29999999998835847 291317.61999999999534339, 440472.59999999997671694 291314.82000000000698492, 440471.71000000002095476 291312.82000000000698492, 440469.83000000001629815 291307.71000000002095476, 440468.44000000000232831 291303.70000000001164153, 440466.85999999998603016 291299.89000000001396984, 440462.79999999998835847 291288.38000000000465661, 440459.53999999997904524 291278.16999999998370185, 440457.71000000002095476 291278.98999999999068677, 440456.96000000002095476 291279.33000000001629815, 440454.32000000000698492 291280.26000000000931323, 440450.40000000002328306 291281.76000000000931323, 440447.89000000001396984 291282.76000000000931323, 440444.88000000000465661 291283.75, 440442.26000000000931323 291284.54999999998835847, 440440.54999999998835847 291285.54999999998835847, 440438.23999999999068677 291287.04999999998835847, 440434.52000000001862645 291289.65000000002328306, 440428.28999999997904524 291293.25, 440427.33518991846358404 291293.76811399770667776, 440420.54999999998835847 291297.45000000001164153, 440420.23999999999068677 291297.65000000002328306, 440414.41999999998370185 291300.25, 440410.60999999998603016 291301.84999999997671694, 440403.98999999999068677 291304.25, 440402.38000000000465661 291305.15000000002328306, 440399.17999999999301508 291306.76000000000931323, 440397.96999999997206032 291307.26000000000931323, 440394.65999999997438863 291308.55999999999767169, 440391.72999999998137355 291309.27000000001862645, 440389.28999999997904524 291309.77000000001862645, 440384.28000000002793968 291311.58000000001629815, 440379.13000000000465661 291313.71000000002095476, 440374.25 291315.83000000001629815, 440371.25 291316.94000000000232831, 440370.33000000001629815 291317.23999999999068677, 440367.13000000000465661 291318.23999999999068677, 440364.33000000001629815 291318.94000000000232831, 440363.33000000001629815 291319.14000000001396984, 440359.92999999999301508 291319.25, 440353.63000000000465661 291319.84999999997671694, 440351.63000000000465661 291320.15000000002328306, 440348.15000000002328306 291320.44000000000232831, 440273.46000000002095476 291326.78000000002793968, 440285.53999999997904524 291396.29999999998835847, 440285.73999999999068677 291397.76000000000931323, 440287.22999999998137355 291408.55999999999767169, 440287.42999999999301508 291410.57000000000698492, 440287.67999999999301508 291417.51000000000931323, 440287.76000000000931323 291419.07000000000698492, 440287.77000000001862645 291420.40999999997438863, 440287.88000000000465661 291425.75, 440287.95000000001164153 291429.80999999999767169, 440288.01000000000931323 291433.53999999997904524, 440288.65999999997438863 291439.89000000001396984, 440289.15000000002328306 291443.90999999997438863, 440289.34000000002561137 291454.34000000002561137, 440289.63000000000465661 291477.57000000000698492, 440289.71000000002095476 291501.02000000001862645, 440289.75 291502.01000000000931323, 440290.19000000000232831 291512.28000000002793968, 440290.90999999997438863 291535.09000000002561137, 440291.86999999999534339 291563.82000000000698492, 440292.46999999997206032 291586.13000000000465661, 440292.85999999998603016 291592.67999999999301508, 440293.13000000000465661 291603.34000000002561137, 440293.20000000001164153 291617.20000000001164153, 440292.28999999997904524 291627.91999999998370185, 440291.09000000002561137 291639.21999999997206032, 440290.35999999998603016 291651.10999999998603016, 440290 291658.83000000001629815, 440287.84000000002561137 291672.36999999999534339, 440287.59000000002561137 291673.5, 440285.83000000001629815 291682.44000000000232831, 440284.17999999999301508 291710.29999999998835847, 440280.55999999999767169 291769.32000000000698492, 440279.51000000000931323 291796.77000000001862645, 440278.77000000001862645 291820, 440277.90999999997438863 291847.15000000002328306, 440277.90000000002328306 291847.34000000002561137, 440277.29999999998835847 291857.30999999999767169, 440276.55999999999767169 291862.36999999999534339, 440274.88000000000465661 291874.96000000002095476, 440273.01000000000931323 291888.44000000000232831, 440272.83000000001629815 291889.65000000002328306, 440271.29999999998835847 291896.79999999998835847, 440269.55999999999767169 291903.53999999997904524, 440264.32000000000698492 291920.86999999999534339, 440266.11999999999534339 291921.80999999999767169, 440268 291922.79999999998835847, 440269.59000000002561137 291923.10999999998603016, 440271.88000000000465661 291923.53000000002793968, 440274.45000000001164153 291924.22999999998137355, 440282.90999999997438863 291927.47999999998137355, 440291.07000000000698492 291931.03000000002793968, 440297.83000000001629815 291934.36999999999534339, 440304.60999999998603016 291937.30999999999767169, 440305.40000000002328306 291937.59999999997671694, 440305.70000000001164153 291937.69000000000232831, 440308.90000000002328306 291939.30999999999767169, 440315.01000000000931323 291942.21000000002095476, 440325.94000000000232831 291946.67999999999301508, 440343.78000000002793968 291953.83000000001629815, 440362.41999999998370185 291961.36999999999534339, 440383.66999999998370185 291970.10999999998603016, 440407.03000000002793968 291980.14000000001396984, 440417.84999999997671694 291984.71000000002095476, 440418.13000000000465661 291984.80999999999767169, 440422.58000000001629815 291986.46000000002095476, 440454.95000000001164153 291999.90000000002328306, 440455.20000000001164153 292000, 440460.39000000001396984 292002.05999999999767169, 440506.64000000001396984 292020.60999999998603016, 440522.5 292027.02000000001862645, 440529.66999999998370185 292029.86999999999534339, 440539.40000000002328306 292033.79999999998835847, 440540.36999999999534339 292034.29999999998835847, 440542.34999999997671694 292035.34999999997671694, 440542.78000000002793968 292035.65000000002328306, 440552.57000000000698492 292041.60999999998603016, 440560.09000000002561137 292045.53000000002793968, 440571.08000000001629815 292050.20000000001164153, 440571.98999999999068677 292050.60999999998603016, 440621.32000000000698492 292071.85999999998603016, 440655.07000000000698492 292085.69000000000232831, 440661.79999999998835847 292088.20000000001164153, 440671 292091.73999999999068677, 440679.79999999998835847 292095.16999999998370185, 440686.40000000002328306 292097.67999999999301508, 440692 292099.89000000001396984, 440698.09999999997671694 292102.09000000002561137, 440704.40000000002328306 292104.19000000000232831, 440712.20000000001164153 292107.09000000002561137, 440718.28999999997904524 292109.48999999999068677, 440722.03000000002793968 292111.09000000002561137, 440726.59999999997671694 292113.09000000002561137, 440733.53000000002793968 292115.85999999998603016, 440738.5 292117.78000000002793968, 440744.28999999997904524 292119.67999999999301508, 440753.78999999997904524 292123.28000000002793968, 440763.59000000002561137 292126.78000000002793968, 440769.98999999999068677 292129.47999999998137355, 440778.48999999999068677 292132.67999999999301508, 440785.90000000002328306 292135.67999999999301508, 440793.48999999999068677 292138.28000000002793968, 440795.70000000001164153 292138.97999999998137355, 440798.32302516943309456 292140.07789952494204044, 440806.69000000000232831 292143.58000000001629815, 440817.19000000000232831 292148.17999999999301508, 440827.28999999997904524 292152.67999999999301508, 440837.89000000001396984 292157.38000000000465661, 440848.28999999997904524 292162.28000000002793968, 440855.28999999997904524 292164.89000000001396984, 440870.17999999999301508 292170.78999999997904524, 440894.28999999997904524 292180.39000000001396984, 440898.61999999999534339 292181.80999999999767169, 440906.80999999999767169 292184.21000000002095476, 440913.71000000002095476 292186.30999999999767169, 440918.71999999997206032 292188.21000000002095476, 440925.70000000001164153 292191.23999999999068677, 440926.90999999997438863 292191.79999999998835847, 440953.03000000002793968 292203.15000000002328306, 440965.27000000001862645 292207.69000000000232831, 440985.21999999997206032 292214.40000000002328306, 440991.33000000001629815 292216.26000000000931323, 440999.35999999998603016 292219.42999999999301508, 441000 292219.61999999999534339, 441001.92999999999301508 292220.21000000002095476, 441005.19000000000232831 292221.40000000002328306, 441006.63000000000465661 292222.08000000001629815, 441034.65000000002328306 292233.89000000001396984, 441062.39000000001396984 292245.39000000001396984, 441077.23581428435863927 292251.20827869791537523, 441080.94000000000232831 292252.65999999997438863, 441091.42999999999301508 292256.44000000000232831, 441092.46999999997206032 292256.83000000001629815, 441094.42999999999301508 292257.50799999997252598, 441096.42499999998835847 292258.19799999997485429, 441099.11999999999534339 292259.13000000000465661, 441101.27500000002328306 292259.78299999999580905, 441112.84999999997671694 292263.28899999998975545, 441115.13000000000465661 292263.97999999998137355, 441116.87300000002142042 292264.27199999999720603, 441135.97999999998137355 292267.44000000000232831)))</t>
  </si>
  <si>
    <t>Land at Elms Farm and Stretton Fields Farm (plot B) (strategic Residential or Employment)</t>
  </si>
  <si>
    <t>411.26m</t>
  </si>
  <si>
    <t>MultiPolygon (((451600.66811587050324306 275482.5086879899026826, 451632.95520336565095931 275490.91091610200237483, 451642.77623617515200749 275448.47832330735400319, 451617.45966816763393581 275442.3680319560226053, 451616.36147253244416788 275445.81320560700260103, 451613.39733199583133683 275445.288282913970761, 451610.81466652627568692 275454.82290842535439879, 451609.84354956587776542 275454.53875120106386021, 451606.0974613867001608 275453.59129162196768448, 451604.77771691349335015 275458.80984175414778292, 451603.27341310383053496 275459.05449038947699592, 451577.13700185564812273 275451.9428930522990413, 451576.51653367228573188 275454.9872057746979408, 451606.04594491620082408 275462.52844914625165984, 451600.66811587050324306 275482.5086879899026826)))</t>
  </si>
  <si>
    <t>BF Register - 42 - 54 Winfield Street, Rugby</t>
  </si>
  <si>
    <t>126.1m</t>
  </si>
  <si>
    <t>MultiPolygon (((438648.69048969785217196 274368.10207006533164531, 438648.1347407148568891 274364.33513234416022897, 438650.74206926295300946 274375.00994132639607415, 438647.04323608544655144 274376.8110873467521742, 438641.5807741834432818 274390.67525979893980548, 438649.49914160324260592 274399.33584715041797608, 438652.92125529726035893 274400.69761929975356907, 438660.69449228869052604 274394.82637077453546226, 438667.96933156816521659 274406.79484736255835742, 438720.08459743054118007 274375.76474646222777665, 438780.81879140104865655 274343.36395207146415487, 438778.19178823922993615 274341.0093670841306448, 438768.82386951282387599 274342.84572038426995277, 438759.43396615673555061 274342.90952361887320876, 438750.99075572466244921 274344.29559041396714747, 438744.1751242913887836 274345.29286392248468474, 438737.5813304481562227 274345.77835770737146959, 438725.49416873208247125 274346.31443207676056772, 438717.12782482319744304 274346.82191049138782546, 438699.72962423553690314 274349.37220649147639051, 438689.00208401429699734 274350.5584203262696974, 438683.49565285287098959 274360.87749264726880938, 438672.47817049798322842 274361.33008916839025915, 438657.43670555215794593 274357.1811288472963497, 438646.99034548498457298 274361.22494541347259656, 438647.78330536262365058 274364.30438573489664122, 438648.69048969785217196 274368.10207006533164531)))</t>
  </si>
  <si>
    <t>BF Register - The Coal Yard, Ryton-on-Dunsmore</t>
  </si>
  <si>
    <t>61.73m</t>
  </si>
  <si>
    <t>MultiPolygon (((451137.45854312577284873 274857.32869420177303255, 451161.03537865070393309 274851.95476806134684011, 451162.09852636756841093 274857.00553608132759109, 451177.40018248424166813 274853.12090887862723321, 451171.04113015811890364 274828.66110398346791044, 451132.63598497858038172 274838.58078910689800978, 451132.63598497858038172 274838.58078910689800978, 451137.45854312577284873 274857.32869420177303255)))</t>
  </si>
  <si>
    <t>BF Register - 69 Temple Street, Rugby</t>
  </si>
  <si>
    <t>57m</t>
  </si>
  <si>
    <t>MultiPolygon (((450000.89871097513241693 275684.04951323528075591, 450026.49199846613919362 275686.99688641697866842, 450027.65383797435788438 275678.77658890222664922, 450021.35874824435450137 275677.87171458301600069, 450021.71233425103127956 275673.83020803291583434, 450002.06270113796927035 275671.75696256110677496, 450000.88656365231145173 275678.1168511722353287, 450000.89871097513241693 275684.04951323528075591)))</t>
  </si>
  <si>
    <t>BF Register - Land adjacent to 4 Princes Street, Rugby</t>
  </si>
  <si>
    <t>141.5m</t>
  </si>
  <si>
    <t>MultiPolygon (((450615.57250054233008996 275242.9880864194710739, 450612.95748534187441692 275232.40113627532264218, 450607.1346667465986684 275234.19352031603921205, 450604.43740838661324233 275234.6657914508250542, 450601.16365110274637118 275241.72747543908189982, 450608.04961741488659754 275244.98585941834608093, 450610.81290934467688203 275256.91375209018588066, 450607.08125858410494402 275270.22110023209825158, 450605.06934696936514229 275275.00283542089164257, 450622.45878557744435966 275274.57652483857236803, 450641.19247237575473264 275274.97607139765750617, 450649.53683165489928797 275272.69604291749419644, 450640.25037938199238852 275243.24369739863323048, 450617.71193894546013325 275249.90364433295326307, 450615.57250054233008996 275242.9880864194710739)))</t>
  </si>
  <si>
    <t>BF Register - Land Adjacent to 9 Railway Terrace, Rugby</t>
  </si>
  <si>
    <t>27.82m</t>
  </si>
  <si>
    <t>MultiPolygon (((450442.32459700352046639 276274.712677288625855, 450494.58270270732464269 276329.06978085963055491, 450537.52298424683976918 276375.00260223320219666, 450575.88592041976517066 276415.48035582154989243, 450627.04485560487955809 276392.94395502784755081, 450678.53487442329060286 276374.07800772966584191, 450700.70180415996583179 276365.47335440426832065, 450722.26192248478764668 276355.72860078606754541, 450760.26614579145098105 276333.83488026721170172, 450805.42506137659074739 276299.74038236698834226, 450825.67844952130690217 276281.94612310535740107, 450798.9789430687087588 276249.17390611214796081, 450748.56386415800079703 276288.67840964446077123, 450699.85288409283384681 276298.76529858919093385, 450668.09271970618283376 276149.89234254066832364, 450605.08291760663269088 276164.38070475764106959, 450549.53813302901107818 276183.00060713582206517, 450486.5287222660263069 276232.2733611409785226, 450442.32459700352046639 276274.712677288625855)))</t>
  </si>
  <si>
    <t>BF Register - Land South of Technology Drive, Rugby</t>
  </si>
  <si>
    <t>8.6m</t>
  </si>
  <si>
    <t>MultiPolygon (((451495.8165207261336036 275060.53642406821018085, 451511.1500784601084888 275061.34674854355398566, 451580.03248281561536714 275065.33695738232927397, 451670.24921151180751622 275071.37074041093001142, 451688.55487422842998058 274804.45674543437780812, 451644.56332454079529271 274744.6561810991843231, 451620.04433644306845963 274761.81087819021195173, 451600.38562262733466923 274733.5315636963932775, 451517.23898169852327555 274794.42630160308908671, 451513.85315061156870797 274796.69748842302942649, 451509.22694092313759029 274854.6348959572496824, 451495.8165207261336036 275060.53642406821018085)))</t>
  </si>
  <si>
    <t>BF Register - Former Warwickshire College, Lower Hillmorton Road, Rugby</t>
  </si>
  <si>
    <t>MultiPolygon (((449967.97908422927139327 275064.56705010228324682, 449959.2174153896048665 275068.58119538641767576, 449966.98981609608745202 275085.99361427070107311, 449988.28885347611503676 275075.28558930166764185, 450003.90566233790013939 275067.79874973901314661, 450009.84708638046868145 275065.6626169984228909, 450005.85154038277687505 275050.61685074359411374, 450002.09559497644659132 275052.05887475941563025, 450004.95112673408584669 275062.93246137467212975, 449992.59385685960296541 275068.57972165534738451, 449988.44788347801659256 275056.26526603224920109, 449967.97908422927139327 275064.56705010228324682)))</t>
  </si>
  <si>
    <t>BF Register - 26 Lawford Road, Rugby</t>
  </si>
  <si>
    <t>92.97m</t>
  </si>
  <si>
    <t>MultiPolygon (((450873.20547197293490171 275690.3157217200496234, 450886.11697762197582051 275749.1677611994673498, 450917.32846140541369095 275743.55433406872907653, 450928.56180747121106833 275797.30179896182380617, 450957.47604748728917912 275790.62420854729134589, 450972.44789468101225793 275854.26013387000421062, 451003.86199942330131307 275848.35457411041716114, 451026.20443022577092052 275843.93502754636574537, 451010.36083496804349124 275778.12021499226102605, 450987.19527518277755007 275782.33495010202750564, 450975.46010622126050293 275734.82930603658314794, 450951.23751222068676725 275740.50086096301674843, 450935.55864232406020164 275673.81514668045565486, 450873.20547197293490171 275690.3157217200496234)))</t>
  </si>
  <si>
    <t>BF Register - Market Quarter, Craven Road, Rugby</t>
  </si>
  <si>
    <t>12.71m</t>
  </si>
  <si>
    <t>MultiPolygon (((449225.75861574965529144 275622.1854301699786447, 449237.13737076352117583 275617.60346826072782278, 449235.93586330488324165 275614.13415932550560683, 449255.60624635888962075 275605.8510542226722464, 449241.89449258358217776 275579.42000130965607241, 449213.21977347822394222 275595.50286838493775576, 449225.75861574965529144 275622.1854301699786447)))</t>
  </si>
  <si>
    <t>BF Register - Former school of Dancing, Jubilee Street, Rugby</t>
  </si>
  <si>
    <t>186.48m</t>
  </si>
  <si>
    <t>MultiPolygon (((438557.89214069757144898 273834.65530216868501157, 438675.87198297085706145 273720.67920938157476485, 438635.23245114047313109 273679.23230053792940453, 438606.26070049189729616 273650.1382008982473053, 438589.88805064448388293 273634.8948916990775615, 438582.99985399702563882 273628.62624726927606389, 438526.06764566601486877 273651.97535100596724078, 438520.73462216468760744 273652.21702257113065571, 438518.32284526783041656 273647.40239011851372197, 438495.91892124677542597 273652.52480738697340712, 438420.47534179204376414 273717.45766650052974001, 438437.28736551041947678 273739.82192257122369483, 438454.78903728304430842 273758.35113637713948265, 438482.31107726355548948 273783.7771494485787116, 438504.7943371853325516 273802.03394508000928909, 438532.83906952349934727 273821.48555716429837048, 438556.39415946102235466 273835.5866217880975455, 438557.89214069757144898 273834.65530216868501157)))</t>
  </si>
  <si>
    <t>Training Gound, Leamington Road, Ryton-on-Dunsmore</t>
  </si>
  <si>
    <t>Not Available</t>
  </si>
  <si>
    <t>115.59m</t>
  </si>
  <si>
    <t>MultiPolygon (((440573.95522588479798287 272820.13965648511657491, 440582.24055127217434347 272817.52247070986777544, 440580.60636094829533249 272815.96299625473329797, 440577.4887163566891104 272813.14496187272015959, 440572.58560274163028225 272809.04194469668436795, 440570.11963595100678504 272807.37649998028064147, 440570.77102250972529873 272807.04616433766204864, 440574.75953147927066311 272806.70899582648416981, 440579.44802616850938648 272806.24493904755217955, 440583.47112258314155042 272805.29107721446780488, 440586.36331524996785447 272804.61453228921163827, 440587.73775246558943763 272804.33638896589400247, 440589.14760603231843561 272803.90641433902783319, 440591.15736699249828234 272803.1969323095981963, 440595.82896996161434799 272802.16701044893125072, 440613.7787675341241993 272800.39535642898408696, 440617.04687934991670772 272804.02333698415895924, 440642.32735390128800645 272798.90912411152385175, 440634.28022500447696075 272766.42234301759162918, 440638.48109268484404311 272764.98604540608357638, 440637.10824853990925476 272760.43937045731581748, 440632.97780782438348979 272762.1142243780195713, 440626.42708701343508437 272735.29157033888623118, 440631.23787613998865709 272732.92372286098543555, 440629.4487579214037396 272724.5337813314399682, 440624.30575007345760241 272726.65123510488774627, 440613.52665335987694561 272684.40831950143910944, 440587.04390469432109967 272691.12157517886953428, 440560.84944533125963062 272698.08138123439857736, 440541.96590865281177685 272702.93633882224094123, 440534.70275871327612549 272705.00110119709279388, 440563.04196384880924597 272810.64159614167874679, 440573.95522588479798287 272820.13965648511657491)))</t>
  </si>
  <si>
    <t>Plott Lane, Stretton-on-Dunsmore</t>
  </si>
  <si>
    <t>244.87m</t>
  </si>
  <si>
    <t>MultiPolygon (((440690.52828645461704582 275066.46384659712202847, 440701.46460097725503147 275075.03434477525297552, 440731.63698259618831798 275029.69010364077985287, 440807.1411795070162043 275081.44684474129462615, 440809.89085038291523233 275054.06563388014910743, 440812.26279996789526194 275033.02563266298966482, 440810.07286066102096811 275027.69922048668377101, 440779.25615409424062818 275005.52621475828345865, 440757.33740513504017144 274988.91237143019679934, 440747.81344334624009207 274982.41312743083108217, 440736.19624274893430993 274975.55368609965080395, 440728.84899761684937403 274970.48431879322743043, 440696.81405643973266706 275019.91511106438701972, 440709.3054644278017804 275027.91341162769822404, 440701.08640160178765655 275038.88047275959979743, 440704.04731615661876276 275045.51377519173547626, 440690.52828645461704582 275066.46384659712202847)))</t>
  </si>
  <si>
    <t>Linden Tree Bungalow, Wolston</t>
  </si>
  <si>
    <t>118.56m</t>
  </si>
  <si>
    <t>MultiPolygon (((450864.90694419597275555 279709.18666692142141983, 450982.73472209391184151 279714.12555581534979865, 451088.56805553514277562 279716.24222248420119286, 451199.34027787036029622 279717.65333359671058133, 451384.90138917067088187 279712.71444470278220251, 451392.97118084545945749 279509.47034727298887447, 451393.32395862357225269 279491.47868058801395819, 451389.84027806459926069 279493.28666670125676319, 451354.91527802910422906 279503.8700000453973189, 451323.51805577473714948 279508.10333338304189965, 451293.17916685505770147 279509.33805560652399436, 451288.06388907204382122 279504.2227778235101141, 451288.24027796101290733 279482.08597224537516013, 451290.79791685246163979 279453.15819443808868527, 451293.97291685582604259 279419.90888884867308661, 451294.50208352302433923 279416.38111106731230393, 451292.20902796514565125 279412.32416661875322461, 451236.47013901942409575 279406.15055550134275109, 451167.54618061566725373 279413.16201384150190279, 451165.95868061413057148 279440.14951386902248487, 451167.36979172669816762 279447.9106249880278483, 451161.1961806092876941 279494.65368059126194566, 451159.25590282952180132 279498.88701392890652642, 451151.31840282143093646 279503.6495139337494038, 451143.91006948053836823 279512.29256949812406674, 451141.44062503357417881 279518.28979172644903883, 451141.96979170077247545 279535.04673618800006807, 451140.91145836637588218 279540.16201397101394832, 451134.20868058176711202 279544.39534730865852907, 450977.09027764369966462 279558.90333343483507633, 450975.67916653113206849 279534.9144445214769803, 450973.56249986233888194 279409.3255555045325309, 450963.86111096380045637 279355.96791656117420644, 450932.81666648772079498 279357.20263878465630114, 450899.30277756461873651 279358.08458322996739298, 450892.07083311281166971 279388.95263881696155295, 450888.19027755327988416 279406.94430550193646923, 450886.77916644077049568 279423.34847218537470326, 450883.07499977032421157 279471.32625001203268766, 450878.31249976519029588 279551.1422223158297129, 450864.90694419597275555 279709.18666692142141983)))</t>
  </si>
  <si>
    <t>Moto Rugby Motorway Service Area, M6 Junction 1, Leicester Road, Rugby</t>
  </si>
  <si>
    <t>141.29m</t>
  </si>
  <si>
    <t>MultiPolygon (((449005.69470172404544428 276367.42093585076509044, 449022.88711599522503093 276376.25592651788610965, 449037.33351965359179303 276358.58594518364407122, 449064.67423401540145278 276329.21557080373167992, 449073.03165761940181255 276320.85814719973132014, 449079.60566672257846221 276310.53449045302113518, 449084.49326713354093954 276302.11363997351145372, 449088.20187385811004788 276292.62572558724787086, 449092.49997742590494454 276278.05993016308639199, 449090.58970917359692976 276266.59832064900547266, 449084.85890441649826244 276253.94279347715200856, 449078.65053259639535099 276241.76483336847741157, 449073.87486196547979489 276232.6910591697669588, 449064.80108776694396511 276238.18308039533440024, 449045.66855730192037299 276251.76389375183498487, 449027.16283360723173246 276263.94185386056778952, 448977.36900529504055157 276295.26726840500487015, 448981.93574033578624949 276305.43049246637383476, 449000.08328873279970139 276313.18722624884685501, 449001.73984948289580643 276313.70956522406777367, 449005.7245496655232273 276315.30643009126652032, 449006.39612834801664576 276315.50044171063927934, 449007.87360144942067564 276316.05262862733798102, 449012.35079266579123214 276318.08228864555712789, 449012.7462778904591687 276318.41434699401725084, 449013.66410208924207836 276319.45529395190533251, 449014.61923621542518958 276320.97753896552603692, 449017.21600712102372199 276325.1562507675262168, 449020.14110538247041404 276326.94712725409772247, 449005.69470172404544428 276367.42093585076509044)))</t>
  </si>
  <si>
    <t>Land off Parkfield Road, Newbold on Avon</t>
  </si>
  <si>
    <t>128.67m</t>
  </si>
  <si>
    <t>MultiPolygon (((438737.33958342741243541 274223.70208301790989935, 438756.91875011404044926 274237.46041636529844254, 438772.26458346302388236 274252.80624971428187564, 438780.73125013831304386 274267.0937497288105078, 438790.78541681525530294 274273.9729164025047794, 438799.25208349054446444 274284.55624974664533511, 438820.94791684602387249 274300.43124976282706484, 438837.35208352940389886 274316.30624977900879458, 438854.28541688004042953 274311.01458310696762055, 438877.03958356991643086 274298.3145830940338783, 438895.56041692214785144 274288.78958308428991586, 438915.66875027597416192 274280.85208307619905099, 438929.95625029056100175 274275.03124973695958033, 438944.77291697234613821 274268.15208306326530874, 438958.0020836524781771 274258.6270830535213463, 438979.16875034075928852 274241.69374970294302329, 439002.45208369783358648 274223.17291635071160272, 439032.08541706140385941 274200.41874966083560139, 439059.60208375612273812 274182.95624964300077409, 439066.48125042981700972 274175.54791630210820585, 439101.40625046542845666 274159.67291628592647612, 439107.22708380472613499 274154.91041628108359873, 439107.75625047192443162 274149.61874960898421705, 439098.23125046218046919 274143.26874960254644975, 439074.41875043790787458 274136.38958292885217816, 439038.964583735098131 274115.22291624057106674, 438984.98958367999875918 274090.35208288190187886, 438932.07291695935418829 274064.95208285597618669, 438909.31875026947818696 274054.89791617903392762, 438889.73958358285017312 274049.07708283979445696, 438874.39375023386674002 274038.49374949565390125, 438860.10625021927990019 274033.73124949081102386, 438852.69791687838733196 274031.08541615476133302, 438847.93541687354445457 274029.49791615316644311, 438737.33958342741243541 274223.70208301790989935)))</t>
  </si>
  <si>
    <t>NDP - Former RBL site, Leamington Road, Ryton on Dunsmore</t>
  </si>
  <si>
    <t>11.3m</t>
  </si>
  <si>
    <t>MultiPolygon (((448488.49405058065894991 285895.03480329818557948, 448501.52477976062800735 285897.90112274559214711, 448525.94361659104470164 285903.25342309824191034, 448691.66097787057515234 285939.58953424618812278, 448775.87564809509785846 285925.15871825919020921, 448860.18953707080800086 285911.72560192627133802, 448895.7759954392677173 285905.63467310054693371, 448938.50620381732005626 285907.49226858862675726, 448997.81696776510216296 285908.45689532568212599, 448997.55238443153211847 285909.77981199370697141, 448998.78710665501421317 285918.64335366938030347, 449025.22339140402618796 286062.37824964890023693, 449030.42686363158281893 286060.74665242503397167, 449036.60047474893508479 286058.93866631208220497, 449036.15950252627953887 286060.12929131329292431, 449039.68728030764032155 286059.95290242420742288, 449041.40707197604933754 286060.30568020232021809, 449081.73398174112662673 286059.89226874400628731, 449118.42287066741846502 286066.24226875050226226, 449196.58519713371060789 286078.65012466546613723, 449216.86991937656421214 286054.57304130762349814, 449226.35082216397859156 286042.66679129545809701, 449332.9117597748991102 285903.25893525098217651, 449289.87287084211129695 285885.62004634412005544, 449171.33953738794662058 285880.68115745019167662, 449103.60620398551691324 285889.85337968176463619, 449001.3006483256467618 285897.61449080082820728, 448982.25064830621704459 285811.53671293525258079, 449066.91731505922507495 285687.35893503087572753, 448925.10064824792789295 285575.17560158332344145, 448949.59665521624265239 285541.89873523078858852, 448955.94665522273862734 285532.90290188830113038, 448988.24787053460022435 285500.21032372902845964, 449044.80255809065420181 285430.11227678385330364, 449052.16679420927539468 285422.13067955349106342, 448961.96592606324702501 285224.86726789275417104, 448807.91962961002718657 285424.5394903183914721, 448727.01592582382727414 285526.60986079281428829, 448623.71083312563132495 285661.72374981956090778, 448595.31222198548493907 285697.79527763411169872, 448558.97611083736410365 285744.89111101551679894, 448509.23444411996752024 285805.74527774419402704, 448506.76499967300333083 285807.33277774584712461, 448506.58861078391782939 285808.39111108024371788, 448507.99972189648542553 285811.74249997257720679, 448488.49405058065894991 285895.03480329818557948)))</t>
  </si>
  <si>
    <t>Land at Willey Fields Farm, Willey</t>
  </si>
  <si>
    <t>743.1m</t>
  </si>
  <si>
    <t>MultiPolygon (((452881.47679381462512538 276692.96686597942607477, 452882.44831443310249597 276690.01344329881248996, 452881.82654123718384653 276662.03364948445232585, 452879.65033505164319649 276634.05385567003395408, 452874.36526288674212992 276581.3585773195954971, 452873.62690721661783755 276572.38172680413117632, 452876.26944329909747466 276571.33248453610576689, 452875.72539175272686407 276567.36868041241541505, 452878.09590206202119589 276562.08360824745614082, 452878.21248453622683883 276559.86854123714147136, 452877.27982474246528 276560.06284536083694547, 452860.33650515484623611 276563.79348453611601144, 452844.32584536104695871 276567.83501030929619446, 452820.69846391776809469 276572.80919587629614398, 452795.51664948475081474 276578.09426804125541821, 452818.05592783523024991 276702.29346391756553203, 452881.47679381462512538 276692.96686597942607477)))</t>
  </si>
  <si>
    <t>SC - North Road, Clifton (Site A)</t>
  </si>
  <si>
    <t>232.04m</t>
  </si>
  <si>
    <t>MultiPolygon (((453513.39000966493040323 276341.48099097923841327, 453487.90975708758924156 276156.45961146900663152, 453444.7670567010063678 276154.14322487107710913, 453440.42383182985940948 276188.59947551536606625, 453413.20628930407110602 276193.23224871122511104, 453412.91674097935901955 276199.31276353081921116, 453413.20628930407110602 276222.1870811854605563, 453416.97041752573568374 276257.22242847929010168, 453421.31364239688264206 276278.06990786071401089, 453424.49867396906483918 276292.54732409783173352, 453427.68370554118882865 276310.78886855661403388, 453429.4209954896941781 276326.42447809269651771, 453456.92808634019456804 276333.37363788648508489, 453513.39000966493040323 276341.48099097923841327)))</t>
  </si>
  <si>
    <t>SC - Land south of Lilbourne Road, Clifton upon Dunsmore</t>
  </si>
  <si>
    <t>149.09m</t>
  </si>
  <si>
    <t>MultiPolygon (((442431.43105724029010162 287899.89224658836610615, 442435.12504321447340772 287808.46609372639795765, 442313.22350606514373794 287802.55571616761153564, 442284.96451336238533258 287883.63870830181986094, 442431.43105724029010162 287899.89224658836610615)))</t>
  </si>
  <si>
    <t>SC - Land North of the B4109, Wolvey</t>
  </si>
  <si>
    <t>145.88m</t>
  </si>
  <si>
    <t>MultiPolygon (((447113.5026586662279442 281913.50869829242583364, 447158.4682760953437537 281906.61940270609920844, 447159.43129590846365318 281895.58171407855115831, 447158.69051143684191629 281885.28480992262484506, 447159.72760969714727253 281878.02512210048735142, 447158.8386683312128298 281871.20990496128797531, 447154.24580460705328733 281852.54213627573335543, 447151.81973546236986294 281839.33765306853456423, 447147.17131290229735896 281819.94761952315457165, 447175.08036787167657167 281814.59545171546051279, 447162.09812000638339669 281800.31683102453825995, 447156.74595219839829952 281794.33499641582602635, 447148.98102621705038473 281802.57101502205478027, 447148.80740485654678196 281802.38118900125846267, 447142.07552597142057493 281809.46494051057379693, 447140.63562615483533591 281808.07596962637035176, 447140.89490071986801922 281807.79817544954130426, 447104.68732345360331237 281815.94738337636226788, 447061.0551180734182708 281828.61479784146649763, 447072.90766961983172223 281869.50610067654633895, 447080.22465249866945669 281895.99319669260876253, 447081.84511853032745421 281907.27164027205435559, 447081.84511853032745421 281908.8087680505705066, 447081.5765841593965888 281912.42935215536272153, 447081.11359386466210708 281914.34613197558792308, 447080.10427502205129713 281917.04999529669294134, 447079.61350530962226912 281917.64262287394376472, 447078.85420122626237571 281918.42970637499820441, 447077.63190684816800058 281919.20753007015446201, 447076.37257324653910473 281919.68903997668530792, 447072.61309205333236605 281920.54094211908522993, 447070.43703766813268885 281920.95763338432880118, 447069.05732658982742578 281921.00393241381971166, 447063.03845275833737105 281921.24468736705603078, 447058.90857932937797159 281921.38358445547055453, 447058.25113311083987355 281921.36506484367419034, 447056.5658484380110167 281921.4854423202923499, 447053.94358714553527534 281922.10179816366871819, 447051.98224452021531761 281922.45772193925222382, 447048.65797420404851437 281923.17072699312120676, 447035.11087818030500785 281927.31912003381876275, 447034.83134777698433027 281927.58360325387911871, 447033.46263273106887937 281929.27293907757848501, 447032.82370612432714552 281932.01384162245085463, 447032.81444631842896342 281935.43996980343945324, 447036.8609814943629317 281938.30124982487177476, 447037.7869620838901028 281945.57945725793251768, 447038.62960442021721974 281952.07058119011344388, 447039.2500114151625894 281951.95946351933525875, 447040.65750191110419109 281950.57049263519002125, 447057.79566639807308093 281946.69584262243006378, 447063.76071761810453609 281945.83873182296520099, 447074.01132274343399331 281944.1534471501945518, 447088.46414352435385808 281941.36219442653236911, 447099.86007089825579897 281939.19945099658798426, 447101.16107362636830658 281945.11646696319803596, 447101.80926003912463784 281948.34350931749213487, 447102.04075518646277487 281949.44079631601925939, 447102.33243907208088785 281950.75105885008815676, 447104.11495170678244904 281950.41770583787001669, 447105.17982938466593623 281950.21862001111730933, 447107.60589852900011465 281949.7741493281791918, 447108.31427368003642187 281953.89013304834952578, 447108.46706047729821876 281954.87630237609846517, 447108.81430319836363196 281957.19125384971266612, 447108.87449193664360791 281957.5153470560326241, 447109.05795183620648459 281962.4004734213813208, 447109.62453621422173455 281964.75651526567526162, 447110.02270786766894162 281966.22419449995504692, 447110.11067602375987917 281966.61773625039495528, 447118.31254909478593618 281964.2634306016843766, 447118.13198287988780066 281963.60135448025539517, 447117.88659802364418283 281962.73324767762096599, 447117.78011025587329641 281962.33507602417375892, 447117.16664811532245949 281960.17985620221588761, 447118.16670715197687969 281959.90669192833593115, 447117.03701083280611783 281954.49433538300218061, 447120.20386444870382547 281949.80887360032647848, 447119.0695382267003879 281939.97032983740791678, 447118.5602489024749957 281935.76174805825576186, 447118.32412385212955996 281933.5995833819033578, 447118.18522676371503621 281932.67823269538348541, 447118.13429783139145002 281932.0531957974890247, 447118.04169977246783674 281931.59020550275454298, 447114.85169664170825854 281931.84485016483813524, 447114.13406168494839221 281922.67301242629764602, 447113.77755915798479691 281918.09403841145103797, 447113.54143410763936117 281915.03367256332421675, 447113.42568653397029266 281913.52432420250261202, 447113.5026586662279442 281913.50869829242583364)))</t>
  </si>
  <si>
    <t>SC - Land at Kirby Cottage Farm, Pailton</t>
  </si>
  <si>
    <t>MultiPolygon (((453189.1884053485118784 276578.56927591311978176, 453416.24097579676890746 276539.03541658801259473, 453410.89856237446656451 276489.61809243162861094, 453402.35070089879445732 276485.61128236487274989, 453243.146780913870316 276509.11790142307290807, 453238.60572950489586219 276521.13833162328228354, 453219.90728252683766186 276532.09027913899626583, 453215.63335178897250444 276558.26810490834759548, 453187.85280199296539649 276566.54884571291040629, 453189.1884053485118784 276578.56927591311978176)))</t>
  </si>
  <si>
    <t>SC - Land east of Newton Road, Clifton upon Dunsmore</t>
  </si>
  <si>
    <t>184.08m</t>
  </si>
  <si>
    <t>MultiPolygon (((442791.74052199244033545 279673.12635317567037418, 443026.19456583081046119 279575.48946838028496131, 443084.65117637865478173 279553.79238287033513188, 443086.30983787425793707 279550.56471725727897137, 443092.0927387643023394 279529.00211781443795189, 443096.39629291510209441 279513.4017340179416351, 443098.27909785608062521 279509.59129544702591375, 443102.53782331774709746 279500.98418714548461139, 443106.97586353571387008 279492.64605097839375958, 443100.29638886422617361 279473.14557123271515593, 443080.48210829508025199 279481.12507788726361468, 443063.89549333904869854 279487.89420993690146133, 443056.67807439877651632 279490.58393128111492842, 443038.79142745968420058 279496.85994775098515674, 443011.17695499223191291 279508.33609215298201889, 442992.84202116244705394 279515.82248322776285931, 442971.36907909769797698 279524.6537349745631218, 442951.6444559067604132 279532.49875556188635528, 442940.12348281568847597 279536.9367957798531279, 442932.45777698460733518 279540.07480401475913823, 442907.84682668495224789 279549.39917134144343436, 442878.61852141103008762 279560.87531574338208884, 442859.20769904355984181 279568.54102157446322963, 442811.86860338516999036 279587.38027815637178719, 442804.89774223481072113 279590.4062146685901098, 442799.98900078161386773 279592.64764912211103365, 442798.6665544540155679 279593.53301573125645518, 442797.38893681525951251 279595.12443419318879023, 442796.73892082396196201 279596.088251008244697, 442795.32681711803888902 279599.87627523462288082, 442786.67488012748071924 279674.65052860404830426, 442791.74052199244033545 279673.12635317567037418)))</t>
  </si>
  <si>
    <t>SC - Land at Brierleys Farm, Brinklow</t>
  </si>
  <si>
    <t>1.11m</t>
  </si>
  <si>
    <t>MultiPolygon (((440424.39514722913736477 284654.53915850538760424, 440433.86168202297994867 284635.17579188168747351, 440495.39415818284032866 284528.35455267416546121, 440497.33049484516959637 284525.77277045766822994, 440475.17019748693564907 284513.93960196542320773, 440466.02638547006063163 284512.64871085714548826, 440464.73549436184111983 284512.21841382107231766, 440461.93856362730730325 284506.94727512903045863, 440460.32494974200380966 284505.54880976176355034, 440454.40836549585219473 284502.53673050919314846, 440438.86388506734510884 284495.27546802524011582, 440435.60976373194716871 284497.48074033518787473, 440426.65420666843419895 284496.24363635643385351, 440409.09270888328319415 284493.90389622270595282, 440405.7579068536288105 284493.44670562190003693, 440402.69204047153471038 284498.82541857293108478, 440390.2403199898544699 284492.96262145630316809, 440384.51199069700669497 284490.24637141602579504, 440383.00595107075059786 284489.46645803819410503, 440377.17004751885542646 284499.87426759849768132, 440380.98893371410667896 284502.29468842642381787, 440375.52954006876097992 284512.56803016294725239, 440369.37091373989824206 284522.24971347476821393, 440368.9675102686160244 284523.5406045830459334, 440368.37585184397175908 284524.56256004370516166, 440367.837980548851192 284525.20800559781491756, 440367.24632212426513433 284526.06859967001946643, 440364.53007208398776129 284529.59165665291948244, 440355.1980051138671115 284541.7206543575739488, 440352.18592586129670963 284546.40013462497154251, 440347.1299356872914359 284553.90343919169390574, 440344.81708911835448816 284558.79806797718629241, 440343.84892078716075048 284561.43363732320722193, 440342.82696532644331455 284563.42376111506018788, 440342.18151977233355865 284565.52145916596055031, 440341.96637125429697335 284567.02749879227485508, 440341.69743560673668981 284569.07140971365151927, 440340.67548014601925388 284577.62356330582406372, 440345.73147032002452761 284578.05386034195544198, 440347.29129707580432296 284598.38539529690751806, 440346.00040596752660349 284602.58079139870824292, 440355.41315363190369681 284608.60494990390725434, 440353.90711400558939204 284612.20868758112192154, 440348.74354957253672183 284618.93207876989617944, 440326.47567795519717038 284615.81242525827838108, 440324.64691555185709149 284619.5237371944822371, 440374.83030738512752578 284636.95076715591130778, 440424.39514722913736477 284654.53915850538760424)))</t>
  </si>
  <si>
    <t>SC - Land north of Shilton, Bedworth</t>
  </si>
  <si>
    <t>MultiPolygon (((443492.39707538648508489 279180.98712274484569207, 443517.63021939422469586 279172.02581926545826718, 443528.24228930397657678 279163.0645157860708423, 443525.41240399470552802 279145.61355637887027115, 443522.58251868543447927 279127.69094942009542137, 443520.6959284792537801 279118.72964594070799649, 443522.58251868543447927 279104.34439561859471723, 443461.73998453596141189 279117.55052706185961142, 443403.49151192000135779 279143.4911423969315365, 443426.36641816998599097 279149.150913015473634, 443454.19362371123861521 279157.16892139177070931, 443474.0028208761359565 279166.8376961984904483, 443491.92542783491080627 279181.45877029641997069, 443492.39707538648508489 279180.98712274484569207)))</t>
  </si>
  <si>
    <t>SC - Land south of Rugby Rd, Brinklow</t>
  </si>
  <si>
    <t>103.51m</t>
  </si>
  <si>
    <t>MultiPolygon (((443403.57000000000698492 279143.5, 443403.63000000000465661 279143.27000000001862645, 443407.83000000001629815 279144.46999999997206032, 443413.72999999998137355 279146.07000000000698492, 443417.51000000000931323 279147.05999999999767169, 443420.22999999998137355 279147.77000000001862645, 443425.42999999999301508 279149.07000000000698492, 443431.33000000001629815 279150.66999999998370185, 443438.63000000000465661 279152.46999999997206032, 443445.42999999999301508 279154.27000000001862645, 443450.33000000001629815 279156.07000000000698492, 443455.53000000002793968 279157.96999999997206032, 443457.60999999998603016 279158.76000000000931323, 443460.53000000002793968 279159.86999999999534339, 443463.33000000001629815 279161.16999999998370185, 443466.13000000000465661 279162.66999999998370185, 443468.63000000000465661 279164.16999999998370185, 443471.13000000000465661 279165.57000000000698492, 443473.72999999998137355 279167.57000000000698492, 443476.53000000002793968 279169.46999999997206032, 443479.83000000001629815 279171.96999999997206032, 443489.03000000002793968 279179.16999999998370185, 443491.98999999999068677 279181.46999999997206032, 443494.38000000000465661 279180.35999999998603016, 443497.58000000001629815 279179.15999999997438863, 443502.47999999998137355 279177.55999999999767169, 443507.88000000000465661 279175.46000000002095476, 443509.97999999998137355 279174.65999999997438863, 443512.28000000002793968 279174.05999999999767169, 443515.47999999998137355 279172.65999999997438863, 443517.17999999999301508 279171.76000000000931323, 443517.78000000002793968 279171.46000000002095476, 443518.15000000002328306 279171.29999999998835847, 443518.47999999998137355 279171.15999999997438863, 443520.69000000000232831 279170.15000000002328306, 443521.16999999998370185 279169.72999999998137355, 443521.39000000001396984 279169.54999999998835847, 443521.98999999999068677 279168.84999999997671694, 443523.78999999997904524 279167.15000000002328306, 443525.28999999997904524 279165.45000000001164153, 443527.34999999997671694 279162.01000000000931323, 443527.28999999997904524 279160.95000000001164153, 443527.39000000001396984 279160.54999999998835847, 443527.39000000001396984 279160.25, 443527.28999999997904524 279159.84999999997671694, 443527.17999999999301508 279159.45000000001164153, 443527.09000000002561137 279159.15000000002328306, 443526.89000000001396984 279158.45000000001164153, 443526.39000000001396984 279154.65000000002328306, 443525.78999999997904524 279150.04999999998835847, 443524.98999999999068677 279145.34999999997671694, 443524.39000000001396984 279139.34999999997671694, 443523.78999999997904524 279134.65000000002328306, 443523.28999999997904524 279131.75, 443522.69000000000232831 279128.95000000001164153, 443522.09000000002561137 279126.45000000001164153, 443521.59000000002561137 279124.34999999997671694, 443520.98999999999068677 279122.04999999998835847, 443520.48999999999068677 279120.15000000002328306, 443520.19000000000232831 279119.34999999997671694, 443520.39000000001396984 279118.84999999997671694, 443520.59000000002561137 279117.84999999997671694, 443520.98999999999068677 279115.65000000002328306, 443521.78999999997904524 279112.25, 443522.39000000001396984 279109.04999999998835847, 443522.78999999997904524 279106.04999999998835847, 443522.65000000002328306 279104.48999999999068677, 443522.59000000002561137 279103.84999999997671694, 443522.28999999997904524 279102.54999999998835847, 443521.98999999999068677 279100.84999999997671694, 443521.19000000000232831 279097.34999999997671694, 443520.69000000000232831 279095.45000000001164153, 443518.89000000001396984 279088.75, 443516.89000000001396984 279081.65000000002328306, 443515.59000000002561137 279076.65000000002328306, 443513.28999999997904524 279068.25, 443511.59000000002561137 279061.65000000002328306, 443509.98999999999068677 279055.75, 443508.98999999999068677 279051.84999999997671694, 443507.98999999999068677 279048.15000000002328306, 443507.28999999997904524 279045.84999999997671694, 443506.89000000001396984 279044.34999999997671694, 443506.78999999997904524 279042.15000000002328306, 443507.09000000002561137 279041.04999999998835847, 443507.48999999999068677 279039.95000000001164153, 443508.28999999997904524 279038.15000000002328306, 443508.78999999997904524 279037.75, 443509.39000000001396984 279037.54999999998835847, 443510.09000000002561137 279037.34999999997671694, 443510.78999999997904524 279037.25, 443512.48999999999068677 279036.75, 443516.09000000002561137 279036.04999999998835847, 443518.39000000001396984 279035.65000000002328306, 443518.59999999997671694 279035.59999999997671694, 443538.78999999997904524 279031.15000000002328306, 443538.95000000001164153 279031.10999999998603016, 443537.89000000001396984 279024.34999999997671694, 443537.65299999999115244 279023.2370000000228174, 443536.89000000001396984 279019.65000000002328306, 443536.09000000002561137 279016.34999999997671694, 443535.19000000000232831 279012.34999999997671694, 443533.98999999999068677 279008.04999999998835847, 443532.98999999999068677 279004.25, 443531.60999999998603016 279000, 443530.44000000000232831 278996.65000000002328306, 443528.73999999999068677 278991.34999999997671694, 443526.64000000001396984 278985.84999999997671694, 443522.53999999997904524 278976.45000000001164153, 443517.34000000002561137 278964.15000000002328306, 443510.53999999997904524 278950.75, 443504.73999999999068677 278939.45000000001164153, 443499.14000000001396984 278929.45000000001164153, 443497.77000000001862645 278927.16999999998370185, 443496.91165130521403626 278925.73914968280587345, 443494.25473452178994194 278921.31012189324246719, 443487.14000000001396984 278909.45000000001164153, 443482.94000000000232831 278902.34999999997671694, 443477.14000000001396984 278892.65000000002328306, 443472.64000000001396984 278884.45000000001164153, 443469.84000000002561137 278879.25, 443466.94000000000232831 278872.75, 443450.29999999998835847 278832.90000000002328306, 443395.43822202179580927 278854.63144154497422278, 443390.61999999999534339 278856.53999999997904524, 443391.14000000001396984 278857.25, 443391.34999999997671694 278858.82000000000698492, 443391.09999999997671694 278859.98999999999068677, 443390.53000000002793968 278860.65000000002328306, 443389.30999999999767169 278860.95000000001164153, 443388.34000000002561137 278861.13000000000465661, 443387.41999999998370185 278861.28999999997904524, 443386.97999999998137355 278861.36999999999534339, 443386.58000000001629815 278861.45000000001164153, 443386.28999999997904524 278861.48999999999068677, 443385.21999999997206032 278861.52000000001862645, 443384.34999999997671694 278861.53999999997904524, 443383.03999999997904524 278861.58000000001629815, 443381.52000000001862645 278861.55999999999767169, 443379.03999999997904524 278860.95000000001164153, 443377.94000000000232831 278860.45000000001164153, 443376.34000000002561137 278859.34999999997671694, 443372.64000000001396984 278857.34999999997671694, 443369.44000000000232831 278855.95000000001164153, 443368.23999999999068677 278856.15000000002328306, 443366.53999999997904524 278856.54999999998835847, 443365.84000000002561137 278857.04999999998835847, 443365.44000000000232831 278857.65000000002328306, 443362.53999999997904524 278866.15000000002328306, 443361.53999999997904524 278865.34999999997671694, 443360.64000000001396984 278864.84999999997671694, 443359.03999999997904524 278863.65000000002328306, 443357.73999999999068677 278861.95000000001164153, 443357.23999999999068677 278860.75, 443358.23999999999068677 278856.15000000002328306, 443358.53999999997904524 278853.75, 443358.64000000001396984 278852.54999999998835847, 443358.34000000002561137 278852.04999999998835847, 443357.53999999997904524 278851.25, 443356.14000000001396984 278850.15000000002328306, 443354.84000000002561137 278848.95000000001164153, 443354.23999999999068677 278847.84999999997671694, 443354.23999999999068677 278846.95000000001164153, 443354.73999999999068677 278844.75, 443355.23999999999068677 278842.45000000001164153, 443354.03999999997904524 278841.65000000002328306, 443353.03999999997904524 278841.04999999998835847, 443350.14000000001396984 278839.25, 443342.34000000002561137 278833.34999999997671694, 443339.34000000002561137 278831.34999999997671694, 443336.44000000000232831 278829.45000000001164153, 443334.03999999997904524 278827.65000000002328306, 443330.44000000000232831 278825.15000000002328306, 443327.14000000001396984 278823.75, 443324.34000000002561137 278822.04999999998835847, 443321.84000000002561137 278820.34999999997671694, 443319.53999999997904524 278818.95000000001164153, 443316.73999999999068677 278817.65000000002328306, 443313.84000000002561137 278816.45000000001164153, 443305.03999999997904524 278813.15000000002328306, 443296.14000000001396984 278809.34999999997671694, 443281.94000000000232831 278803.75, 443266.94000000000232831 278797.65000000002328306, 443256.44000000000232831 278793.65000000002328306, 443246.94000000000232831 278790.04999999998835847, 443236.64000000001396984 278786.75, 443225.84000000002561137 278782.84999999997671694, 443210.14000000001396984 278779.34999999997671694, 443192.53999999997904524 278771.95000000001164153, 443185.73999999999068677 278769.04999999998835847, 443178.84000000002561137 278766.54999999998835847, 443168.84000000002561137 278763.45000000001164153, 443158.84000000002561137 278761.45000000001164153, 443149.84000000002561137 278760.15000000002328306, 443138.64000000001396984 278759.15000000002328306, 443059.10999999998603016 278758.39000000001396984, 443055.71000000002095476 278758.09000000002561137, 443051.71000000002095476 278757.48999999999068677, 443047.51000000000931323 278756.89000000001396984, 443044.80999999999767169 278756.89000000001396984, 443041.82000000000698492 278757.28999999997904524, 443037.21999999997206032 278757.53999999997904524, 443026.32000000000698492 278758.13000000000465661, 443023.91999999998370185 278758.42999999999301508, 443020.32000000000698492 278758.92999999999301508, 443017.52000000001862645 278759.13000000000465661, 443024.32000000000698492 278788.60999999998603016, 443025.52000000001862645 278793.71000000002095476, 443025.78000000002793968 278794.40000000002328306, 443026.56400000001303852 278796.65799999999580905, 443029.17999999999301508 278804.20000000001164153, 443034.86999999999534339 278819.07000000000698492, 443037.77000000001862645 278827.07000000000698492, 443040.66999999998370185 278835.57000000000698492, 443042.86999999999534339 278843.77000000001862645, 443046.16999999998370185 278855.86999999999534339, 443048.16999999998370185 278865.46999999997206032, 443049.16999999998370185 278872.46999999997206032, 443049.27000000001862645 278878.46999999997206032, 443048.86999999999534339 278881.16999999998370185, 443048.36999999999534339 278883.96999999997206032, 443047.27000000001862645 278891.86999999999534339, 443046.66999999998370185 278898.27000000001862645, 443045.96999999997206032 278903.57000000000698492, 443045.46999999997206032 278910.46999999997206032, 443044.46999999997206032 278916.57000000000698492, 443043.36999999999534339 278922.46999999997206032, 443042.07000000000698492 278929.16999999998370185, 443040.46999999997206032 278939.07000000000698492, 443039.07000000000698492 278947.86999999999534339, 443037.96999999997206032 278956.57000000000698492, 443037.07000000000698492 278965.27000000001862645, 443035.57000000000698492 278975.27000000001862645, 443034.96999999997206032 278980.07000000000698492, 443034.46999999997206032 278984.57000000000698492, 443033.77000000001862645 278991.36999999999534339, 443032.07000000000698492 278998.46999999997206032, 443031.80999999999767169 279000, 443030.53999999997904524 279007.89000000001396984, 443029.34000000002561137 279013.09000000002561137, 443028.34000000002561137 279016.39000000001396984, 443027.14000000001396984 279019.48999999999068677, 443025.94000000000232831 279023.09000000002561137, 443024.53999999997904524 279025.89000000001396984, 443021.34000000002561137 279032.78999999997904524, 443017.53999999997904524 279041.19000000000232831, 443012.53999999997904524 279052.59000000002561137, 443007.23999999999068677 279064.19000000000232831, 443000 279079.90000000002328306, 442994.84999999997671694 279091.65000000002328306, 442994.84999999997671694 279092.65000000002328306, 442994.84999999997671694 279093.72100000001955777, 443012.56199999997625127 279093.28299999999580905, 443019.63000000000465661 279094.16999999998370185, 443032.39000000001396984 279101.57000000000698492, 443049.97999999998137355 279113.01799999998183921, 443050.65000000002328306 279115.44000000000232831, 443052.78999999997904524 279116.27000000001862645, 443055.53000000002793968 279117.27000000001862645, 443063.98999999999068677 279120.36999999999534339, 443064.96000000002095476 279120.73999999999068677, 443074.36999999999534339 279124.32000000000698492, 443077.39000000001396984 279125.46999999997206032, 443082.83000000001629815 279127.46999999997206032, 443088.28999999997904524 279129.46999999997206032, 443092.39000000001396984 279131.13000000000465661, 443098.19000000000232831 279133.46999999997206032, 443100.21999999997206032 279134.17999999999301508, 443102.83000000001629815 279135.09999999997671694, 443105.89000000001396984 279136.16999999998370185, 443108.98999999999068677 279137.46999999997206032, 443109.64000000001396984 279137.76000000000931323, 443117.38400000002002344 279140.48999999999068677, 443118.84100000001490116 279141.00400000001536682, 443126.8809999999939464 279143.83799999998882413, 443135.67999999999301508 279146.94000000000232831, 443135.58000000001629815 279147.86999999999534339, 443141.17999999999301508 279148.46000000002095476, 443141.67499999998835847 279148.52000000001862645, 443145.05999999999767169 279148.92999999999301508, 443148.67999999999301508 279149.35999999998603016, 443154.47999999998137355 279149.86999999999534339, 443158.88000000000465661 279150.26000000000931323, 443162.57000000000698492 279150.60999999998603016, 443166.17999999999301508 279150.96000000002095476, 443172.17999999999301508 279151.59000000002561137, 443172.67999999999301508 279151.65999999997438863, 443180.46000000002095476 279152.51000000000931323, 443181.29999999998835847 279152.61999999999534339, 443184.59000000002561137 279153.08000000001629815, 443185.88000000000465661 279153.26000000000931323, 443189.61999999999534339 279153.8090000000083819, 443190.7629999999771826 279153.97700000001350418, 443196.375 279154.44599999999627471, 443197.58199999999487773 279154.5470000000204891, 443199.54499999998370185 279154.92399999999906868, 443207.18599999998696148 279156.8690000000060536, 443211.24300000001676381 279157.80699999997159466, 443216.9870000000228174 279159.13400000002002344, 443222.79399999999441206 279161.93699999997625127, 443224.43800000002374873 279162.71799999999348074, 443228.23599999997531995 279164.52199999999720603, 443228.78299999999580905 279164.78200000000651926, 443238.96134248311864212 279167.35015424049925059, 443272.97999999998137355 279173.35999999998603016, 443278.78000000002793968 279174.26000000000931323, 443283.58000000001629815 279174.96000000002095476, 443291.17999999999301508 279175.85999999998603016, 443297.28000000002793968 279176.35999999998603016, 443304.47999999998137355 279177.15999999997438863, 443308.88000000000465661 279177.55999999999767169, 443311.88000000000465661 279177.96000000002095476, 443315.38000000000465661 279178.35999999998603016, 443318.38000000000465661 279178.65999999997438863, 443320.38000000000465661 279178.96000000002095476, 443322.17999999999301508 279179.15999999997438863, 443323.67999999999301508 279179.46000000002095476, 443324.78000000002793968 279179.55999999999767169, 443326.08000000001629815 279179.76000000000931323, 443327.67999999999301508 279180.05999999999767169, 443329.47999999998137355 279180.46000000002095476, 443331.58000000001629815 279180.85999999998603016, 443334.08000000001629815 279181.35999999998603016, 443337.17999999999301508 279182.05999999999767169, 443340.67999999999301508 279182.76000000000931323, 443343.78000000002793968 279183.26000000000931323, 443346.67999999999301508 279183.96000000002095476, 443348.17999999999301508 279184.26000000000931323, 443349.88000000000465661 279184.65999999997438863, 443352.47999999998137355 279185.26000000000931323, 443354.28000000002793968 279185.76000000000931323, 443356.28000000002793968 279186.46000000002095476, 443357.78000000002793968 279187.35999999998603016, 443359.38000000000465661 279188.15999999997438863, 443360.46000000002095476 279189.04999999998835847, 443380.90999999997438863 279170.15999999997438863, 443381.22999999998137355 279169.86999999999534339, 443395.71000000002095476 279156.64000000001396984, 443400.92999999999301508 279151.86999999999534339, 443403.57000000000698492 279143.5)))</t>
  </si>
  <si>
    <t>STRATEGIC - Land south of Brinklow (Residential)</t>
  </si>
  <si>
    <t>MultiPolygon (((446988.79999999998835847 275556.70000000001164153, 446989.70000000001164153 275556.70000000001164153, 447015.90999999997438863 275555.50500000000465661, 447026.06300000002374873 275555.51400000002468005, 447026.8219999999855645 275555.34600000001955777, 447032.90000000002328306 275554, 447043.79999999998835847 275553.59999999997671694, 447051.44000000000232831 275551.58000000001629815, 447078.29999999998835847 275544.5, 447089.29999999998835847 275541.59999999997671694, 447102.20000000001164153 275579.79999999998835847, 447167.90000000002328306 275562, 447181.70000000001164153 275557.40000000002328306, 447189.5 275554.59999999997671694, 447197.40000000002328306 275551.40000000002328306, 447205.5 275548.09999999997671694, 447214.20000000001164153 275544.79999999998835847, 447223 275541.5, 447232.79999999998835847 275537.79999999998835847, 447242.59999999997671694 275534.20000000001164153, 447247.5 275532.70000000001164153, 447252.29999999998835847 275531.40000000002328306, 447257.20000000001164153 275530, 447261.90000000002328306 275528.70000000001164153, 447269 275526.29999999998835847, 447269.88000000000465661 275526.03999999997904524, 447271 275525.70000000001164153, 447271.80999999999767169 275525.52000000001862645, 447282.40000000002328306 275523.09999999997671694, 447288.70000000001164153 275521.90000000002328306, 447300.20000000001164153 275519.79999999998835847, 447306.5 275519, 447308.59999999997671694 275518.79999999998835847, 447312.59999999997671694 275518.59999999997671694, 447314.70000000001164153 275518.5, 447316.29999999998835847 275518.40000000002328306, 447318 275518.20000000001164153, 447321.20000000001164153 275517.79999999998835847, 447322.90000000002328306 275517.5, 447326.09999999997671694 275516.90000000002328306, 447327.79999999998835847 275516.59999999997671694, 447331 275516, 447332.70000000001164153 275515.79999999998835847, 447334.29999999998835847 275515.59999999997671694, 447336 275515.40000000002328306, 447349.5 275515.09999999997671694, 447360.70000000001164153 275515.09999999997671694, 447368.90000000002328306 275515.29999999998835847, 447386.09999999997671694 275515.90000000002328306, 447389 275516.09999999997671694, 447399.5 275517.20000000001164153, 447407.29999999998835847 275518.29999999998835847, 447416.59999999997671694 275520.20000000001164153, 447424 275521.90999999997438863, 447425.70000000001164153 275522.29999999998835847, 447426.03999999997904524 275522.38000000000465661, 447431.79999999998835847 275523.70000000001164153, 447438 275525.09999999997671694, 447444.09999999997671694 275526.59999999997671694, 447447.59999999997671694 275527.40000000002328306, 447454.29999999998835847 275528.79999999998835847, 447463.59999999997671694 275530.79999999998835847, 447473.59999999997671694 275532.90000000002328306, 447477.70000000001164153 275533.59999999997671694, 447488.29999999998835847 275535.09999999997671694, 447495.70000000001164153 275535.79999999998835847, 447506.70000000001164153 275536.5, 447515.90000000002328306 275536.59999999997671694, 447516 275536.70000000001164153, 447517.40000000002328306 275533.59999999997671694, 447517.5 275532.5, 447517.29999999998835847 275531.20000000001164153, 447514.5 275488, 447512.59999999997671694 275462.29999999998835847, 447510.09999999997671694 275422.20000000001164153, 447509.0590000000083819 275408.2629999999771826, 447507.52000000001862645 275387.65999999997438863, 447505.90000000002328306 275365.90000000002328306, 447508.70000000001164153 275353.90000000002328306, 447508.90000000002328306 275351.09999999997671694, 447505.40000000002328306 275349.90000000002328306, 447500.55999999999767169 275349.98999999999068677, 447494.03999999997904524 275350.90999999997438863, 447478.09000000002561137 275355.04999999998835847, 447421.59999999997671694 275373.79999999998835847, 447421.11999999999534339 275373.89000000001396984, 447420.97200000000884756 275369.70100000000093132, 447420.09999999997671694 275345, 447417.20000000001164153 275311.40000000002328306, 447413.51000000000931323 275267.54999999998835847, 447413.21000000002095476 275267.58000000001629815, 447400.51000000000931323 275204.28000000002793968, 447395.58899999997811392 275180.03800000000046566, 447394.91999999998370185 275176.73999999999068677, 447391.22999999998137355 275158.59999999997671694, 447387.80999999999767169 275159.88000000000465661, 447381.51000000000931323 275162.88000000000465661, 447377.01000000000931323 275165.08000000001629815, 447370.01000000000931323 275169.08000000001629815, 447354.01000000000931323 275177.88000000000465661, 447332.21000000002095476 275187.67999999999301508, 447318.60999999998603016 275185.58000000001629815, 447311.92999999999301508 275187.92999999999301508, 447308.60999999998603016 275189.09000000002561137, 447307.5 275189.47999999998137355, 447306 275181.40000000002328306, 447304 275172.5, 447295.79999999998835847 275142.29999999998835847, 447289.5 275117.09999999997671694, 447285 275098.20000000001164153, 447274.20000000001164153 275054.09999999997671694, 447267.29999999998835847 275025, 447264.09999999997671694 275009.70000000001164153, 447262.20000000001164153 275002.09999999997671694, 447261.29999999998835847 275000, 447252.76000000000931323 274967.52000000001862645, 447250.9280000000144355 274964.49300000001676381, 447249.71000000002095476 274962.47999999998137355, 447248.27513112057931721 274959.7307295817299746, 447237.9729175684042275 274965.41927125415531918, 447217.59999999997671694 274976.79999999998835847, 447210.70000000001164153 274981, 447199.90000000002328306 274987.79999999998835847, 447189.79999999998835847 274994, 447179.75 275000, 447177.40000000002328306 275000.90000000002328306, 447175.29999999998835847 275002.09999999997671694, 447170.70000000001164153 275004.40000000002328306, 447164.5 275007.70000000001164153, 447158.70000000001164153 275010.90000000002328306, 447155.5 275012.70000000001164153, 447146.20000000001164153 275019.29999999998835847, 447145.90000000002328306 275019.90000000002328306, 447145.70000000001164153 275020.70000000001164153, 447145.79999999998835847 275021.5, 447145.98999999999068677 275022.16999999998370185, 447147.29999999998835847 275026.83000000001629815, 447147.84999999997671694 275028.76000000000931323, 447148.45000000001164153 275030.90999999997438863, 447149.09999999997671694 275033.20000000001164153, 447130.70000000001164153 275048, 447121.5 275055.29999999998835847, 447112.70000000001164153 275062.79999999998835847, 447106.29999999998835847 275068.70000000001164153, 447103.90000000002328306 275071.70000000001164153, 447095.59999999997671694 275080.90000000002328306, 447088.20000000001164153 275089.59999999997671694, 447082.20000000001164153 275095.90000000002328306, 447073 275105.29999999998835847, 447069.79999999998835847 275108, 447066.5 275110.79999999998835847, 447061.79999999998835847 275114.40000000002328306, 447055.05999999999767169 275119.83000000001629815, 447039.85999999998603016 275132.17999999999301508, 447018.76000000000931323 275149.13000000000465661, 447004.55999999999767169 275160.53000000002793968, 447000.76000000000931323 275163.67999999999301508, 447000 275164.28000000002793968, 446959 275196.5, 446956.09999999997671694 275198.90000000002328306, 446955.09999999997671694 275199.79999999998835847, 446952.20000000001164153 275202.20000000001164153, 446951.5 275202.79999999998835847, 446948.90000000002328306 275205, 446939.29999999998835847 275215, 446938.70000000001164153 275215.5, 446938.20000000001164153 275215.90000000002328306, 446937.70000000001164153 275216.40000000002328306, 446936.5 275217.5, 446936 275218, 446935.70000000001164153 275218.40000000002328306, 446935.29999999998835847 275219, 446934.90000000002328306 275219.5, 446933.70000000001164153 275221.29999999998835847, 446933 275222.70000000001164153, 446932.40000000002328306 275224.09999999997671694, 446932.20000000001164153 275224.70000000001164153, 446931.90000000002328306 275225.40000000002328306, 446931.5 275226.79999999998835847, 446931.29999999998835847 275227.40000000002328306, 446931 275228.5, 446930.59999999997671694 275229.59999999997671694, 446930.29999999998835847 275230.79999999998835847, 446930.09999999997671694 275231.90000000002328306, 446930.09999999997671694 275233.47999999998137355, 446930.09999999997671694 275234, 446930.20000000001164153 275234.40000000002328306, 446930.20000000001164153 275234.90000000002328306, 446930.29999999998835847 275235.29999999998835847, 446930.5 275236.29999999998835847, 446930.5 275236.59999999997671694, 446930.70000000001164153 275237.09999999997671694, 446930.79999999998835847 275237.59999999997671694, 446931 275238.20000000001164153, 446933.11800000001676381 275244.12900000001536682, 446933.5 275245.20000000001164153, 446934.79999999998835847 275248.90000000002328306, 446937.09999999997671694 275254.70000000001164153, 446938.09999999997671694 275257.20000000001164153, 446939.29999999998835847 275259.70000000001164153, 446940 275261.29999999998835847, 446944.09999999997671694 275269.90000000002328306, 446945.5 275272.90000000002328306, 446948.90000000002328306 275281.40000000002328306, 446949.90000000002328306 275284.40000000002328306, 446950.20000000001164153 275285.09999999997671694, 446952.20000000001164153 275291.70000000001164153, 446953.09999999997671694 275295, 446953.20000000001164153 275295.40000000002328306, 446955.20000000001164153 275302.70000000001164153, 446956.70000000001164153 275309, 446959.20000000001164153 275319.59999999997671694, 446959.5 275320.79999999998835847, 446961.29999999998835847 275330.79999999998835847, 446961.79999999998835847 275333.79999999998835847, 446963.29999999998835847 275343.29999999998835847, 446965.5 275360, 446966.70000000001164153 275369.5, 446966.75 275369.76000000000931323, 446968.59999999997671694 275379.79999999998835847, 446971 275388.40000000002328306, 446971.79999999998835847 275391.5, 446972 275392.29999999998835847, 446972 275392.70000000001164153, 446972.09999999997671694 275393.20000000001164153, 446972.29999999998835847 275394, 446972.29999999998835847 275394.40000000002328306, 446972.59999999997671694 275395.59999999997671694, 446972.59999999997671694 275396, 446972.79999999998835847 275396.79999999998835847, 446972.79999999998835847 275397.29999999998835847, 446973 275398.09999999997671694, 446973 275398.5, 446973.09999999997671694 275398.90000000002328306, 446973.09999999997671694 275399.29999999998835847, 446973.29999999998835847 275400.09999999997671694, 446973.29999999998835847 275400.59999999997671694, 446973.40000000002328306 275401, 446973.40000000002328306 275401.40000000002328306, 446973.59999999997671694 275402.20000000001164153, 446973.59999999997671694 275402.59999999997671694, 446973.70000000001164153 275403, 446973.70000000001164153 275403.40000000002328306, 446973.79999999998835847 275403.90000000002328306, 446973.90000000002328306 275404.29999999998835847, 446973.90000000002328306 275404.70000000001164153, 446974 275405.09999999997671694, 446974 275405.5, 446974.20000000001164153 275406.29999999998835847, 446974.20000000001164153 275406.70000000001164153, 446974.29999999998835847 275407.20000000001164153, 446974.5 275408, 446974.5 275408.40000000002328306, 446974.79999999998835847 275409.59999999997671694, 446974.79999999998835847 275410, 446975.09999999997671694 275411.20000000001164153, 446977.5 275420.59999999997671694, 446977.79999999998835847 275422.20000000001164153, 446978.5 275431.29999999998835847, 446978.70000000001164153 275440.5, 446979.40000000002328306 275451.40000000002328306, 446980.20000000001164153 275462.20000000001164153, 446982.09999999997671694 275512.20000000001164153, 446985.79999999998835847 275552.59999999997671694, 446987.20000000001164153 275557.29999999998835847, 446987.90000000002328306 275557, 446988.79999999998835847 275556.70000000001164153)),((446865.98999999999068677 275628.34999999997671694, 446865.90000000002328306 275628, 446865.79999999998835847 275627.5, 446865.59999999997671694 275627, 446865.5 275626.5, 446865.40000000002328306 275626.29999999998835847, 446865.32000000000698492 275626.05999999999767169, 446882.40000000002328306 275623.59999999997671694, 446907.59999999997671694 275620.20000000001164153, 446907.5 275618.20000000001164153, 446907 275615.70000000001164153, 446906.5 275613.09999999997671694, 446906.09999999997671694 275611.20000000001164153, 446905.59999999997671694 275609.40000000002328306, 446905.20000000001164153 275607.70000000001164153, 446904.40000000002328306 275604.5, 446904.29999999998835847 275602.59999999997671694, 446904.59999999997671694 275601.29999999998835847, 446905 275600.09999999997671694, 446905.90000000002328306 275598.79999999998835847, 446978.09999999997671694 275584.70000000001164153, 446977.5 275581.79999999998835847, 446977.29999999998835847 275580.5, 446977.29999999998835847 275578, 446977.20000000001164153 275577.20000000001164153, 446977.20000000001164153 275576.29999999998835847, 446977 275575.20000000001164153, 446976.70000000001164153 275574.20000000001164153, 446976.40000000002328306 275573.09999999997671694, 446976.09999999997671694 275572.09999999997671694, 446975.90000000002328306 275571.09999999997671694, 446975.70000000001164153 275567.5, 446975.59999999997671694 275563.90000000002328306, 446975.40000000002328306 275558.29999999998835847, 446973 275558.29999999998835847, 446972.70000000001164153 275551.79999999998835847, 446975.09999999997671694 275551.70000000001164153, 446974.59999999997671694 275543.5, 446971.40000000002328306 275494.79999999998835847, 446970.70000000001164153 275484.40000000002328306, 446969.90000000002328306 275474, 446969.09999999997671694 275464.5, 446967.5 275442.59999999997671694, 446966.70000000001164153 275430.29999999998835847, 446958.09999999997671694 275387.29999999998835847, 446954.40000000002328306 275371.70000000001164153, 446950.40000000002328306 275350.59999999997671694, 446946.5 275334.59999999997671694, 446707.69240938132861629 275430.17239128123037517, 446714.14110503345727921 275441.39789852750254795, 446850.58000000001629815 275608.55999999999767169, 446852.5 275611.40000000002328306, 446852.90000000002328306 275611.90000000002328306, 446853.70000000001164153 275613.20000000001164153, 446854.5 275614.40000000002328306, 446855.29999999998835847 275615.70000000001164153, 446856 275617, 446856.90000000002328306 275618.79999999998835847, 446858 275620.90000000002328306, 446858.09999999997671694 275621.09999999997671694, 446860.09999999997671694 275625.70000000001164153, 446860.5 275626.59999999997671694, 446861.40000000002328306 275629.09999999997671694, 446865.98999999999068677 275628.34999999997671694)))</t>
  </si>
  <si>
    <t>STRATEGIC - Land at Long Lawford (Residential)</t>
  </si>
  <si>
    <t>MultiPolygon (((453412.28000000002793968 276195.73999999999068677, 453412.32000000000698492 276198.33000000001629815, 453412.34999999997671694 276200.36999999999534339, 453412.34999999997671694 276202.27000000001862645, 453412.65000000002328306 276210.46999999997206032, 453413.12747813091846183 276215.96099850529571995, 453413.20628930407110602 276222.1870811854605563, 453416.13741790287895128 276249.46912429737858474, 453416.54999999998835847 276253.86999999999534339, 453417.84999999997671694 276264.66999999998370185, 453418.34999999997671694 276268.36999999999534339, 453419.04999999998835847 276272.36999999999534339, 453420.04999999998835847 276275.77000000001862645, 453421.25 276280.16999999998370185, 453422.65000000002328306 276284.86999999999534339, 453423.40817467821761966 276287.59050913946703076, 453424.49867396906483918 276292.54732409783173352, 453426.47493131214287132 276303.86588888126425445, 453427.15000000002328306 276309.16999999998370185, 453428.0184949038666673 276313.80197282071458176, 453429.4209954896941781 276326.42447809269651771, 453433.61135612387442961 276327.48309551604324952, 453434.45000000001164153 276327.77000000001862645, 453440.13675931619945914 276329.13161842781119049, 453456.92808634019456804 276333.37363788648508489, 453483.96621563110966235 276337.25603593850973994, 453492.45000000001164153 276338.66999999998370185, 453502.04999999998835847 276340.16999999998370185, 453503.15000000002328306 276340.38000000000465661, 453511.34999999997671694 276341.96999999997206032, 453521.34999999997671694 276343.36999999999534339, 453530.04999999998835847 276344.66999999998370185, 453540.34999999997671694 276346.36999999999534339, 453551.95000000001164153 276348.57000000000698492, 453557.34999999997671694 276349.86999999999534339, 453566.25 276352.07000000000698492, 453572.65000000002328306 276353.77000000001862645, 453582.54999999998835847 276357.07000000000698492, 453591.15000000002328306 276360.07000000000698492, 453596.67999999999301508 276361.72999999998137355, 453601.09000000002561137 276362.65000000002328306, 453606.38000000000465661 276363.40999999997438863, 453609.97999999998137355 276363.76000000000931323, 453615.19000000000232831 276363.78999999997904524, 453619.78999999997904524 276363.48999999999068677, 453626.89000000001396984 276363.09000000002561137, 453641.39000000001396984 276361.48999999999068677, 453654.19000000000232831 276359.59000000002561137, 453663.48999999999068677 276357.78999999997904524, 453676.78999999997904524 276355.78999999997904524, 453684.90999999997438863 276354.75, 453704.32000000000698492 276304.76000000000931323, 453701.03499999997438863 276299.71999999997206032, 453699.11700000002747402 276296.01600000000325963, 453698.65399999998044223 276294.16399999998975545, 453689.8158409307943657 276198.15678229654440656, 453681.28869806474540383 276020.53821068693650886, 453676.51000000000931323 275995.59000000002561137, 453640.17999999999301508 275935.80999999999767169, 453622.90000000002328306 275948.79999999998835847, 453607.29999999998835847 275960.5, 453555.75 275997.90000000002328306, 453553.04999999998835847 276000, 453544.11999999999534339 276006.40999999997438863, 453532.21999999997206032 276015.21000000002095476, 453521.07000000000698492 276023.20000000001164153, 453508.77000000001862645 276032.20000000001164153, 453497.36999999999534339 276040.59999999997671694, 453482.27000000001862645 276051.70000000001164153, 453471.86999999999534339 276059.70000000001164153, 453467.91999999998370185 276062.46999999997206032, 453478.84000000002561137 276081.90999999997438863, 453480.41999999998370185 276085.28000000002793968, 453481.80999999999767169 276091.60999999998603016, 453483.41999999998370185 276106.77000000001862645, 453484.17999999999301508 276113.96999999997206032, 453485.96000000002095476 276133.35999999998603016, 453487.15000000002328306 276155.21000000002095476, 453484.75 276155.15000000002328306, 453478.47999999998137355 276154.98999999999068677, 453443.84999999997671694 276154.10999999998603016, 453443.27000000001862645 276160.70000000001164153, 453442.16999999998370185 276170.59999999997671694, 453440.77000000001862645 276182.79999999998835847, 453440.1957410346949473 276188.63829948048805818, 453427.49556459981249645 276190.8000316396355629, 453412.21999999997206032 276193.09000000002561137, 453412.28000000002793968 276195.73999999999068677)),((453585.78999999997904524 276369.27000000001862645, 453579.41999999998370185 276367.04999999998835847, 453572.14000000001396984 276364.47999999998137355, 453561.54999999998835847 276360.57000000000698492, 453550.15000000002328306 276356.46999999997206032, 453546 276355.67999999999301508, 453536.94000000000232831 276354.10999999998603016, 453527.25 276352.84000000002561137, 453516.04999999998835847 276351.34000000002561137, 453514.24099999997997656 276351.05999999999767169, 453508.95000000001164153 276350.23999999999068677, 453499.65000000002328306 276349.23999999999068677, 453487.04999999998835847 276347.53999999997904524, 453480.84999999997671694 276346.84000000002561137, 453477.02000000001862645 276346.10999999998603016, 453471.34999999997671694 276345.03999999997904524, 453464.10999999998603016 276344.01000000000931323, 453455.96999999997206032 276342.71000000002095476, 453448.54999999998835847 276341.27000000001862645, 453445.20000000001164153 276340.39000000001396984, 453438.65000000002328306 276338.96999999997206032, 453431.25 276336.96999999997206032, 453427.75 276336.15999999997438863, 453425.25 276343.46999999997206032, 453422.34999999997671694 276352.07000000000698492, 453418.65000000002328306 276362.66999999998370185, 453410.04999999998835847 276387.66999999998370185, 453406.34999999997671694 276398.57000000000698492, 453403.20000000001164153 276407.70000000001164153, 453404.65000000002328306 276413.77000000001862645, 453406.75 276423.86999999999534339, 453407.84999999997671694 276429.36999999999534339, 453408.75 276433.57000000000698492, 453409.45000000001164153 276438.46999999997206032, 453410.26000000000931323 276442.64000000001396984, 453411.34000000002561137 276447.54999999998835847, 453412.36999999999534339 276452.26000000000931323, 453413.90000000002328306 276457.70000000001164153, 453414.40000000002328306 276459.20000000001164153, 453415 276460.5, 453415.90000000002328306 276461.70000000001164153, 453416.90000000002328306 276462.79999999998835847, 453418.09999999997671694 276463.90000000002328306, 453419.29999999998835847 276464.70000000001164153, 453422.20000000001164153 276466.59999999997671694, 453426.5 276468.59999999997671694, 453429.79999999998835847 276469.90000000002328306, 453431.40000000002328306 276470.70000000001164153, 453438.59000000002561137 276475.21000000002095476, 453480.09999999997671694 276443.79999999998835847, 453500.25 276470.14000000001396984, 453497.79999999998835847 276471.70000000001164153, 453504.70000000001164153 276481.40000000002328306, 453512.79999999998835847 276493.09999999997671694, 453531.39000000001396984 276501.28999999997904524, 453538.03000000002793968 276496.46000000002095476, 453535.58000000001629815 276493.08000000001629815, 453538.59000000002561137 276490.89000000001396984, 453542.56800000002840534 276493.01199999998789281, 453543.15000000002328306 276492.60899999999674037, 453547.34999999997671694 276489.70000000001164153, 453548.67999999999301508 276491.46000000002095476, 453559.69000000000232831 276488.59000000002561137, 453566.78999999997904524 276486.59000000002561137, 453574.39000000001396984 276483.89000000001396984, 453582.48999999999068677 276481.39000000001396984, 453590.78999999997904524 276478.69000000000232831, 453598.69000000000232831 276476.39000000001396984, 453605.26000000000931323 276474.20000000001164153, 453604.09000000002561137 276466.98999999999068677, 453602.77000000001862645 276458.96999999997206032, 453601.57000000000698492 276449.86999999999534339, 453600.36999999999534339 276440.66999999998370185, 453599.59999999997671694 276435.80999999999767169, 453590.15999999997438863 276370.65999999997438863, 453589.98999999999068677 276370.59000000002561137, 453585.78999999997904524 276369.27000000001862645)))</t>
  </si>
  <si>
    <t>STRATEGIC - Land east of Clifton upon Dunsmore (Residential)</t>
  </si>
  <si>
    <t>MultiPolygon (((443029.89000000001396984 287600.19000000000232831, 443029.96999999997206032 287611.41999999998370185, 443030.21000000002095476 287615.03999999997904524, 443030.32000000000698492 287616.08000000001629815, 443030.44000000000232831 287617.38000000000465661, 443030.98999999999068677 287623.42999999999301508, 443034.65000000002328306 287653.53999999997904524, 443034.79999999998835847 287654.96999999997206032, 443037.61999999999534339 287685.15000000002328306, 443036.80999999999767169 287714.42999999999301508, 443042.32000000000698492 287715.15999999997438863, 443044.35999999998603016 287714.84999999997671694, 443045.76000000000931323 287714.40000000002328306, 443046.03999999997904524 287713.15999999997438863, 443053.27000000001862645 287676.02000000001862645, 443058.96000000002095476 287681.89000000001396984, 443064.72999999998137355 287687.79999999998835847, 443070.65000000002328306 287693.91999999998370185, 443089.5 287713.15999999997438863, 443097.09999999997671694 287721.36999999999534339, 443118.53999999997904524 287720.04999999998835847, 443117.82000000000698492 287712.5, 443117.63000000000465661 287705.20000000001164153, 443117.79200000001583248 287699.64199999999254942, 443118.05999999999767169 287690.45000000001164153, 443117.28000000002793968 287679.28999999997904524, 443116.32000000000698492 287660.19000000000232831, 443115.33000000001629815 287636.59999999997671694, 443114.70000000001164153 287623.16999999998370185, 443115.64000000001396984 287603.96000000002095476, 443116.94000000000232831 287594.70000000001164153, 443119.71999999997206032 287577.78000000002793968, 443119.84999999997671694 287576.80999999999767169, 443120.27000000001862645 287571.78000000002793968, 443122.28000000002793968 287549.11999999999534339, 443125.17999999999301508 287522.51000000000931323, 443126.75500000000465661 287507.82299999997485429, 443126.87421593454200774 287506.710620139434468, 443129.84999999997671694 287478.96000000002095476, 443134.39000000001396984 287441.63000000000465661, 443137.10999999998603016 287414.61999999999534339, 443137.79999999998835847 287407.54999999998835847, 443138.27000000001862645 287404.47999999998137355, 443138.29999999998835847 287404.27000000001862645, 443138.66999999998370185 287399.46000000002095476, 443138.01000000000931323 287394.27000000001862645, 443134.77000000001862645 287343.53999999997904524, 443130.48999999999068677 287273.41999999998370185, 443128.64000000001396984 287229.42999999999301508, 443178.14000000001396984 287227.20000000001164153, 443178.54300000000512227 287218.88599999999860302, 443179.17999999999301508 287205.76000000000931323, 443178.69000000000232831 287193.44000000000232831, 443178.46000000002095476 287189.96999999997206032, 443178.28000000002793968 287186.59000000002561137, 443177.07000000000698492 287172.09999999997671694, 443176.22999999998137355 287163.45000000001164153, 443173.71999999997206032 287150.16999999998370185, 443170.29999999998835847 287137.69000000000232831, 443166.46000000002095476 287124.78000000002793968, 443162.86999999999534339 287112.96999999997206032, 443155.34999999997671694 287090.13000000000465661, 443148.54999999998835847 287069.75, 443141.57000000000698492 287045.22999999998137355, 443137.78000000002793968 287032.53000000002793968, 443135.10999999998603016 287023.5, 443133.28000000002793968 287017.75, 443132.40999999997438863 287014.55999999999767169, 443120.77000000001862645 287021.78999999997904524, 443097.53999999997904524 287036.09999999997671694, 443059.75 287059.66999999998370185, 443028.15000000002328306 287081.96999999997206032, 443014.98999999999068677 287090.90000000002328306, 443007.90000000002328306 287096.29999999998835847, 443001.22999999998137355 287101.91999999998370185, 443000 287102.78000000002793968, 442999.11999999999534339 287103.40000000002328306, 442997.83000000001629815 287104.53000000002793968, 442994.66999999998370185 287108.03999999997904524, 442993.33000000001629815 287109.40000000002328306, 442992.05999999999767169 287110.55999999999767169, 442990.42999999999301508 287111.84000000002561137, 442989.41999999998370185 287112.55999999999767169, 442988.52000000001862645 287113.10999999998603016, 442985.93199999997159466 287114.49800000002142042, 442986.18099999998230487 287115.1969999999855645, 442984.2970000000204891 287115.8690000000060536, 442984.14899999997578561 287115.45400000002700835, 442984.12900000001536682 287115.39799999998649582, 442984 287115.53399999998509884, 442983.93699999997625127 287115.60100000002421439, 442983.29999999998835847 287115.91100000002188608, 442981.78000000002793968 287116.65000000002328306, 442980.90000000002328306 287117.07000000000698492, 442971.15999999997438863 287121.80999999999767169, 442918.09000000002561137 287147.92999999999301508, 442864.66999999998370185 287174.67999999999301508, 442815.89000000001396984 287199.21000000002095476, 442786.17999999999301508 287214.13000000000465661, 442787.01000000000931323 287215.96999999997206032, 442792.90000000002328306 287228.54999999998835847, 442819.48999999999068677 287288.88000000000465661, 442849.65000000002328306 287355.91999999998370185, 442883.16999999998370185 287430.86999999999534339, 442917.52000000001862645 287505.63000000000465661, 442927.27700000000186265 287527.26699999999254942, 442932.41999999998370185 287538.66999999998370185, 442934.60999999998603016 287546.15000000002328306, 442935.90999999997438863 287548.89000000001396984, 442938.89000000001396984 287554.52000000001862645, 442942.57000000000698492 287559.76000000000931323, 442943.07000000000698492 287561.26000000000931323, 442944.65000000002328306 287565.28000000002793968, 442946.57000000000698492 287570.53000000002793968, 442946.84799999999813735 287571.29200000001583248, 442947.21999999997206032 287572.30999999999767169, 442948.20000000001164153 287576.02000000001862645, 442948.97999999998137355 287579.82000000000698492, 442950.34999999997671694 287588.34000000002561137, 442950.45000000001164153 287591.40000000002328306, 442962.04999999998835847 287588.35999999998603016, 442996.46000000002095476 287579.28999999997904524, 442997.48999999999068677 287576.84000000002561137, 443000 287576.59999999997671694, 443002.78000000002793968 287576.34000000002561137, 443003.04999999998835847 287576.32000000000698492, 443016.07000000000698492 287574.89000000001396984, 443020.28000000002793968 287574.41999999998370185, 443024.67999999999301508 287576.16999999998370185, 443029.27000000001862645 287577.41999999998370185, 443029.89000000001396984 287600.19000000000232831)),((442525.04999999998835847 287765.54999999998835847, 442525.44000000000232831 287753.60999999998603016, 442525.84000000002561137 287741.70000000001164153, 442528.80999999999767169 287651.89000000001396984, 442529.96999999997206032 287614.22999999998137355, 442530.23999999999068677 287605.53999999997904524, 442532.15000000002328306 287546.34000000002561137, 442532.5059999999939464 287533.88500000000931323, 442533.85999999998603016 287486.5, 442535.21000000002095476 287432.11999999999534339, 442536.16999999998370185 287400.59000000002561137, 442599.53999999997904524 287402.42999999999301508, 442659.17999999999301508 287403.94000000000232831, 442660.41999999998370185 287419.09000000002561137, 442662.54999999998835847 287444.78000000002793968, 442664.68499999999767169 287469.31800000002840534, 442663.16999999998370185 287470.88000000000465661, 442666.53000000002793968 287504, 442667.70000000001164153 287503.96000000002095476, 442669.53000000002793968 287520.61999999999534339, 442668.67999999999301508 287524.73999999999068677, 442710.26000000000931323 287525.89000000001396984, 442712.15999999997438863 287525.95000000001164153, 442716.66999999998370185 287526.05999999999767169, 442726.28000000002793968 287526.29999999998835847, 442759.22999999998137355 287527.09999999997671694, 442760.73999999999068677 287527.14000000001396984, 442788.5659999999916181 287514.84000000002561137, 442790.05999999999767169 287514.17999999999301508, 442792.53000000002793968 287513.10999999998603016, 442807.15999999997438863 287506.79999999998835847, 442834.10999999998603016 287494.89000000001396984, 442845.21999999997206032 287489.84999999997671694, 442886.51000000000931323 287470.64000000001396984, 442873.88000000000465661 287442.88000000000465661, 442855.94000000000232831 287402.75, 442838.23999999999068677 287363.44000000000232831, 442818.08000000001629815 287317.84000000002561137, 442799.04999999998835847 287275.67999999999301508, 442773.77000000001862645 287219.29999999998835847, 442771.38000000000465661 287219.33000000001629815, 442769.39000000001396984 287219.02000000001862645, 442767.29999999998835847 287218.60999999998603016, 442763.21999999997206032 287217.39000000001396984, 442757.53999999997904524 287215.25, 442752.46000000002095476 287213.13000000000465661, 442745.39000000001396984 287210.28999999997904524, 442723.28000000002793968 287202.15999999997438863, 442710.22999999998137355 287197.39000000001396984, 442704.65999999997438863 287195.44000000000232831, 442702.96000000002095476 287194.84999999997671694, 442694.5 287192.40000000002328306, 442685.15000000002328306 287189.84999999997671694, 442683.66999999998370185 287189.53999999997904524, 442679.67999999999301508 287188.71999999997206032, 442670.42999999999301508 287186.76000000000931323, 442654.31867383036296815 287287.82638670114101842, 442409.97999999998137355 287383.34999999997671694, 442406.39000000001396984 287565.38000000000465661, 442402.53000000002793968 287580.54999999998835847, 442395.69000000000232831 287586.51000000000931323, 442395.67999999999301508 287586.65000000002328306, 442395.40999999997438863 287588.45000000001164153, 442395.03999999997904524 287590.22999999998137355, 442394.59999999997671694 287592, 442394.09999999997671694 287593.77000000001862645, 442393.03000000002793968 287597.27000000001862645, 442391.66999999998370185 287601.40999999997438863, 442390.17999999999301508 287605.51000000000931323, 442388.59999999997671694 287609.57000000000698492, 442386.94000000000232831 287613.60999999998603016, 442385.21999999997206032 287617.63000000000465661, 442379.94000000000232831 287629.65000000002328306, 442378.21999999997206032 287633.66999999998370185, 442376.55999999999767169 287637.71000000002095476, 442374.96000000002095476 287641.78000000002793968, 442370.40999999997438863 287654.45000000001164153, 442366.23999999999068677 287667.25, 442362.39000000001396984 287680.15999999997438863, 442358.80999999999767169 287693.15000000002328306, 442356.55999999999767169 287702.36999999999534339, 442354.66999999998370185 287711.65000000002328306, 442353.13000000000465661 287720.98999999999068677, 442351.92999999999301508 287730.34999999997671694, 442351.96999999997206032 287732.02000000001862645, 442352.03999999997904524 287733.70000000001164153, 442352.16999999998370185 287735.35999999998603016, 442352.34000000002561137 287737.03000000002793968, 442352.59000000002561137 287738.69000000000232831, 442352.90999999997438863 287740.30999999999767169, 442353.33000000001629815 287741.92999999999301508, 442353.84000000002561137 287743.64000000001396984, 442354.92999999999301508 287747.03999999997904524, 442356.09999999997671694 287750.42999999999301508, 442357.30999999999767169 287753.78999999997904524, 442358.57000000000698492 287757.15000000002328306, 442366.82000000000698492 287777.15999999997438863, 442367.28000000002793968 287778.53999999997904524, 442367.59999999997671694 287779.96000000002095476, 442367.80999999999767169 287781.40999999997438863, 442367.90999999997438863 287782.88000000000465661, 442367.92999999999301508 287784.34999999997671694, 442367.85999999998603016 287785.83000000001629815, 442367.71000000002095476 287787.29999999998835847, 442367.51000000000931323 287788.75, 442367.60999999998603016 287791.85999999998603016, 442405.98999999999068677 287793.88000000000465661, 442497.33000000001629815 287798.15000000002328306, 442523.52000000001862645 287799.34999999997671694, 442525.04999999998835847 287765.54999999998835847)))</t>
  </si>
  <si>
    <t>STRATEGIC - Land south of Wolvey (Residential)</t>
  </si>
  <si>
    <t>MultiPolygon (((454390 272939.09999999997671694, 454385.29999999998835847 272938.90000000002328306, 454379.09999999997671694 272938.5, 454374.20000000001164153 272938.09999999997671694, 454368.09999999997671694 272937.79999999998835847, 454367.09999999997671694 272937.70000000001164153, 454366.79999999998835847 272937.40000000002328306, 454365.79999999998835847 272936.70000000001164153, 454364.59999999997671694 272935.79999999998835847, 454363.35999999998603016 272935.09999999997671694, 454363 272934.90000000002328306, 454359.90000000002328306 272933, 454357.29999999998835847 272931.79999999998835847, 454354.15999999997438863 272930.54999999998835847, 454349.85999999998603016 272926.84999999997671694, 454346.65999999997438863 272923.45000000001164153, 454345.35999999998603016 272922.45000000001164153, 454343.96000000002095476 272920.95000000001164153, 454343.65999999997438863 272920.65000000002328306, 454343.65999999997438863 272918.04999999998835847, 454343.55999999999767169 272916.95000000001164153, 454343.35999999998603016 272916.34999999997671694, 454343.26000000000931323 272915.65000000002328306, 454342.46000000042840838 272913.95000000082654878, 454341.85999999998603016 272913.15000000002328306, 454341.35999999998603016 272912.75, 454339.85999999998603016 272910.95000000001164153, 454336.91789473633980379 272908.23421052587218583, 454334.65999999997438863 272906.15000000002328306, 454333.78916666680015624 272904.8041666669305414, 454333.55999999999767169 272904.45000000001164153, 454333.35999999998603016 272903.65000000002328306, 454329.10000000183936208 272895.40000000357395038, 454328.70000000001164153 272894.70000000001164153, 454328.36666666698874906 272894.23333333374466747, 454328.09999999997671694 272893.90000000002328306, 454327.59999999997671694 272893.5, 454327.3142857140628621 272893.32857142848661169, 454326.79999999998835847 272893.09999999997671694, 454319.96000000031199306 272890.91500000009546056, 454319.59999999997671694 272890.79999999998835847, 454319.09999999997671694 272890.29999999998835847, 454318.85000000009313226 272889.75000000023283064, 454318.72499999986030161 272889.47499999980209395, 454318.5 272889.09999999997671694, 454318.20000000001164153 272888.70000000001164153, 454316.59999999997671694 272886.5, 454316.09999999997671694 272885.79999999998835847, 454314.5 272884.20000000001164153, 454313 272883.90000000002328306, 454310.50467289739754051 272882.55420560762286186, 454304.09999999997671694 272879.09999999997671694, 454300.40000000002328306 272877.09999999997671694, 454298.09999999997671694 272876, 454294.5 272874, 454292.69548872188897803 272872.9624060150817968, 454288.5 272871, 454285.09999999997671694 272869.29999999998835847, 454281.85555555543396622 272867.67777777771698311, 454281.10370370442979038 272867.18518518563359976, 454279.40000000002328306 272866, 454276.29999999998835847 272863.59999999997671694, 454275.59999999997671694 272862.40000000002328306, 454275.21263157855719328 272862.13052631553728133, 454269.80327868805034086 272858.72786885214736685, 454269.4352941180113703 272858.50980392174096778, 454266.44999999972060323 272856.87499999982537702, 454264.16666666715173051 272855.73333333357004449, 454262.93333333160262555 272855.16666666587116197, 454258 272852.90000000002328306, 454254.73333333287155256 272851.36666666646488011, 454253 272850.5, 454252.5 272850.09999999997671694, 454252.33733333327108994 272850.02799999993294477, 454252.19500000012340024 272849.96500000002561137, 454251.40000000002328306 272849.70000000001164153, 454250.70000000001164153 272849.59999999997671694, 454250.09999999997671694 272849.70000000001164153, 454249.5 272850.09999999997671694, 454249.29999999998835847 272850.29999999998835847, 454249.09999999997671694 272850.59999999997671694, 454246.90000000002328306 272852.79999999998835847, 454246.40000000002328306 272853.20000000001164153, 454246 272853.5, 454245.5 272853.70000000001164153, 454245 272853.70000000001164153, 454244.40000000002328306 272853.59999999997671694, 454243.5 272853.59999999997671694, 454243.09999999997671694 272853.29999999998835847, 454242.79999999998835847 272853, 454242.40000000002328306 272852.40000000002328306, 454242.20000000001164153 272851.70000000001164153, 454240.59999999997671694 272847.20000000001164153, 454240 272844.70000000001164153, 454239.59999999997671694 272842.90000000002328306, 454238.40000000002328306 272840.90000000002328306, 454238 272840.09999999997671694, 454237.40000000002328306 272839.40000000002328306, 454236.59999999997671694 272838.70000000001164153, 454235.70000000001164153 272838.09999999997671694, 454234.40000000002328306 272837.29999999998835847, 454233 272836.70000000001164153, 454231.5 272836.5, 454230.09999999997671694 272836.40000000002328306, 454228.5 272836.59999999997671694, 454224.79999999998835847 272837.40000000002328306, 454223.90000000002328306 272837.59999999997671694, 454223 272837.70000000001164153, 454221.59999999997671694 272837.90000000002328306, 454220.90000000002328306 272837.79999999998835847, 454220.29999999998835847 272837.59999999997671694, 454217.59999999997671694 272836.59999999997671694, 454214.5 272835.20000000001164153, 454211.90000000002328306 272834.29999999998835847, 454208 272832.59999999997671694, 454203.59999999997671694 272829, 454201.5 272826.59999999997671694, 454201.09999999997671694 272826.40000000002328306, 454200.79999999998835847 272826.20000000001164153, 454200 272826, 454199.59999999997671694 272826.09999999997671694, 454199.29999999998835847 272826.20000000001164153, 454199 272826.40000000002328306, 454198.5 272826.90000000002328306, 454198.29999999998835847 272827.20000000001164153, 454197.79999999998835847 272827.90000000002328306, 454195.40000000002328306 272830.5, 454195.09999999997671694 272830.90000000002328306, 454194.79999999998835847 272831, 454194.29999999998835847 272831.20000000001164153, 454193.79999999998835847 272831.29999999998835847, 454193.59999999997671694 272831.40000000002328306, 454193.40000000002328306 272831.29999999998835847, 454193 272831, 454192.59999999997671694 272830.40000000002328306, 454192 272829.79999999998835847, 454189.20000000001164153 272826.5, 454188.5 272826.09999999997671694, 454188.20000000001164153 272826, 454187.70000000001164153 272826.09999999997671694, 454186.70000000001164153 272826.59999999997671694, 454183.90000000002328306 272828.70000000001164153, 454183 272829.29999999998835847, 454182.40000000002328306 272829.79999999998835847, 454181.79999999998835847 272830, 454181.5 272830.20000000001164153, 454180.90000000002328306 272830.20000000001164153, 454180.20000000001164153 272829.90000000002328306, 454180 272829.59999999997671694, 454179.20000000001164153 272827.79999999998835847, 454179.09999999997671694 272827.09999999997671694, 454178.5 272825.5, 454176.90000000002328306 272823.40000000002328306, 454174.90000000002328306 272821.29999999998835847, 454174 272820.59999999997671694, 454172.09999999997671694 272822.20000000001164153, 454170.09999999997671694 272823.5, 454167.70000000001164153 272824.79999999998835847, 454167 272825.20000000001164153, 454166.29999999998835847 272825.40000000002328306, 454165.29999999998835847 272825.40000000002328306, 454164.59999999997671694 272825.09999999997671694, 454163.59999999997671694 272824.59999999997671694, 454162.90000000002328306 272824.29999999998835847, 454162.29999999998835847 272823.90000000002328306, 454161.79999999998835847 272823.29999999998835847, 454161.5 272822.90000000002328306, 454161.20000000001164153 272822, 454160.90000000002328306 272821, 454160.5 272820.09999999997671694, 454160.09999999997671694 272819.09999999997671694, 454159.90000000002328306 272818.09999999997671694, 454159.90000000002328306 272816.90000000002328306, 454160.20000000001164153 272814.79999999998835847, 454160.70000000001164153 272812, 454161.70000000001164153 272808.59999999997671694, 454162 272807.59999999997671694, 454162.09999999997671694 272806.70000000001164153, 454162.20000000001164153 272806, 454162.20000000001164153 272805.29999999998835847, 454162 272804.5, 454161.59999999997671694 272803.79999999998835847, 454160.29999999998835847 272800.40000000002328306, 454158.09999999997671694 272792.79999999998835847, 454156.5 272787.59999999997671694, 454156.5 272787.40000000002328306, 454156.29999999998835847 272786.29999999998835847, 454155.90000000002328306 272785.40000000002328306, 454155.5 272784.90000000002328306, 454155 272784.29999999998835847, 454153.20000000001164153 272782.5, 454152.09999999997671694 272781.70000000001164153, 454148.09999999997671694 272779.40000000002328306, 454145.20000000001164153 272777.59999999997671694, 454140.29999999998835847 272775.20000000001164153, 454137.90000000002328306 272774.29999999998835847, 454133.79999999998835847 272773.20000000001164153, 454125.6670588236884214 272771.45098039222648367, 454125.06363636354217306 272771.32121212122729048, 454125.06363636336755008 272771.32121212116908282, 454124.5 272771.20000000001164153, 454123.40000000002328306 272771, 454122.5 272771, 454121.20000000001164153 272771.09999999997671694, 454120 272771.40000000002328306, 454119.29999999998835847 272771.5, 454118.70000000001164153 272771.70000000001164153, 454116.59999999997671694 272772.90000000002328306, 454106.40000000002328306 272779.20000000001164153, 454105.90000000002328306 272779.40000000002328306, 454104.79999999998835847 272779.5, 454103.70000000001164153 272779.40000000002328306, 454103.5 272779.40000000002328306, 454102.40000000002328306 272779, 454101.59999999997671694 272778.40000000002328306, 454100.79999999998835847 272777.70000000001164153, 454100.09999999997671694 272776.90000000002328306, 454098.79999999998835847 272772.90000000002328306, 454098.70000000001164153 272769, 454098.70000000001164153 272766.40000000002328306, 454099.79999999998835847 272759.20000000001164153, 454100.40000000002328306 272752, 454100.5 272746.90000000002328306, 454100.5 272746.79999999998835847, 454100.5 272746.70000000001164153, 454100.70000000001164153 272746.20000000001164153, 454100.70000000001164153 272745.5, 454100.5 272745, 454100.09999999997671694 272744.59999999997671694, 454099.5 272744.40000000002328306, 454098.90000000002328306 272744.29999999998835847, 454098.20000000001164153 272744.09999999997671694, 454094.70000000001164153 272744.59999999997671694, 454092.79999999998835847 272745.20000000001164153, 454091.09999999997671694 272745.59999999997671694, 454090.20000000001164153 272745.79999999998835847, 454089.5 272745.79999999998835847, 454088.59999999997671694 272745.70000000001164153, 454087.90000000002328306 272745.59999999997671694, 454087 272745.40000000002328306, 454086.29999999998835847 272745.09999999997671694, 454085.79999999998835847 272744.70000000001164153, 454085.40000000002328306 272744.40000000002328306, 454085.09999999997671694 272744, 454083.90000000002328306 272742.70000000001164153, 454079.70000000001164153 272739.40000000002328306, 454079.29999999998835847 272738.90000000002328306, 454078.70000000001164153 272738.5, 454078.20000000001164153 272738.20000000001164153, 454077.79999999998835847 272738.09999999997671694, 454077.09999999997671694 272738, 454076.59999999997671694 272738, 454074.59999999997671694 272739.09999999997671694, 454071 272740.59999999997671694, 454066.40000000002328306 272742.09999999997671694, 454062 272743.70000000001164153, 454058.79999999998835847 272744.59999999997671694, 454056.59999999997671694 272744.5, 454055.79999999998835847 272744.70000000001164153, 454053.79999999998835847 272744.70000000001164153, 454053.20000000001164153 272744.5, 454052.59999999997671694 272744.20000000001164153, 454052.1384615384740755 272743.83076923078624532, 454052.09999999997671694 272743.79999999998835847, 454049.40000000002328306 272740.40000000002328306, 454045.42773333337390795 272736.103466666652821, 454044.5 272735.09999999997671694, 454041.59999999997671694 272732.70000000001164153, 454040.70000000001164153 272732.09999999997671694, 454038.90000000002328306 272730.59999999997671694, 454037.40000000002328306 272729.20000000001164153, 454036 272728, 454033.59999999997671694 272725.5, 454031.5 272722.70000000001164153, 454030.90000000002328306 272721.29999999998835847, 454030.5 272720.20000000001164153, 454030.09999999997671694 272719, 454030.29999999998835847 272718.09999999997671694, 454030.90000000002328306 272717.29999999998835847, 454032.40000000002328306 272716.29999999998835847, 454034.09999999997671694 272715.59999999997671694, 454036.77999999991152436 272714.45142857142491266, 454037.59999999997671694 272714.09999999997671694, 454038.29999999998835847 272713.59999999997671694, 454038.90000000002328306 272712.90000000002328306, 454039.29999999998835847 272711.5, 454039.29999999998835847 272710.20000000001164153, 454037.90000000002328306 272706.5, 454037.45555555558530614 272705.63888888893416151, 454036.29999999998835847 272703.40000000002328306, 454034.70000000001164153 272700.20000000001164153, 454034 272699.59999999997671694, 454033.5 272698, 454033.29999999998835847 272696.59999999997671694, 454033.09999999997671694 272694.70000000001164153, 454033.20000000001164153 272692.79999999998835847, 454033.5 272690.09999999997671694, 454033.59999999997671694 272688.90000000002328306, 454033.59999999997671694 272686.40000000002328306, 454033.40000000002328306 272685.29999999998835847, 454033.29999999998835847 272684.79999999998835847, 454033.20000000001164153 272684.40000000002328306, 454033.09999999997671694 272683.90000000002328306, 454032.90000000002328306 272683.5, 454032.40000000002328306 272682.79999999998835847, 454031.90000000002328306 272682.40000000002328306, 454031.40000000002328306 272682.20000000001164153, 454030.29999999998835847 272681.90000000002328306, 454029.70000000001164153 272681.79999999998835847, 454029.09999999997671694 272681.79999999998835847, 454028 272681.59999999997671694, 454024.79999999998835847 272681.40000000002328306, 454019.29999999998835847 272680.70000000001164153, 454014.79999999998835847 272680.20000000001164153, 454012.70000000001164153 272679.79999999998835847, 454008.40000000002328306 272679, 454005.09999999997671694 272678.29999999998835847, 454002.79999999998835847 272677.79999999998835847, 454001.03079944819910452 272677.4317714823409915, 454000.34999999997671694 272678.69000000000232831, 454000 272678.65000000002328306, 453995.09999999997671694 272676.79999999998835847, 453987.40000000002328306 272674.20000000001164153, 453981.80455991515191272 272672.48579003178747371, 453981.5 272672.59999999997671694, 453980.79999999998835847 272673, 453978.70000000001164153 272674.5, 453976.5 272676.09999999997671694, 453975.09999999997671694 272677.29999999998835847, 453973.59999999997671694 272677.90000000002328306, 453971.09999999997671694 272678.59999999997671694, 453968.59999999997671694 272679.09999999997671694, 453966.20000000001164153 272679.29999999998835847, 453963.90000000002328306 272679.29999999998835847, 453956.90000000002328306 272678.59999999997671694, 453955.70000000001164153 272678.29999999998835847, 453954.5 272677.79999999998835847, 453953.40000000002328306 272677.09999999997671694, 453952.5 272676.29999999998835847, 453951.90000000002328306 272675.20000000001164153, 453951.40000000002328306 272674.09999999997671694, 453951.09999999997671694 272673, 453951.09999999997671694 272672.59999999997671694, 453951.20000000001164153 272671.5, 453951.59999999997671694 272670.40000000002328306, 453952.09999999997671694 272669.40000000002328306, 453956.03852633823407814 272663.26622947322903201, 453937.59999999997671694 272656.40000000002328306, 453936.09999999997671694 272656, 453935.40000000002328306 272655.90000000002328306, 453934.20000000001164153 272655.59999999997671694, 453932.40000000002328306 272655.09999999997671694, 453929 272653.90000000002328306, 453925.40000000002328306 272652.59999999997671694, 453923.90000000002328306 272651.79999999998835847, 453922.70000000001164153 272651.09999999997671694, 453921.29999999998835847 272650.09999999997671694, 453920.09999999997671694 272649.5, 453918.90000000002328306 272649.09999999997671694, 453917.90000000002328306 272648.70000000001164153, 453916.09999999997671694 272647.79999999998835847, 453915.29999999998835847 272647.70000000001164153, 453914.79999999998835847 272647.70000000001164153, 453912.29999999998835847 272647.40000000002328306, 453911 272647.09999999997671694, 453909.79999999998835847 272646.5, 453908.90000000002328306 272646.09999999997671694, 453908.09999999997671694 272645.59999999997671694, 453905.59999999997671694 272643.40000000002328306, 453905.09999999997671694 272642.90000000002328306, 453904 272642, 453902.79999999998835847 272641.40000000002328306, 453895.09000000002561137 272638.15999999997438863, 453887.34000000002561137 272634.71999999997206032, 453886.44000000000232831 272634.32000000000698492, 453885.64000000001396984 272634.02000000001862645, 453883.64000000001396984 272633.02000000001862645, 453877.73999999999068677 272631.11999999999534339, 453876.23999999999068677 272630.61999999999534339, 453851.48999999999068677 272628.76000000000931323, 453846.98999999999068677 272628.65999999997438863, 453819.89000000001396984 272630.46000000002095476, 453813.78999999997904524 272630.85999999998603016, 453812.59000000002561137 272631.05999999999767169, 453806.28999999997904524 272630.35999999998603016, 453796.09000000002561137 272628.15999999997438863, 453795.78999999997904524 272628.05999999999767169, 453793.59000000002561137 272627.46000000002095476, 453791.39000000001396984 272626.55999999999767169, 453789.69000000000232831 272625.65999999997438863, 453787.85999999998603016 272624.59000000002561137, 453784 272621.40000000002328306, 453778.70000000001164153 272616.79999999998835847, 453772.90000000002328306 272612.20000000001164153, 453772.5 272611.70000000001164153, 453771.90000000002328306 272611.29999999998835847, 453771.29999999998835847 272611.20000000001164153, 453770.70000000001164153 272611.29999999998835847, 453764.5 272613.79999999998835847, 453757.20000000001164153 272617.90000000002328306, 453756.79999999998835847 272618.20000000001164153, 453756.59999999997671694 272618.70000000001164153, 453756.5 272619, 453756.59999999997671694 272619.59999999997671694, 453756.79999999998835847 272620.09999999997671694, 453758.5 272622.5, 453759.90000000002328306 272624.09999999997671694, 453760.90000000002328306 272626.90000000002328306, 453761.29999999998835847 272628.40000000002328306, 453761.40000000002328306 272630, 453761.09999999997671694 272632.20000000001164153, 453760.79999999998835847 272633.59999999997671694, 453760.29999999998835847 272634.90000000002328306, 453759.70000000001164153 272635.90000000002328306, 453758.70000000001164153 272637.20000000001164153, 453757.5 272638.29999999998835847, 453755.79999999998835847 272639.5, 453755.20000000001164153 272639.70000000001164153, 453754 272639.90000000002328306, 453752.5 272639.90000000002328306, 453751.40000000002328306 272639.59999999997671694, 453750.29999999998835847 272639.20000000001164153, 453746.79999999998835847 272636.59999999997671694, 453745.90000000002328306 272635.70000000001164153, 453745 272635.20000000001164153, 453744.40000000002328306 272635, 453743.79999999998835847 272634.90000000002328306, 453738.70000000001164153 272633.70000000001164153, 453737.40000000002328306 272633.5, 453735.5 272633, 453732.70000000001164153 272632.29999999998835847, 453731.29999999998835847 272632.20000000001164153, 453728.70000000001164153 272635.09999999997671694, 453727.59999999997671694 272637.09999999997671694, 453726.90000000002328306 272641.40000000002328306, 453726.90000000002328306 272644.40000000002328306, 453728.09999999997671694 272650, 453728.29999999998835847 272651.70000000001164153, 453728.40000000002328306 272652.5, 453728.40000000002328306 272653.70000000001164153, 453728.20000000001164153 272654.5, 453728 272655.09999999997671694, 453727.20000000001164153 272657, 453726.43539823009632528 272658.36991150438552722, 453724.79999999998835847 272661.29999999998835847, 453722.90000000002328306 272665, 453722.51666666672099382 272665.85185185179580003, 453721.09999999997671694 272669, 453719.09999999997671694 272673.09999999997671694, 453717.59999999997671694 272676.90000000002328306, 453716.79999999998835847 272679.20000000001164153, 453716.29999999998835847 272680.90000000002328306, 453714.40000000002328306 272686.79999999998835847, 453713.59999999997671694 272689, 453712.70000000001164153 272691.09999999997671694, 453711.79999999998835847 272692.70000000001164153, 453711.29999999998835847 272693.20000000001164153, 453710.90000000002328306 272693.5, 453710.40000000002328306 272693.79999999998835847, 453709.70000000001164153 272694.59999999997671694, 453708.90000000002328306 272695.29999999998835847, 453704.59999999997671694 272697.90000000002328306, 453694.40000000002328306 272702.09999999997671694, 453691.24599999998463318 272702.96000000002095476, 453690 272703.29999999998835847, 453687.5 272703.70000000001164153, 453686.40000000002328306 272703.90000000002328306, 453685 272703.79999999998835847, 453684.38000000000465661 272703.71000000002095476, 453683.59999999997671694 272703.59999999997671694, 453682.29999999998835847 272703.29999999998835847, 453679.09999999997671694 272702.20000000001164153, 453671 272698.5, 453670.70000000001164153 272698.09999999997671694, 453670.20000000001164153 272698, 453669.59999999997671694 272698, 453669.20000000001164153 272698.29999999998835847, 453668.90000000002328306 272698.70000000001164153, 453667.5 272702.5, 453666.09999999997671694 272706.70000000001164153, 453665.90000000002328306 272707.90000000002328306, 453665.5 272709, 453665.29999999998835847 272709.70000000001164153, 453664.90000000002328306 272710.29999999998835847, 453662.20000000001164153 272714.59999999997671694, 453661.70000000001164153 272715.29999999998835847, 453661.09999999997671694 272715.90000000002328306, 453659.90000000002328306 272716.70000000001164153, 453658.59999999997671694 272717.29999999998835847, 453655.59999999997671694 272718.40000000002328306, 453654.79999999998835847 272718.5, 453654 272718.5, 453653.09999999997671694 272718.29999999998835847, 453652.09999999997671694 272717.90000000002328306, 453651.29999999998835847 272717.29999999998835847, 453650.40000000002328306 272716.70000000001164153, 453647.59999999997671694 272712.59999999997671694, 453646.09999999997671694 272709, 453645.70000000001164153 272707.79999999998835847, 453645.20000000001164153 272706.70000000001164153, 453644.70000000001164153 272706.09999999997671694, 453644 272705.40000000002328306, 453643.70000000001164153 272704.90000000002328306, 453642.90000000002328306 272703.29999999998835847, 453642.5 272702.09999999997671694, 453642.09999999997671694 272701, 453640.29999999998835847 272695.79999999998835847, 453639.90000000002328306 272694.70000000001164153, 453639.29999999998835847 272693.79999999998835847, 453639 272693.5, 453637.09999999997671694 272692, 453632 272689.40000000002328306, 453630.20000000001164153 272688.40000000002328306, 453628.40000000002328306 272687.59999999997671694, 453627.09999999997671694 272687.20000000001164153, 453625.79999999998835847 272686.90000000002328306, 453622.90000000002328306 272686.29999999998835847, 453622.29999999998835847 272686.09999999997671694, 453621.59999999997671694 272686.09999999997671694, 453621 272686.29999999998835847, 453620.40000000002328306 272686.59999999997671694, 453618.79999999998835847 272687.79999999998835847, 453609.59999999997671694 272691.70000000001164153, 453606.59999999997671694 272693.40000000002328306, 453605.90000000002328306 272693.70000000001164153, 453605.29999999998835847 272694.20000000001164153, 453604.90000000002328306 272694.70000000001164153, 453604.59999999997671694 272695.20000000001164153, 453604.40000000002328306 272696.09999999997671694, 453604.20000000001164153 272696.79999999998835847, 453604.20000000001164153 272698.09999999997671694, 453604.59999999997671694 272700.90000000002328306, 453605.20000000001164153 272703.90000000002328306, 453605.29999999998835847 272705.70000000001164153, 453605.29999999998835847 272707.40000000002328306, 453605.09999999997671694 272708.90000000002328306, 453604.70000000001164153 272710.29999999998835847, 453604 272711.90000000002328306, 453603.5 272712.79999999998835847, 453603 272713.59999999997671694, 453602.29999999998835847 272714.59999999997671694, 453601.59999999997671694 272715.5, 453592 272722, 453591.90000000002328306 272722.09999999997671694, 453591 272722.40000000002328306, 453590.09999999997671694 272722.40000000002328306, 453589.29999999998835847 272722.20000000001164153, 453588.5 272721.79999999998835847, 453587.09999999997671694 272720.79999999998835847, 453586.20000000001164153 272720.09999999997671694, 453585.5 272719.20000000001164153, 453585.29999999998835847 272718.79999999998835847, 453585.09999999997671694 272718.29999999998835847, 453583.59999999997671694 272715.79999999998835847, 453581.5 272712, 453580.40000000002328306 272709.5, 453579.79999999998835847 272708.59999999997671694, 453579.09999999997671694 272707.59999999997671694, 453578.20000000001164153 272706.5, 453577.20000000001164153 272705.59999999997671694, 453574 272702.79999999998835847, 453572 272701.59999999997671694, 453569.79999999998835847 272700.5, 453568.29999999998835847 272699.70000000001164153, 453566.59999999997671694 272698.90000000002328306, 453562.70000000001164153 272698.20000000001164153, 453561.40000000002328306 272698.09999999997671694, 453560.29999999998835847 272698.29999999998835847, 453559.29999999998835847 272698.59999999997671694, 453558.40000000002328306 272699, 453554.20000000001164153 272703.90000000002328306, 453548.59999999997671694 272711.79999999998835847, 453547.70000000001164153 272712.70000000001164153, 453546.70000000001164153 272713.40000000002328306, 453546.09999999997671694 272713.59999999997671694, 453545.5 272713.90000000002328306, 453542.70000000001164153 272714.90000000002328306, 453536.90000000002328306 272716.20000000001164153, 453526.09999999997671694 272716.29999999998835847, 453518.79999999998835847 272715.70000000001164153, 453513.20000000001164153 272715.09999999997671694, 453505.90000000002328306 272713.90000000002328306, 453504.09999999997671694 272713.20000000001164153, 453502.20000000001164153 272712.40000000002328306, 453501.20000000001164153 272711.90000000002328306, 453500.09999999997671694 272711.29999999998835847, 453496.5 272708.70000000001164153, 453492.70000000001164153 272706.70000000001164153, 453487.09999999997671694 272703.90000000002328306, 453479.40000000002328306 272700, 453478.70000000001164153 272699.59999999997671694, 453478 272699.59999999997671694, 453477.20000000001164153 272699.70000000001164153, 453474.20000000001164153 272701.5, 453463.70000000001164153 272711.59999999997671694, 453463.09999999997671694 272712, 453462.40000000002328306 272712.20000000001164153, 453461.70000000001164153 272712.20000000001164153, 453461 272712, 453459.20000000001164153 272711, 453458.09999999997671694 272710.20000000001164153, 453457 272709.20000000001164153, 453456.5 272708.59999999997671694, 453454.20000000001164153 272704.70000000001164153, 453450.5 272696.70000000001164153, 453450.20000000001164153 272695.5, 453449.79999999998835847 272694.09999999997671694, 453449.40000000002328306 272692, 453449.29999999998835847 272690.79999999998835847, 453449.09999999997671694 272689.29999999998835847, 453448.70000000001164153 272688.29999999998835847, 453448.40000000002328306 272687.70000000001164153, 453447.5 272686.29999999998835847, 453446.90000000002328306 272685.59999999997671694, 453445.90000000002328306 272684.70000000001164153, 453445.20000000001164153 272684.09999999997671694, 453444.5 272683.59999999997671694, 453442.20000000001164153 272682.09999999997671694, 453440.90000000002328306 272681.40000000002328306, 453439.29999999998835847 272680.59999999997671694, 453437.70000000001164153 272679.90000000002328306, 453436.09999999997671694 272679.29999999998835847, 453432.40000000002328306 272678.09999999997671694, 453428.70000000001164153 272677.20000000001164153, 453426 272677, 453401.35999999998603016 272676.83000000001629815, 453400.26000000000931323 272676.83000000001629815, 453398.46000000002095476 272676.72999999998137355, 453395.05999999999767169 272676.13000000000465661, 453393.26000000000931323 272675.72999999998137355, 453388.46000000002095476 272674.53000000002793968, 453384.26000000000931323 272673.33000000001629815, 453382.55999999999767169 272672.92999999999301508, 453380.96000000002095476 272672.42999999999301508, 453380.55999999999767169 272672.33000000001629815, 453379.35999999998603016 272672.13000000000465661, 453378.35999999998603016 272672.03000000002793968, 453377.35999999998603016 272672.13000000000465661, 453377.17999999999301508 272672.17999999999301508, 453376.65999999997438863 272672.33000000001629815, 453376.05999999999767169 272672.53000000002793968, 453374.76000000000931323 272673.13000000000465661, 453374.05999999999767169 272673.53000000002793968, 453373.46000000002095476 272674.03000000002793968, 453372.96000000002095476 272674.53000000002793968, 453372.65999999997438863 272675.13000000000465661, 453372.35999999998603016 272675.63000000000465661, 453372.05999999999767169 272676.22999999998137355, 453371.65999999997438863 272677.42999999999301508, 453371.46000000002095476 272678.13000000000465661, 453371.35999999998603016 272678.92999999999301508, 453371.35999999998603016 272680.53000000002793968, 453371.55999999999767169 272682.03000000002793968, 453371.76000000000931323 272682.92999999999301508, 453372.05999999999767169 272683.83000000001629815, 453372.26000000000931323 272684.72999999998137355, 453372.96000000002095476 272687.63000000000465661, 453372.85999999998603016 272688.13000000000465661, 453372.55999999999767169 272688.92999999999301508, 453372.35999999998603016 272689.42999999999301508, 453371.96000000002095476 272690.03000000002793968, 453371.55999999999767169 272690.42999999999301508, 453370.96000000002095476 272690.83000000001629815, 453370.15999999997438863 272691.03000000002793968, 453369.65999999997438863 272691.03000000002793968, 453368.85999999998603016 272690.83000000001629815, 453368.46000000002095476 272690.72999999998137355, 453366.96000000002095476 272690.22999999998137355, 453366.05999999999767169 272689.72999999998137355, 453365.7629999999771826 272689.58199999999487773, 453365.26000000000931323 272689.33000000001629815, 453363.76000000000931323 272688.33000000001629815, 453362.96000000002095476 272687.92999999999301508, 453362.26000000000931323 272687.72999999998137355, 453360.96000000002095476 272687.53000000002793968, 453360.26000000000931323 272687.42999999999301508, 453355.65999999997438863 272687.63000000000465661, 453337.15999999997438863 272689.03000000002793968, 453333.96000000002095476 272689.03000000002793968, 453330.76000000000931323 272689.22999999998137355, 453328.85999999998603016 272689.42999999999301508, 453327.05999999999767169 272689.72999999998137355, 453316.55999999999767169 272691.03000000002793968, 453314.65999999997438863 272691.42999999999301508, 453312.76000000000931323 272691.63000000000465661, 453310.96000000002095476 272691.72999999998137355, 453309.26000000000931323 272691.72999999998137355, 453305.35999999998603016 272691.33000000001629815, 453294.05999999999767169 272690.63000000000465661, 453289.85999999998603016 272690.42999999999301508, 453285.65999999997438863 272690.13000000000465661, 453283.35999999998603016 272689.83000000001629815, 453281.26000000000931323 272689.53000000002793968, 453278.35999999998603016 272689.03000000002793968, 453275.55999999999767169 272688.72999999998137355, 453273.15999999997438863 272688.63000000000465661, 453270.96000000002095476 272688.83000000001629815, 453256.55999999999767169 272689.13000000000465661, 453252.05999999999767169 272689.03000000002793968, 453251.76000000000931323 272689.03000000002793968, 453249.46000000002095476 272688.92999999999301508, 453248.85999999998603016 272688.92999999999301508, 453240.05999999999767169 272688.22999999998137355, 453237.85999999998603016 272688.03000000002793968, 453235.15999999997438863 272687.83000000001629815, 453216.26000000000931323 272686.22999999998137355, 453207.05999999999767169 272685.53000000002793968, 453189.76000000000931323 272684.33000000001629815, 453184.54999999998835847 272684, 453180.26000000000931323 272683.72999999998137355, 453178.96000000002095476 272683.83000000001629815, 453177.55999999999767169 272683.63000000000465661, 453176.55999999999767169 272683.42999999999301508, 453175.46000000002095476 272683.03000000002793968, 453175.15999999997438863 272682.90000000002328306, 453153.7600</t>
  </si>
  <si>
    <t>STRATEGIC - Land south of Hillmorton (Residential)</t>
  </si>
  <si>
    <t>MultiPolygon (((447523.33000000001629815 271486.03000000002793968, 447521.83000000001629815 271482.83000000001629815, 447520.33000000001629815 271479.13000000000465661, 447517.92999999999301508 271471.72999999998137355, 447517.13000000000465661 271469.33000000001629815, 447515.42999999999301508 271463.13000000000465661, 447520.45500000001629815 271461.51099999999860302, 447526.33000000001629815 271475.13000000000465661, 447527.83000000001629815 271478.92999999999301508, 447528.03000000002793968 271479.72999999998137355, 447529.53000000002793968 271484.53000000002793968, 447530.83000000001629815 271488.63000000000465661, 447551.20000000001164153 271488.70000000001164153, 447564.20000000001164153 271474.29999999998835847, 447569.40000000002328306 271450.29999999998835847, 447573.20000000001164153 271433.20000000001164153, 447580 271406, 447593.10999999998603016 271364.86999999999534339, 447610.80520510231144726 271321.77291049476480111, 447610.90033196652075276 271321.89419724664185196, 447610.93749676912557334 271321.77291049476480111, 447587.12499674485297874 271316.48124382272362709, 447537.38333002745639533 271297.82811880367808044, 447556.77700000000186265 271235.68300000001909211, 447642.42291346791898832 271255.75936876080231741, 447621.90999999997438863 271317.88000000000465661, 447624.21000000002095476 271328.38000000000465661, 447630.01000000000931323 271325.88000000000465661, 447634.40999999997438863 271323.78000000002793968, 447639.90999999997438863 271321.88000000000465661, 447647.40999999997438863 271319.28000000002793968, 447653.60999999998603016 271317.67999999999301508, 447661.21000000002095476 271316.97999999998137355, 447679.51000000000931323 271319.88000000000465661, 447663.10999999998603016 271361.67999999999301508, 447661.60200000001350418 271365.74800000002142042, 447651.26000000000931323 271393.64000000001396984, 447659.90000000002328306 271399.90000000002328306, 447631.09999999997671694 271489.65999999997438863, 447778.75 271493.19000000000232831, 447781.51000000000931323 271482.14000000001396984, 447784.51000000000931323 271471.75, 447785.40999999997438863 271469.54999999998835847, 447785.51000000000931323 271469.25, 447786.30999999999767169 271467.15000000002328306, 447787.71000000002095476 271464.65000000002328306, 447796.01000000000931323 271449.15000000002328306, 447796.30999999999767169 271446.54999999998835847, 447817.30999999999767169 271413.25, 447833.80999999999767169 271423.04999999998835847, 447851.40999999997438863 271389.65000000002328306, 447866.91899999999441206 271376.18699999997625127, 447890.20000000001164153 271351.08000000001629815, 447918.90000000002328306 271325.5, 447946.90000000002328306 271296.70000000001164153, 447956 271285.29999999998835847, 447967.59999999997671694 271269.29999999998835847, 447977.80999999999767169 271254.30999999999767169, 447978.5 271253.29999999998835847, 448000 271274.70000000001164153, 448008.5 271282.79999999998835847, 448022.52000000001862645 271271.54999999998835847, 448026.69000000000232831 271272.26000000000931323, 448028.61999999999534339 271270.53000000002793968, 448031.28000000002793968 271268.11999999999534339, 448021.03000000002793968 271256.23999999999068677, 448012.65000000002328306 271245.97999999998137355, 448000 271231.32000000000698492, 447996.35999999998603016 271226.10999999998603016, 447992.03000000002793968 271223.21000000002095476, 447989.14000000001396984 271219.98999999999068677, 447987.91999999998370185 271215.08000000001629815, 447985.52000000001862645 271211.75, 447985.09000000002561137 271211.33000000001629815, 447973.92999999999301508 271199.78999999997904524, 447972.23999999999068677 271198.15000000002328306, 447961.22999999998137355 271190.03999999997904524, 447958.69000000000232831 271188.45000000001164153, 447957.72999999998137355 271187.85999999998603016, 447956.90000000002328306 271187.40000000002328306, 447953.90999999997438863 271185.42999999999301508, 447939.52000000001862645 271175.98999999999068677, 447934.29999999998835847 271172.65999999997438863, 447931.29999999998835847 271169.95000000001164153, 447929.65999999997438863 271167.44000000000232831, 447929.08000000001629815 271165.51000000000931323, 447929.27000000001862645 271163.47999999998137355, 447919.84999999997671694 271175.84000000002561137, 447909.46999999997206032 271187.28000000002793968, 447844.34000000002561137 271122.59999999997671694, 447847.5 271120.59999999997671694, 447858 271113.70000000001164153, 447871.59999999997671694 271105.09999999997671694, 447894.79999999998835847 271092.40000000002328306, 447943.48999999999068677 271060.67999999999301508, 447939.67599999997764826 271055.53899999998975545, 447947.79999999998835847 271050, 447948.42999999999301508 271049.57000000000698492, 447952.20000000001164153 271047, 447956.40000000002328306 271044.5, 447961.1120000000228174 271041.63199999998323619, 447965.79999999998835847 271038, 447969.09999999997671694 271033.29999999998835847, 447969.03299999999580905 271026.69500000000698492, 447968.90100000001257285 271013.70600000000558794, 447968.79999999998835847 271003.70000000001164153, 447981 271001.59999999997671694, 447980.84999999997671694 271000, 447980.59000000002561137 270997.59999999997671694, 447978.60999999998603016 270985.16999999998370185, 447982.89000000001396984 270974.42999999999301508, 447987.78000000002793968 270964.07000000000698492, 447988.03000000002793968 270963.54999999998835847, 447988.75 270963.49599999998463318, 447993.39799999998649582 270963.14500000001862645, 447998.63000000000465661 270962.75, 448000 270962.65000000002328306, 448017.83000000001629815 270961.45000000001164153, 448021.90999999997438863 270963, 448024.02000000001862645 270963.83000000001629815, 448024.5 270963.20000000001164153, 448025.08000000001629815 270962.46000000002095476, 448026 270961.29999999998835847, 448027.59999999997671694 270959.40000000002328306, 448029.20000000001164153 270957.59999999997671694, 448030.20000000001164153 270956.5, 448031.20000000001164153 270955.29999999998835847, 448032.20000000001164153 270954.20000000001164153, 448033.79999999998835847 270952.70000000001164153, 448037.20000000001164153 270949.90000000002328306, 448039.29999999998835847 270948.20000000001164153, 448041.40000000002328306 270946.59999999997671694, 448043.5 270945.09999999997671694, 448045.20000000001164153 270943.90000000002328306, 448047 270942.70000000001164153, 448049 270941.29999999998835847, 448051 270940.09999999997671694, 448053.09999999997671694 270938.90000000002328306, 448054.70000000001164153 270938.09999999997671694, 448056.40000000002328306 270937.29999999998835847, 448058.20000000001164153 270936.5, 448062 270935.09999999997671694, 448063.90000000002328306 270934.59999999997671694, 448067.5 270933.79999999998835847, 448069.59999999997671694 270933.20000000001164153, 448067.53000000002793968 270925.84999999997671694, 448065.83000000001629815 270926.04999999998835847, 448062.22999999998137355 270926.65000000002328306, 448058.72999999998137355 270927.04999999998835847, 448055.13000000000465661 270927.54999999998835847, 448045.72999999998137355 270928.75, 448038.83000000001629815 270929.34999999997671694, 448029.83000000001629815 270930.75, 448025.42999999999301508 270931.45000000001164153, 448020.92999999999301508 270932.25, 448016.53000000002793968 270933.15000000002328306, 448013.22999999998137355 270933.75, 448010.03000000002793968 270934.45000000001164153, 448006.72999999998137355 270935.04999999998835847, 448000 270936.66999999998370185, 447998.63000000000465661 270937, 447989.72999999998137355 270938.75, 447984.22999999998137355 270940.45000000001164153, 447973.42999999999301508 270943.54999999998835847, 447916.83000000001629815 270960.95000000001164153, 447908.13000000000465661 270963.84999999997671694, 447904.63000000000465661 270965.15000000002328306, 447873.63000000000465661 270975.15000000002328306, 447871.53000000002793968 270975.84999999997671694, 447868.22999999998137355 270977.34999999997671694, 447866.38000000000465661 270978.33000000001629815, 447865.03000000002793968 270979.04999999998835847, 447864.42999999999301508 270979.45000000001164153, 447861.72999999998137355 270981.34999999997671694, 447858.83000000001629815 270983.75, 447857.83000000001629815 270984.54999999998835847, 447851.72999999998137355 270991.34999999997671694, 447849.72999999998137355 270993.54999999998835847, 447847.03000000002793968 270996.84999999997671694, 447844.55999999999767169 271000, 447816.41999999998370185 271033.60999999998603016, 447808.89000000001396984 271040.63000000000465661, 447798.17999999999301508 271048.90000000002328306, 447793.67999999999301508 271052.44000000000232831, 447788.72999999998137355 271054.95000000001164153, 447769.72999999998137355 271061.55999999999767169, 447754.00699999998323619 271065.73999999999068677, 447731.35999999998603016 271071.76000000000931323, 447721.26000000000931323 271074.26000000000931323, 447660.46000000002095476 271086.85999999998603016, 447656.13000000000465661 271087.28000000002793968, 447652.85999999998603016 271093.15999999997438863, 447644.35999999998603016 271109.65999999997438863, 447635.55999999999767169 271128.46000000002095476, 447634.65999999997438863 271130.65999999997438863, 447634.35999999998603016 271131.65999999997438863, 447634.26000000000931323 271133.05999999999767169, 447634.65999999997438863 271137.26000000000931323, 447634.65999999997438863 271137.65999999997438863, 447599.05999999999767169 271151.96000000002095476, 447545.15999999997438863 271133.76000000000931323, 447494.05999999999767169 271156.35999999998603016, 447474.0530000000144355 271199.14799999998649582, 447498.40999999997438863 271264.67999999999301508, 447497.30999999999767169 271279.47999999998137355, 447476.32000000000698492 271274.20000000001164153, 447500.5 271488.5, 447524.7293193198274821 271488.60385135217802599, 447524.33000000001629815 271487.92999999999301508, 447523.33000000001629815 271486.03000000002793968)),((447291.40000000002328306 271250, 447295.09999999997671694 271254.90000000002328306, 447298.40000000002328306 271259.5, 447300.09999999997671694 271261.59999999997671694, 447302.40000000002328306 271264, 447311.20000000001164153 271272.79999999998835847, 447316.79999999998835847 271281.09999999997671694, 447335.90000000002328306 271302.5, 447352.88900000002468005 271300.31800000002840534, 447357.70000000001164153 271299.70000000001164153, 447366 271298.5, 447372.20000000001164153 271297.90000000002328306, 447374.25 271297.84700000000884756, 447379.90000000002328306 271297.70000000001164153, 447385.29999999998835847 271297.70000000001164153, 447396.08600000001024455 271295.09299999999348074, 447410.66800000000512227 271291.56800000002840534, 447419.18099999998230487 271289.51000000000931323, 447430.81500000000232831 271286.69799999997485429, 447436.59999999997671694 271285.29999999998835847, 447447.5 271282.29999999998835847, 447452.5 271281.09999999997671694, 447455.59999999997671694 271280.70000000001164153, 447459.71899999998277053 271280.25699999998323619, 447464.90000000002328306 271279.70000000001164153, 447468.29999999998835847 271279.29999999998835847, 447468.90000000002328306 271279.09999999997671694, 447471.5 271278.20000000001164153, 447472.09999999997671694 271278, 447472.59999999997671694 271277.79999999998835847, 447473.20000000001164153 271277.59999999997671694, 447473.60999999998603016 271263.10999999998603016, 447476.17999999999301508 271261.90000000002328306, 447442.40000000002328306 271179.40000000002328306, 447434.21000000002095476 271159.63000000000465661, 447414.88000000000465661 271167.61400000000139698, 447394.93800000002374873 271175.85100000002421439, 447375.60399999999208376 271183.83699999999953434, 447364.79999999998835847 271188.29999999998835847, 447355.99499999999534339 271192.08500000002095476, 447336.10700000001816079 271200.63400000002002344, 447331.29999999998835847 271202.70000000001164153, 447324.4870000000228174 271205.76600000000325963, 447321.29999999998835847 271207.20000000001164153, 447321 271207.29999999998835847, 447314.5 271210.40000000002328306, 447312.20000000001164153 271211.70000000001164153, 447308.79999999998835847 271213.79999999998835847, 447307 271215, 447303.20000000001164153 271217.90000000002328306, 447299.98499999998603016 271220.23800000001210719, 447296.59999999997671694 271222.70000000001164153, 447290.69000000000232831 271226.97999999998137355, 447289.21999999997206032 271228.04999999998835847, 447287.5 271229.29999999998835847, 447285.40000000002328306 271230.90000000002328306, 447281 271233.79999999998835847, 447287.79999999998835847 271244.5, 447291.40000000002328306 271250)),((448044.20000000001164153 271487.04999999998835847, 448063.5 271479.54999999998835847, 448092.09999999997671694 271468.15000000002328306, 448111.29999999998835847 271460.04999999998835847, 448124.09999999997671694 271455.04999999998835847, 448128.80709634756203741 271452.98235656484030187, 448128.10999999998603016 271451.28000000002793968, 448103.26000000000931323 271394.52000000001862645, 448102.60999999998603016 271393.03000000002793968, 448102.13000000000465661 271392.15000000002328306, 448082.99283848807681352 271359.90276662568794563, 448081.02000000001862645 271360.95000000001164153, 448027.10999999998603016 271389.48999999999068677, 448000 271403.25, 447975.91999999998370185 271415.51000000000931323, 448002.03600000002188608 271444.38000000000465661, 448016.79999999998835847 271460.15200000000186265, 448021.04999999998835847 271465.09999999997671694, 448022.1190000000060536 271466.34200000000419095, 448022.37871427735080943 271466.6439285617088899, 448023.33100000000558794 271467.75099999998928979, 448039.51000000000931323 271486.54999999998835847, 448040.74218740384094417 271488.39518212171969935, 448044.20000000001164153 271487.04999999998835847)))</t>
  </si>
  <si>
    <t>STRATEGIC - Land west of Dunchurch (Residential)</t>
  </si>
  <si>
    <t>MultiPolygon (((441145.47999999998137355 292152.35999999998603016, 441148.39857402257621288 292117.34416142437839881, 441149.61999999999534339 292102.69000000000232831, 441153.83000000001629815 292056.90999999997438863, 441155.40999999997438863 292031.78000000002793968, 441154.53000000002793968 292000.51000000000931323, 441154.53000000002793968 292000, 441154.47999999998137355 291983.27000000001862645, 441154.03000000002793968 291967.10999999998603016, 441153.96000000002095476 291964.41999999998370185, 441153.73999999999068677 291952.77000000001862645, 441153.35999999998603016 291928.88000000000465661, 441152.25 291910.80999999999767169, 441151.28999999997904524 291900.30999999999767169, 441148.80999999999767169 291879.46999999997206032, 441147.71999999997206032 291871.66999999998370185, 441147.09999999997671694 291867.80999999999767169, 441144.46999999997206032 291850.92999999999301508, 441142.61999999999534339 291841.27000000001862645, 441140.38000000000465661 291834.28000000002793968, 441137.46999999997206032 291826.55999999999767169, 441114.96000000002095476 291777.03999999997904524, 441114.08000000001629815 291775.05999999999767169, 441113.30999999999767169 291772.78000000002793968, 441111.81800000002840534 291770.75900000002002344, 441110.09000000002561137 291768.41999999998370185, 441110.08000000001629815 291768.42999999999301508, 441108.55999999999767169 291767.51000000000931323, 441107.22999999998137355 291765.88000000000465661, 441107.08000000001629815 291765.72999999998137355, 441106.72999999998137355 291765.38000000000465661, 441101.07000000000698492 291759.14000000001396984, 441091.53999999997904524 291748.84000000002561137, 441077.34000000002561137 291733.29999999998835847, 441067.60999999998603016 291722.90000000002328306, 441059.08000000001629815 291713.97999999998137355, 441055.64899999997578561 291710.16399999998975545, 441054.71999999997206032 291709.13000000000465661, 441051.47999999998137355 291705.07000000000698492, 441046.53999999997904524 291698.79999999998835847, 441035.33000000001629815 291684.33000000001629815, 441029.82000000000698492 291676.22999999998137355, 441025.32000000000698492 291669.03999999997904524, 441021.80999999999767169 291662.34999999997671694, 441014.21000000002095476 291646.54999999998835847, 441009.09999999997671694 291636.52000000001862645, 441006.79999999998835847 291631.46000000002095476, 441003.39000000001396984 291623.35999999998603016, 441000 291615.04999999998835847, 440999.69000000000232831 291614.29999999998835847, 440992.78000000002793968 291595.10999999998603016, 440988.40000000002328306 291582.76000000000931323, 440984.21999999997206032 291571.52000000001862645, 440982.84999999997671694 291567.27000000001862645, 440981.59999999997671694 291562.10999999998603016, 440981.21999999997206032 291560.17999999999301508, 440979.82000000000698492 291551.88000000000465661, 440979 291544.5, 440978.72999999998137355 291540.38000000000465661, 440978.11999999999534339 291527.63000000000465661, 440977.47999999998137355 291516.10999999998603016, 440977.13000000000465661 291506.60999999998603016, 440977.22999999998137355 291498.71999999997206032, 440977.14000000001396984 291487.94000000000232831, 440977.07000000000698492 291483.96000000002095476, 440977.28000000002793968 291479.91999999998370185, 440977.77000000001862645 291475.53999999997904524, 440978.28000000002793968 291471.96999999997206032, 440979.54999999998835847 291465.90000000002328306, 440980.95000000001164153 291458.63000000000465661, 440982.92999999999301508 291449.39000000001396984, 440972.05999999999767169 291447.15000000002328306, 440959.54999999998835847 291445.22999999998137355, 440948.59999999997671694 291444.17999999999301508, 440942.59999999997671694 291443.40999999997438863, 440940.19000000000232831 291443.52000000001862645, 440937.07000000000698492 291443.63000000000465661, 440934.03999999997904524 291443.92999999999301508, 440930.80999999999767169 291444.53999999997904524, 440928.89000000001396984 291444.95000000001164153, 440926.46999999997206032 291445.15000000002328306, 440921.02000000001862645 291445.46999999997206032, 440917.90000000002328306 291445.57000000000698492, 440916.28999999997904524 291445.77000000001862645, 440916.09000000002561137 291445.78000000002793968, 440914.64000000001396984 291446.40999999997438863, 440912.85999999998603016 291447.16999999998370185, 440909.73999999999068677 291448.66999999998370185, 440907.72999999998137355 291449.27000000001862645, 440905.51000000000931323 291449.77000000001862645, 440901.89000000001396984 291450.16999999998370185, 440899.86999999999534339 291450.36999999999534339, 440897.05999999999767169 291450.86999999999534339, 440895.34000000002561137 291451.27000000001862645, 440894.03000000002793968 291451.77000000001862645, 440891.61999999999534339 291452.86999999999534339, 440890.90999999997438863 291453.26000000000931323, 440888.59999999997671694 291454.84999999997671694, 440887.48999999999068677 291455.65000000002328306, 440885.46999999997206032 291457.03999999997904524, 440883.85999999998603016 291457.73999999999068677, 440882.46000000002095476 291458.34000000002561137, 440880.64000000001396984 291458.64000000001396984, 440879.94000000000232831 291458.73999999999068677, 440878.33000000001629815 291458.73999999999068677, 440877.52000000001862645 291458.65000000002328306, 440875.90999999997438863 291458.26000000000931323, 440875.71000000002095476 291458.15999999997438863, 440875 291457.96000000002095476, 440874.40000000002328306 291457.77000000001862645, 440873.69000000000232831 291457.47999999998137355, 440872.47999999998137355 291456.69000000000232831, 440871.27000000001862645 291455.60999999998603016, 440870.76000000000931323 291455.02000000001862645, 440870.35999999998603016 291454.33000000001629815, 440869.84999999997671694 291453.64000000001396984, 440869.65000000002328306 291453.23999999999068677, 440869.15000000002328306 291452.35999999998603016, 440868.73999999999068677 291451.08000000001629815, 440867.63000000000465661 291447.23999999999068677, 440866.91999999998370185 291444.66999999998370185, 440865.39000000001396984 291439.25, 440864.58000000001629815 291436.67999999999301508, 440863.77000000001862645 291434.41999999998370185, 440863.46999999997206032 291433.91999999998370185, 440863.16999999998370185 291433.22999999998137355, 440862.76000000000931323 291432.73999999999068677, 440862.26000000000931323 291432.15000000002328306, 440861.25 291431.16999999998370185, 440860.94000000000232831 291430.96999999997206032, 440860.14000000001396984 291430.38000000000465661, 440859.22999999998137355 291429.90000000002328306, 440858.41999999998370185 291429.5, 440857.40999999997438863 291429.10999999998603016, 440856.51000000000931323 291428.71999999997206032, 440855.5 291428.42999999999301508, 440853.69000000000232831 291427.94000000000232831, 440850.46000000002095476 291427.55999999999767169, 440849.25 291427.35999999998603016, 440846.53000000002793968 291427.16999999998370185, 440842.09999999997671694 291427.09000000002561137, 440841.20000000001164153 291427.09000000002561137, 440837.77000000001862645 291427.48999999999068677, 440834.65000000002328306 291427.78000000002793968, 440831.03000000002793968 291428.65999999997438863, 440826.90000000002328306 291429.53999999997904524, 440825.48999999999068677 291429.92999999999301508, 440824.19000000000232831 291430.52000000001862645, 440822.88000000000465661 291431.51000000000931323, 440821.57000000000698492 291432.80999999999767169, 440820.85999999998603016 291433.71000000002095476, 440819.65999999997438863 291435.40000000002328306, 440818.75 291437.20000000001164153, 440818.04999999998835847 291439.59999999997671694, 440817.95000000001164153 291440.09000000002561137, 440817.04999999998835847 291444.45000000001164153, 440816.75 291446.03000000002793968, 440815.54999999998835847 291450.09000000002561137, 440814.61999999999534339 291452.69000000000232831, 440813.25 291456.51000000000931323, 440812.14000000001396984 291459.86999999999534339, 440811.03999999997904524 291462.34000000002561137, 440809.34000000002561137 291466.28999999997904524, 440808.22999999998137355 291468.36999999999534339, 440807.03000000002793968 291470.84000000002561137, 440806.92999999999301508 291471.13000000000465661, 440806.72999999998137355 291471.42999999999301508, 440806.42999999999301508 291471.83000000001629815, 440806.11999999999534339 291472.03000000002793968, 440805.82000000000698492 291472.33000000001629815, 440805.41999999998370185 291472.53000000002793968, 440805.02000000001862645 291472.63000000000465661, 440804.51000000000931323 291472.72999999998137355, 440803.5 291472.72999999998137355, 440803 291472.63000000000465661, 440802.59999999997671694 291472.53000000002793968, 440801.98999999999068677 291472.42999999999301508, 440801.39000000001396984 291472.23999999999068677, 440800.38000000000465661 291471.75, 440798.96999999997206032 291470.77000000001862645, 440797.54999999998835847 291469.48999999999068677, 440797.15000000002328306 291469.09999999997671694, 440795.73999999999068677 291467.33000000001629815, 440795.03000000002793968 291466.15000000002328306, 440794.01000000000931323 291464.36999999999534339, 440793.20000000001164153 291463.09000000002561137, 440792.59999999997671694 291462.5, 440791.79999999998835847 291461.90999999997438863, 440791.59000000002561137 291461.71999999997206032, 440791.28999999997904524 291461.61999999999534339, 440790.78999999997904524 291461.41999999998370185, 440790.38000000000465661 291461.32000000000698492, 440789.97999999998137355 291461.33000000001629815, 440788.77000000001862645 291461.22999999998137355, 440787.96999999997206032 291461.33000000001629815, 440786.34999999997671694 291461.63000000000465661, 440785.45000000001164153 291461.83000000001629815, 440781.41999999998370185 291463.11999999999534339, 440777.59000000002561137 291464.59999999997671694, 440771.95000000001164153 291466.07000000000698492, 440762.59000000002561137 291468.61999999999534339, 440758.77000000001862645 291469.40000000002328306, 440757.55999999999767169 291469.69000000000232831, 440755.45000000001164153 291470.58000000001629815, 440754.64000000001396984 291470.97999999998137355, 440748.90999999997438863 291473.75, 440745.08000000001629815 291476.22999999998137355, 440743.16999999998370185 291477.52000000001862645, 440742.86999999999534339 291477.61999999999534339, 440742.35999999998603016 291477.80999999999767169, 440741.96000000002095476 291477.90999999997438863, 440741.46000000002095476 291478.01000000000931323, 440741.26000000000931323 291478.01000000000931323, 440740.25 291477.90000000002328306, 440738.44000000000232831 291477.39000000001396984, 440738.03000000002793968 291477.28000000002793968, 440732.20000000001164153 291475.04999999998835847, 440728.28000000002793968 291473.22999999998137355, 440719.45000000001164153 291469.09999999997671694, 440714.14000000001396984 291466.38000000000465661, 440712.33000000001629815 291465.67999999999301508, 440711.72999999998137355 291465.47999999998137355, 440710.32000000000698492 291465.38000000000465661, 440707.30999999999767169 291465.38000000000465661, 440704.19000000000232831 291465.78999999997904524, 440699.96999999997206032 291466.78999999997904524, 440698.46000000002095476 291467.09000000002561137, 440694.03999999997904524 291467.79999999998835847, 440690.82000000000698492 291468.20000000001164153, 440689.51000000000931323 291467.90000000002328306, 440687.71000000002095476 291467.09999999997671694, 440679.55999999999767169 291462.5, 440671.71999999997206032 291457.90999999997438863, 440668.10999999998603016 291456.01000000000931323, 440667 291455.51000000000931323, 440663.89000000001396984 291454.30999999999767169, 440660.07000000000698492 291453.10999999998603016, 440653.63000000000465661 291451.52000000001862645, 440650.41999999998370185 291450.82000000000698492, 440643.78000000002793968 291449.63000000000465661, 440641.16999999998370185 291449.03000000002793968, 440639.46000000002095476 291448.53000000002793968, 440638.45000000001164153 291448.03000000002793968, 440637.34999999997671694 291447.42999999999301508, 440635.73999999999068677 291446.13000000000465661, 440635.34000000002561137 291445.83000000001629815, 440633.92999999999301508 291445.13000000000465661, 440631.71999999997206032 291444.22999999998137355, 440630.21999999997206032 291443.22999999998137355, 440628.21000000002095476 291441.72999999998137355, 440626.20000000001164153 291440.63000000000465661, 440623.28000000002793968 291439.34000000002561137, 440621.78000000002793968 291438.34000000002561137, 440619.55999999999767169 291436.84000000002561137, 440619.35999999998603016 291436.73999999999068677, 440618.85999999998603016 291436.53999999997904524, 440618.26000000000931323 291436.23999999999068677, 440617.04999999998835847 291436.03999999997904524, 440616.95000000001164153 291435.94000000000232831, 440615.34000000002561137 291436.14000000001396984, 440613.53000000002793968 291436.53999999997904524, 440605.67999999999301508 291438.95000000001164153, 440599.84999999997671694 291440.45000000001164153, 440597.33000000001629815 291440.45000000001164153, 440594.52000000001862645 291440.25, 440589.89000000001396984 291439.65000000002328306, 440582.46000000002095476 291438.84999999997671694, 440577.92999999999301508 291438.15000000002328306, 440575.11999999999534339 291437.55999999999767169, 440573.51000000000931323 291437.05999999999767169, 440570.90000000002328306 291436.15999999997438863, 440570.69000000000232831 291435.96000000002095476, 440568.47999999998137355 291434.76000000000931323, 440566.36999999999534339 291433.36999999999534339, 440565.46999999997206032 291432.57000000000698492, 440564.05999999999767169 291431.05999999999767169, 440563.85999999998603016 291430.86999999999534339, 440562.25 291429.57000000000698492, 440560.25 291427.86999999999534339, 440558.73999999999068677 291426.46999999997206032, 440557.78000000002793968 291425.16999999998370185, 440556.21000000002095476 291423.53000000002793968, 440555.27000000001862645 291422.94000000000232831, 440553.35999999998603016 291422.14000000001396984, 440552.65999999997438863 291421.95000000001164153, 440550.84999999997671694 291421.53999999997904524, 440548.53999999997904524 291421.34000000002561137, 440547.22999999998137355 291421.44000000000232831, 440545.61999999999534339 291421.54999999998835847, 440543.10999999998603016 291421.95000000001164153, 440541.5 291422.34999999997671694, 440540.19000000000232831 291422.84999999997671694, 440537.77000000001862645 291424.65000000002328306, 440536.65999999997438863 291425.46000000002095476, 440533.95000000001164153 291427.26000000000931323, 440533.23999999999068677 291427.55999999999767169, 440531.72999999998137355 291428.26000000000931323, 440529.92999999999301508 291428.90000000002328306, 440529 291429.34999999997671694, 440526.40000000002328306 291428.34999999997671694, 440524.59000000002561137 291427.84999999997671694, 440522.17999999999301508 291427.54999999998835847, 440520.47999999998137355 291427.25, 440519.86999999999534339 291427.15999999997438863, 440517.26000000000931323 291426.35999999998603016, 440514.84999999997671694 291425.35999999998603016, 440512.44000000000232831 291423.76000000000931323, 440511.22999999998137355 291422.76000000000931323, 440510.53000000002793968 291422.16999999998370185, 440508.21999999997206032 291419.76000000000931323, 440508.11999999999534339 291419.65999999997438863, 440504.79999999998835847 291416.86999999999534339, 440504.57000000000698492 291416.54999999998835847, 440503.19000000000232831 291415.16999999998370185, 440501.21999999997206032 291412.26000000000931323, 440500.09000000002561137 291409.90999999997438863, 440499.76000000000931323 291409.07000000000698492, 440499.30999999999767169 291407.35999999998603016, 440499.10999999998603016 291406.42999999999301508, 440498.16999999998370185 291401.69000000000232831, 440497.71999999997206032 291398.84999999997671694, 440495.28000000002793968 291390.04999999998835847, 440493.71999999997206032 291385.57000000000698492, 440492.33000000001629815 291381.14000000001396984, 440489.59000000002561137 291371.71000000002095476, 440488.59999999997671694 291368.79999999998835847, 440488.09999999997671694 291367.20000000001164153, 440487.32000000000698492 291364.09999999997671694, 440486.53999999997904524 291359.69000000000232831, 440486.44000000000232831 291357.78000000002793968, 440486.44000000000232831 291357.58000000001629815, 440486.65000000002328306 291356.58000000001629815, 440486.84999999997671694 291355.97999999998137355, 440487.26000000000931323 291355.17999999999301508, 440487.59000000002561137 291354.71000000002095476, 440488.78999999997904524 291352.71000000002095476, 440488.88000000000465661 291352.58000000001629815, 440489.66999999998370185 291350.83000000001629815, 440489.89000000001396984 291350.17999999999301508, 440490.15999999997438863 291348.57000000000698492, 440490.03000000002793968 291347.16999999998370185, 440489.73999999999068677 291345.64000000001396984, 440489.22999999998137355 291343.69000000000232831, 440488.28999999997904524 291340.84999999997671694, 440487.30999999999767169 291338.21000000002095476, 440486.91999999998370185 291337.27000000001862645, 440484.16999999998370185 291331.40000000002328306, 440482.52000000001862645 291328.72999999998137355, 440479.91999999998370185 291325.33000000001629815, 440477.59999999997671694 291322.20000000001164153, 440477.47999999998137355 291322.03000000002793968, 440474.29999999998835847 291317.61999999999534339, 440472.59999999997671694 291314.82000000000698492, 440471.71000000002095476 291312.82000000000698492, 440469.83000000001629815 291307.71000000002095476, 440468.44000000000232831 291303.70000000001164153, 440466.85999999998603016 291299.89000000001396984, 440462.79999999998835847 291288.38000000000465661, 440459.53999999997904524 291278.16999999998370185, 440457.71000000002095476 291278.98999999999068677, 440456.96000000002095476 291279.33000000001629815, 440454.32000000000698492 291280.26000000000931323, 440450.40000000002328306 291281.76000000000931323, 440447.89000000001396984 291282.76000000000931323, 440444.88000000000465661 291283.75, 440442.26000000000931323 291284.54999999998835847, 440440.54999999998835847 291285.54999999998835847, 440438.23999999999068677 291287.04999999998835847, 440434.52000000001862645 291289.65000000002328306, 440428.28999999997904524 291293.25, 440427.33518991846358404 291293.76811399770667776, 440420.54999999998835847 291297.45000000001164153, 440420.23999999999068677 291297.65000000002328306, 440414.41999999998370185 291300.25, 440410.60999999998603016 291301.84999999997671694, 440403.98999999999068677 291304.25, 440402.38000000000465661 291305.15000000002328306, 440399.17999999999301508 291306.76000000000931323, 440397.96999999997206032 291307.26000000000931323, 440394.65999999997438863 291308.55999999999767169, 440391.72999999998137355 291309.27000000001862645, 440389.28999999997904524 291309.77000000001862645, 440384.28000000002793968 291311.58000000001629815, 440379.13000000000465661 291313.71000000002095476, 440374.25 291315.83000000001629815, 440371.25 291316.94000000000232831, 440370.33000000001629815 291317.23999999999068677, 440367.13000000000465661 291318.23999999999068677, 440364.33000000001629815 291318.94000000000232831, 440363.33000000001629815 291319.14000000001396984, 440359.92999999999301508 291319.25, 440353.63000000000465661 291319.84999999997671694, 440351.63000000000465661 291320.15000000002328306, 440348.15000000002328306 291320.44000000000232831, 440273.46000000002095476 291326.78000000002793968, 440285.53999999997904524 291396.29999999998835847, 440285.73999999999068677 291397.76000000000931323, 440287.22999999998137355 291408.55999999999767169, 440287.42999999999301508 291410.57000000000698492, 440287.67999999999301508 291417.51000000000931323, 440287.76000000000931323 291419.07000000000698492, 440287.77000000001862645 291420.40999999997438863, 440287.88000000000465661 291425.75, 440287.95000000001164153 291429.80999999999767169, 440288.01000000000931323 291433.53999999997904524, 440288.65999999997438863 291439.89000000001396984, 440289.15000000002328306 291443.90999999997438863, 440289.34000000002561137 291454.34000000002561137, 440289.63000000000465661 291477.57000000000698492, 440289.71000000002095476 291501.02000000001862645, 440289.75 291502.01000000000931323, 440290.19000000000232831 291512.28000000002793968, 440290.90999999997438863 291535.09000000002561137, 440291.86999999999534339 291563.82000000000698492, 440292.46999999997206032 291586.13000000000465661, 440292.85999999998603016 291592.67999999999301508, 440293.13000000000465661 291603.34000000002561137, 440293.20000000001164153 291617.20000000001164153, 440292.28999999997904524 291627.91999999998370185, 440291.09000000002561137 291639.21999999997206032, 440290.35999999998603016 291651.10999999998603016, 440290 291658.83000000001629815, 440287.84000000002561137 291672.36999999999534339, 440287.59000000002561137 291673.5, 440285.83000000001629815 291682.44000000000232831, 440284.17999999999301508 291710.29999999998835847, 440280.55999999999767169 291769.32000000000698492, 440279.51000000000931323 291796.77000000001862645, 440278.77000000001862645 291820, 440277.90999999997438863 291847.15000000002328306, 440277.90000000002328306 291847.34000000002561137, 440277.29999999998835847 291857.30999999999767169, 440276.55999999999767169 291862.36999999999534339, 440274.88000000000465661 291874.96000000002095476, 440273.01000000000931323 291888.44000000000232831, 440272.83000000001629815 291889.65000000002328306, 440271.29999999998835847 291896.79999999998835847, 440269.55999999999767169 291903.53999999997904524, 440264.32000000000698492 291920.86999999999534339, 440266.11999999999534339 291921.80999999999767169, 440268 291922.79999999998835847, 440269.59000000002561137 291923.10999999998603016, 440271.88000000000465661 291923.53000000002793968, 440274.45000000001164153 291924.22999999998137355, 440282.90999999997438863 291927.47999999998137355, 440291.07000000000698492 291931.03000000002793968, 440297.83000000001629815 291934.36999999999534339, 440304.60999999998603016 291937.30999999999767169, 440305.40000000002328306 291937.59999999997671694, 440305.70000000001164153 291937.69000000000232831, 440308.90000000002328306 291939.30999999999767169, 440315.01000000000931323 291942.21000000002095476, 440325.94000000000232831 291946.67999999999301508, 440343.78000000002793968 291953.83000000001629815, 440362.41999999998370185 291961.36999999999534339, 440383.66999999998370185 291970.10999999998603016, 440407.03000000002793968 291980.14000000001396984, 440417.84999999997671694 291984.71000000002095476, 440418.13000000000465661 291984.80999999999767169, 440422.58000000001629815 291986.46000000002095476, 440454.95000000001164153 291999.90000000002328306, 440455.20000000001164153 292000, 440460.39000000001396984 292002.05999999999767169, 440506.64000000001396984 292020.60999999998603016, 440522.5 292027.02000000001862645, 440529.66999999998370185 292029.86999999999534339, 440539.40000000002328306 292033.79999999998835847, 440540.36999999999534339 292034.29999999998835847, 440542.34999999997671694 292035.34999999997671694, 440542.78000000002793968 292035.65000000002328306, 440552.57000000000698492 292041.60999999998603016, 440560.09000000002561137 292045.53000000002793968, 440571.08000000001629815 292050.20000000001164153, 440571.98999999999068677 292050.60999999998603016, 440621.32000000000698492 292071.85999999998603016, 440655.07000000000698492 292085.69000000000232831, 440661.79999999998835847 292088.20000000001164153, 440671 292091.73999999999068677, 440679.79999999998835847 292095.16999999998370185, 440686.40000000002328306 292097.67999999999301508, 440692 292099.89000000001396984, 440698.09999999997671694 292102.09000000002561137, 440704.40000000002328306 292104.19000000000232831, 440712.20000000001164153 292107.09000000002561137, 440718.28999999997904524 292109.48999999999068677, 440722.03000000002793968 292111.09000000002561137, 440726.59999999997671694 292113.09000000002561137, 440733.53000000002793968 292115.85999999998603016, 440738.5 292117.78000000002793968, 440744.28999999997904524 292119.67999999999301508, 440753.78999999997904524 292123.28000000002793968, 440763.59000000002561137 292126.78000000002793968, 440769.98999999999068677 292129.47999999998137355, 440778.48999999999068677 292132.67999999999301508, 440785.90000000002328306 292135.67999999999301508, 440793.48999999999068677 292138.28000000002793968, 440795.70000000001164153 292138.97999999998137355, 440798.32302516943309456 292140.07789952494204044, 440806.69000000000232831 292143.58000000001629815, 440817.19000000000232831 292148.17999999999301508, 440827.28999999997904524 292152.67999999999301508, 440837.89000000001396984 292157.38000000000465661, 440848.28999999997904524 292162.28000000002793968, 440855.28999999997904524 292164.89000000001396984, 440870.17999999999301508 292170.78999999997904524, 440894.28999999997904524 292180.39000000001396984, 440898.61999999999534339 292181.80999999999767169, 440906.80999999999767169 292184.21000000002095476, 440913.71000000002095476 292186.30999999999767169, 440918.71999999997206032 292188.21000000002095476, 440925.70000000001164153 292191.23999999999068677, 440926.90999999997438863 292191.79999999998835847, 440953.03000000002793968 292203.15000000002328306, 440965.27000000001862645 292207.69000000000232831, 440985.21999999997206032 292214.40000000002328306, 440991.33000000001629815 292216.26000000000931323, 440999.35999999998603016 292219.42999999999301508, 441000 292219.61999999999534339, 441001.92999999999301508 292220.21000000002095476, 441005.19000000000232831 292221.40000000002328306, 441006.63000000000465661 292222.08000000001629815, 441034.65000000002328306 292233.89000000001396984, 441062.39000000001396984 292245.39000000001396984, 441077.23581428435863927 292251.20827869791537523, 441080.94000000000232831 292252.65999999997438863, 441091.42999999999301508 292256.44000000000232831, 441092.46999999997206032 292256.83000000001629815, 441094.42999999999301508 292257.50799999997252598, 441096.42499999998835847 292258.19799999997485429, 441099.11999999999534339 292259.13000000000465661, 441101.27500000002328306 292259.78299999999580905, 441112.84999999997671694 292263.28899999998975545, 441115.13000000000465661 292263.97999999998137355, 441116.87300000002142042 292264.27199999999720603, 441135.97999999998137355 292267.44000000000232831, 441136.34999999997671694 292256.94000000000232831, 441142.80999999999767169 292184.07000000000698492, 441145.47999999998137355 292152.35999999998603016)),((441249.22999999998137355 292222.53000000002793968, 441288.08000000001629815 292199.72999999998137355, 441335.65000000002328306 292172.48999999999068677, 441385.86999999999534339 292143.92999999999301508, 441437.65000000002328306 292113.67999999999301508, 441471.02000000001862645 292092.98999999999068677, 441497.71000000002095476 292076.92999999999301508, 441500 292075.59999999997671694, 441523.48999999999068677 292061.96000000002095476, 441576.89000000001396984 292031.47999999998137355, 441629.05999999999767169 292001.19000000000232831, 441631.13000000000465661 292000, 441658.65999999997438863 291984.17999999999301508, 441678.78000000002793968 291971.70000000001164153, 441703.75 291956.34999999997671694, 441728.28999999997904524 291941.15000000002328306, 441752.91999999998370185 291925.84000000002561137, 441799.96999999997206032 291897.09999999997671694, 441804.25 291894.46999999997206032, 441815.21000000002095476 291887.48999999999068677, 441815.54999999998835847 291887.28000000002793968, 441815.40999999997438863 291885.78000000002793968, 441815.22999999998137355 291881.65999999997438863, 441815.34000000002561137 291880.26000000000931323, 441815.76000000000931323 291875.25, 441815.85999999998603016 291873.34000000002561137, 441816.07000000000698492 291866.53999999997904524, 441816.07000000000698492 291866.34000000002561137, 441815.58000000001629815 291860.23999999999068677, 441815.39000000001396984 291854.53000000002793968, 441815.5 291847.53000000002793968, 441815.59999999997671694 291844.63000000000465661, 441815.40000000002328306 291841.14000000001396984, 441815.40000000002328306 291840.84000000002561137, 441815.48999999999068677 291836.65000000002328306, 441815.48999999999068677 291834.46000000002095476, 441815.47999999998137355 291833.46000000002095476, 441815.16999999998370185 291831.27000000001862645, 441814.96999999997206032 291829.66999999998370185, 441814.96000000002095476 291825.88000000000465661, 441814.22999999998137355 291818.79999999998835847, 441813.91999999998370185 291814.51000000000931323, 441813.21000000002095476 291810.11999999999534339, 441812.90000000002328306 291808.22999999998137355, 441812.78999999997904524 291805.34000000002561137, 441812.69000000000232831 291804.84000000002561137, 441811.97999999998137355 291800.54999999998835847, 441811.10999999998603016 291795.65999999997438863, 441809.03000000002793968 291787.84999999997671694, 441807.03000000002793968 291781.32000000000698492, 441803.72999999998137355 291775.41999999998370185, 441796.09000000002561137 291763.96000000002095476, 441786.19000000000232831 291747.64000000001396984, 441775.08000000001629815 291724.89000000001396984, 441766.27000000001862645 291705.65999999997438863, 441762.75 291694.33000000001629815, 441756.16999999998370185 291674.04999999998835847, 441755.79999999998835847 291672.46999999997206032, 441755.96999999997206032 291669.57000000000698492, 441755.69000000000232831 291669.46999999997206032, 441755.19000000000232831 291669.16999999998370185, 441754.78999999997904524 291668.86999999999534339, 441754.5 291668.46999999997206032, 441754.09999999997671694 291668.07000000000698492, 441753 291666.27000000001862645, 441749.88000000000465661 291662.86999999999534339, 441748.46999999997206032 291660.57000000000698492, 441747.16999999998370185 291658.77000000001862645, 441745.36999999999534339 291656.98999999999068677, 441742.68300652748439461 291654.22981360601261258, 441728.84999999997671694 291640.02000000001862645, 441723.34000000002561137 291635.29999999998835847, 441721.65000000002328306 291633.98999999999068677, 441719.39000000001396984 291632.07000000000698492, 441715.46000000002095476 291628.76000000000931323, 441710.59000000002561137 291625.09000000002561137, 441706.91999999998370185 291622.73999999999068677, 441700.61999999999534339 291619.51000000000931323, 441697.73999999999068677 291618.34999999997671694, 441692.19000000000232831 291616.52000000001862645, 441691.19000000000232831 291616.32000000000698492, 441680.44000000000232831 291612.78000000002793968, 441671.27000000001862645 291609.73999999999068677, 441661.32000000000698492 291606.60999999998603016, 441655.94000000000232831 291605.19000000000232831, 441647.16999999998370185 291602.65000000002328306, 441643.38000000000465661 291601.84000000002561137, 441643.28000000002793968 291601.82000000000698492, 441631.84999999997671694 291600.30999999999767169, 441623.90999999997438863 291599.15000000002328306, 441612.25 291597.85999999998603016, 441591.36999999999534339 291592.84999999997671694, 441583.34999999997671694 291590.78999999997904524, 441565.04999999998835847 291585.34999999997671694, 441549.94000000000232831 291579.84999999997671694, 441549.23999999999068677 291579.5, 441540.92999999999301508 291576.03999999997904524, 441534.72999999998137355 291573.13000000000465661, 441532.11999999999534339 291572.11999999999534339, 441529.22299999999813735 291571.09899999998742715, 441522.21000000002095476 291567.19000000000232831, 441518.79999999998835847 291565.27000000001862645, 441514.09000000002561137 291562.85999999998603016, 441508.28000000002793968 291559.64000000001396984, 441504.16999999998370185 291557.33000000001629815, 441498.35999999998603016 291554.52000000001862645, 441493.75 291552.5, 441489.84999999997671694 291550.09000000002561137, 441489.03999999997904524 291549.48999999999068677, 441484.23999999999068677 291546.16999999998370185, 441478.53000000002793968 291542.65000000002328306, 441471.01000000000931323 291537.91999999998370185, 441467.70000000001164153 291535.90999999997438863, 441464.59999999997671694 291533.70000000001164153, 441463.5 291532.90000000002328306, 441457.89000000001396984 291529.58000000001629815, 441451.27000000001862645 291525.55999999999767169, 441444.65999999997438863 291521.03999999997904524, 441437.54999999998835847 291516.60999999998603016, 441431.84000000002561137 291513.19000000000232831, 441427.03000000002793968 291509.96999999997206032, 441418.21000000002095476 291503.53999999997904524, 441412.71000000002095476 291499.82000000000698492, 441411.59999999997</t>
  </si>
  <si>
    <t>STRATEGIC - Land south of A5 (Residential or Employment)</t>
  </si>
  <si>
    <t>MultiPolygon (((451523.89000000001396984 281668.59000000002561137, 451525.35999999998603016 281667.08000000001629815, 451526.89000000001396984 281665.61999999999534339, 451527.15000000002328306 281665.40000000002328306, 451527.44000000000232831 281665.20000000001164153, 451527.73999999999068677 281665.04999999998835847, 451528.05999999999767169 281664.90000000002328306, 451528.38000000000465661 281664.78000000002793968, 451528.71999999997206032 281664.67999999999301508, 451529.07000000000698492 281664.59999999997671694, 451529.41999999998370185 281664.54999999998835847, 451529.78000000002793968 281664.5, 451530.52000000001862645 281664.44000000000232831, 451531.26000000000931323 281664.41999999998370185, 451531.61999999999534339 281664.42999999999301508, 451531.97999999998137355 281664.44000000000232831, 451532.34000000002561137 281664.44000000000232831, 451532.69000000000232831 281664.45000000001164153, 451533.22999999998137355 281664.47999999998137355, 451533.76000000000931323 281664.52000000001862645, 451534.28000000002793968 281664.59000000002561137, 451534.79999999998835847 281664.66999999998370185, 451535.33000000001629815 281664.77000000001862645, 451535.84999999997671694 281664.90000000002328306, 451536.35999999998603016 281665.03000000002793968, 451537.38000000000465661 281665.34999999997671694, 451537.89000000001396984 281665.53000000002793968, 451538.39000000001396984 281665.72999999998137355, 451538.89000000001396984 281665.92999999999301508, 451539.86999999999534339 281666.36999999999534339, 451540.34999999997671694 281666.59999999997671694, 451540.83000000001629815 281666.84000000002561137, 451541.29999999998835847 281667.08000000001629815, 451541.80999999999767169 281667.38000000000465661, 451542.29999999998835847 281667.69000000000232831, 451542.78000000002793968 281668.03000000002793968, 451543.25 281668.39000000001396984, 451543.70000000001164153 281668.77000000001862645, 451544.11999999999534339 281669.17999999999301508, 451544.53000000002793968 281669.60999999998603016, 451544.90000000002328306 281670.07000000000698492, 451545.26000000000931323 281670.53000000002793968, 451545.59000000002561137 281671.01000000000931323, 451545.90000000002328306 281671.48999999999068677, 451561.54999999998835847 281691.34000000002561137, 451564.53999999997904524 281695.64000000001396984, 451565.44000000000232831 281697.03999999997904524, 451567.03999999997904524 281699.63000000000465661, 451568.14000000001396984 281701.63000000000465661, 451569.53999999997904524 281704.63000000000465661, 451569.84000000002561137 281705.41999999998370185, 451571.34000000002561137 281708.71999999997206032, 451573.34000000002561137 281712.32000000000698492, 451576.03000000002793968 281714.03000000002793968, 451577.42999999999301508 281714.22999999998137355, 451581.04999999998835847 281710.45000000001164153, 451581.34999999997671694 281709.90000000002328306, 451581.66999999998370185 281709.38000000000465661, 451582.01000000000931323 281708.86999999999534339, 451582.38000000000465661 281708.35999999998603016, 451582.76000000000931323 281707.88000000000465661, 451583.16999999998370185 281707.40000000002328306, 451583.59000000002561137 281706.95000000001164153, 451584.02000000001862645 281706.5, 451584.46999999997206032 281706.07000000000698492, 451584.92999999999301508 281705.65999999997438863, 451585.40000000002328306 281705.25, 451585.86999999999534339 281704.88000000000465661, 451586.35999999998603016 281704.51000000000931323, 451586.85999999998603016 281704.16999999998370185, 451587.36999999999534339 281703.84999999997671694, 451587.90999999997438863 281703.53000000002793968, 451588.44000000000232831 281703.25, 451588.98999999999068677 281702.96999999997206032, 451589.53999999997904524 281702.71000000002095476, 451590.09999999997671694 281702.46999999997206032, 451590.66999999998370185 281702.25, 451591.25 281702.03999999997904524, 451591.92999999999301508 281701.90999999997438863, 451592.27000000001862645 281701.84999999997671694, 451592.61999999999534339 281701.79999999998835847, 451592.97999999998137355 281701.77000000001862645, 451593.33000000001629815 281701.77000000001862645, 451593.69000000000232831 281701.78000000002793968, 451594.03000000002793968 281701.82000000000698492, 451594.36999999999534339 281701.88000000000465661, 451594.70000000001164153 281701.97999999998137355, 451595.01000000000931323 281702.10999999998603016, 451595.32000000000698492 281702.27000000001862645, 451595.63000000000465661 281702.42999999999301508, 451595.94000000000232831 281702.59000000002561137, 451596.25 281702.76000000000931323, 451596.57000000000698492 281702.91999999998370185, 451596.86999999999534339 281703.08000000001629815, 451597.47999999998137355 281703.41999999998370185, 451597.79999999998835847 281703.58000000001629815, 451598.09999999997671694 281703.75, 451598.40999999997438863 281703.92999999999301508, 451603.80999999999767169 281706.94000000000232831, 451605.40000000002328306 281707.77000000001862645, 451607.03999999997904524 281708.53000000002793968, 451608.71999999997206032 281709.19000000000232831, 451610.41999999998370185 281709.76000000000931323, 451610.91999999998370185 281709.89000000001396984, 451611.42999999999301508 281709.97999999998137355, 451611.95000000001164153 281710.04999999998835847, 451612.46999999997206032 281710.07000000000698492, 451613 281710.07000000000698492, 451613.52000000001862645 281710.03999999997904524, 451614.04999999998835847 281709.98999999999068677, 451614.57000000000698492 281709.90999999997438863, 451615.09000000002561137 281709.79999999998835847, 451615.60999999998603016 281709.69000000000232831, 451616.10999999998603016 281709.54999999998835847, 451616.60999999998603016 281709.39000000001396984, 451616.95000000001164153 281709.27000000001862645, 451617.29999999998835847 281709.14000000001396984, 451617.65000000002328306 281708.96999999997206032, 451617.97999999998137355 281708.78999999997904524, 451618.28999999997904524 281708.58000000001629815, 451618.58000000001629815 281708.35999999998603016, 451618.84999999997671694 281708.10999999998603016, 451619.08000000001629815 281707.83000000001629815, 451619.27000000001862645 281707.53000000002793968, 451619.42999999999301508 281707.21000000002095476, 451619.5 281707.01000000000931323, 451619.55999999999767169 281706.79999999998835847, 451619.59999999997671694 281706.59000000002561137, 451619.64000000001396984 281706.36999999999534339, 451619.65000000002328306 281706.15999999997438863, 451619.65999999997438863 281705.94000000000232831, 451619.66999999998370185 281705.71000000002095476, 451619.65000000002328306 281705.27000000001862645, 451619.63000000000465661 281705.04999999998835847, 451619.59999999997671694 281704.83000000001629815, 451619.55999999999767169 281704.60999999998603016, 451619.52000000001862645 281704.38000000000465661, 451619.46999999997206032 281704.15999999997438863, 451619.28999999997904524 281703.5, 451619.15000000002328306 281703.05999999999767169, 451618.90999999997438863 281702.42999999999301508, 451618.82000000000698492 281702.22999999998137355, 451618.53999999997904524 281701.58000000001629815, 451618.28000000002793968 281700.95000000001164153, 451617.98999999999068677 281700.30999999999767169, 451617.71000000002095476 281699.66999999998370185, 451617.40999999997438863 281699.03000000002793968, 451617.10999999998603016 281698.39000000001396984, 451616.17999999999301508 281696.5, 451615.53000000002793968 281695.26000000000931323, 451614.83000000001629815 281694.03999999997904524, 451614.23999999999068677 281693.25, 451613.58000000001629815 281692.47999999998137355, 451613.03000000002793968 281691.65000000002328306, 451612.88000000000465661 281691.32000000000698492, 451612.75 281690.97999999998137355, 451612.63000000000465661 281690.64000000001396984, 451612.42999999999301508 281689.94000000000232831, 451612.34999999997671694 281689.58000000001629815, 451612.28999999997904524 281689.21999999997206032, 451612.22999999998137355 281688.84999999997671694, 451612.17999999999301508 281688.48999999999068677, 451612.14000000001396984 281688.11999999999534339, 451612.08000000001629815 281687.39000000001396984, 451612.04999999998835847 281687.03000000002793968, 451612.03000000002793968 281686.65999999997438863, 451612.01000000000931323 281686.21999999997206032, 451612 281685.75, 451611.97999999998137355 281684.77000000001862645, 451612 281684.27000000001862645, 451612.03999999997904524 281683.78000000002793968, 451612.09999999997671694 281683.30999999999767169, 451612.21000000002095476 281682.86999999999534339, 451612.34999999997671694 281682.45000000001164153, 451612.53999999997904524 281682.08000000001629815, 451612.78000000002793968 281681.75, 451613.08000000001629815 281681.48999999999068677, 451613.42999999999301508 281681.28999999997904524, 451613.65000000002328306 281681.20000000001164153, 451613.86999999999534339 281681.11999999999534339, 451614.28999999997904524 281680.96000000002095476, 451614.72999999998137355 281680.83000000001629815, 451614.94000000000232831 281680.75, 451615.38000000000465661 281680.60999999998603016, 451615.59999999997671694 281680.53000000002793968, 451615.82000000000698492 281680.46000000002095476, 451616.03999999997904524 281680.39000000001396984, 451616.25 281680.30999999999767169, 451620.84999999997671694 281678.53999999997904524, 451621.54999999998835847 281678.33000000001629815, 451622.26000000000931323 281678.19000000000232831, 451622.96999999997206032 281678.07000000000698492, 451623.70000000001164153 281677.98999999999068677, 451624.42999999999301508 281677.95000000001164153, 451625.16999999998370185 281677.92999999999301508, 451625.90000000002328306 281677.92999999999301508, 451628.84999999997671694 281677.97999999998137355, 451630.58000000001629815 281678.03000000002793968, 451632.28999999997904524 281678.19000000000232831, 451642.71000000002095476 281679.78999999997904524, 451646.71000000002095476 281680, 451652.82000000000698492 281680.92999999999301508, 451653.27000000001862645 281681.38000000000465661, 451654.38000000000465661 281681.96000000002095476, 451657.17999999999301508 281681.29999999998835847, 451658.45000000001164153 281680.79999999998835847, 451659.66999999998370185 281680.17999999999301508, 451661.57000000000698492 281678.73999999999068677, 451662.79999999998835847 281677.14000000001396984, 451664.08000000001629815 281675.59999999997671694, 451665.38000000000465661 281674.07000000000698492, 451666.48999999999068677 281672.78999999997904524, 451667.65999999997438863 281671.55999999999767169, 451668.89000000001396984 281670.39000000001396984, 451670.19000000000232831 281669.30999999999767169, 451670.54999999998835847 281669.07000000000698492, 451670.92999999999301508 281668.84999999997671694, 451671.32000000000698492 281668.65999999997438863, 451671.72999999998137355 281668.5, 451672.15999999997438863 281668.36999999999534339, 451672.59000000002561137 281668.26000000000931323, 451673.03999999997904524 281668.16999999998370185, 451673.48999999999068677 281668.09999999997671694, 451673.94000000000232831 281668.04999999998835847, 451674.40000000002328306 281668.01000000000931323, 451674.84999999997671694 281667.97999999998137355, 451675.30999999999767169 281667.96000000002095476, 451676.20000000001164153 281667.95000000001164153, 451676.75 281667.95000000001164153, 451677.29999999998835847 281667.96000000002095476, 451677.84999999997671694 281667.98999999999068677, 451678.40999999997438863 281668.03000000002793968, 451678.96000000002095476 281668.09000000002561137, 451679.5 281668.15999999997438863, 451680.03999999997904524 281668.28000000002793968, 451680.57000000000698492 281668.40999999997438863, 451681.09000000002561137 281668.57000000000698492, 451681.59999999997671694 281668.77000000001862645, 451681.97999999998137355 281668.94000000000232831, 451682.34999999997671694 281669.13000000000465661, 451682.72999999998137355 281669.33000000001629815, 451683.09999999997671694 281669.53999999997904524, 451683.46999999997206032 281669.76000000000931323, 451683.84000000002561137 281669.98999999999068677, 451684.17999999999301508 281670.22999999998137355, 451684.52000000001862645 281670.48999999999068677, 451684.84999999997671694 281670.76000000000931323, 451685.15999999997438863 281671.04999999998835847, 451685.45000000001164153 281671.34000000002561137, 451685.73999999999068677 281671.66999999998370185, 451686 281671.98999999999068677, 451686.16999999998370185 281672.21999999997206032, 451686.30999999999767169 281672.46999999997206032, 451686.44000000000232831 281672.71999999997206032, 451686.55999999999767169 281672.98999999999068677, 451686.65999999997438863 281673.27000000001862645, 451686.75 281673.55999999999767169, 451686.80999999999767169 281673.84999999997671694, 451686.84999999997671694 281674.14000000001396984, 451686.85999999998603016 281674.41999999998370185, 451686.84999999997671694 281674.71000000002095476, 451686.82000000000698492 281674.98999999999068677, 451685.59999999997671694 281678.67999999999301508, 451684.92999999999301508 281682.11999999999534339, 451684.65999999997438863 281682.96000000002095476, 451684.25 281683.71999999997206032, 451683.84999999997671694 281684.48999999999068677, 451683.48999999999068677 281685.28999999997904524, 451683.16999999998370185 281686.09000000002561137, 451682.89000000001396984 281686.91999999998370185, 451682.65999999997438863 281687.75, 451682.48999999999068677 281688.59999999997671694, 451682.34999999997671694 281689.44000000000232831, 451682.22999999998137355 281690.29999999998835847, 451682.13000000000465661 281691.15000000002328306, 451681.96999999997206032 281692.86999999999534339, 451681.90000000002328306 281693.71999999997206032, 451681.84000000002561137 281694.58000000001629815, 451681.78000000002793968 281695.44000000000232831, 451681.71999999997206032 281696.29999999998835847, 451681.66999999998370185 281697.15999999997438863, 451681.53000000002793968 281700.15000000002328306, 451681.51000000000931323 281703.13000000000465661, 451681.66999999998370185 281706.11999999999534339, 451681.72999999998137355 281706.64000000001396984, 451681.85999999998603016 281707.14000000001396984, 451682.03000000002793968 281707.63000000000465661, 451682.25 281708.10999999998603016, 451682.5 281708.57000000000698492, 451682.78999999997904524 281709.02000000001862645, 451683.09999999997671694 281709.46000000002095476, 451683.44000000000232831 281709.90000000002328306, 451683.78999999997904524 281710.32000000000698492, 451684.15000000002328306 281710.72999999998137355, 451684.90000000002328306 281711.53000000002793968, 451685.27000000001862645 281711.90999999997438863, 451685.82000000000698492 281712.48999999999068677, 451686.40000000002328306 281713.05999999999767169, 451686.98999999999068677 281713.61999999999534339, 451687.59000000002561137 281714.15999999997438863, 451688.19000000000232831 281714.69000000000232831, 451688.80999999999767169 281715.21999999997206032, 451689.44000000000232831 281715.71999999997206032, 451690.08000000001629815 281716.21999999997206032, 451690.71999999997206032 281716.70000000001164153, 451691.39000000001396984 281717.16999999998370185, 451692.05999999999767169 281717.61999999999534339, 451692.73999999999068677 281718.04999999998835847, 451693.41999999998370185 281718.47999999998137355, 451694.11999999999534339 281718.86999999999534339, 451694.83000000001629815 281719.26000000000931323, 451695.92999999999301508 281719.83000000001629815, 451697.04999999998835847 281720.38000000000465661, 451698.16999999998370185 281720.90999999997438863, 451699.32000000000698492 281721.40999999997438863, 451700.46000000002095476 281721.90000000002328306, 451701.63000000000465661 281722.34000000002561137, 451702.80999999999767169 281722.76000000000931323, 451703.98999999999068677 281723.14000000001396984, 451705.17999999999301508 281723.5, 451706.39000000001396984 281723.80999999999767169, 451708.14000000001396984 281724.23999999999068677, 451709.89000000001396984 281724.65000000002328306, 451711.65999999997438863 281725.02000000001862645, 451713.41999999998370185 281725.34000000002561137, 451715.21000000002095476 281725.59000000002561137, 451717.41999999998370185 281725.84999999997671694, 451719.64000000001396984 281726.07000000000698492, 451721.85999999998603016 281726.22999999998137355, 451724.08000000001629815 281726.33000000001629815, 451729.29999999998835847 281726.21999999997206032, 451737.09999999997671694 281726.34000000002561137, 451743.01000000000931323 281725.34000000002561137, 451746.71999999997206032 281725.33000000001629815, 451747.32000000000698492 281725.42999999999301508, 451748.46000000002095476 281725.5, 451749.96999999997206032 281726.84999999997671694, 451750.85999999998603016 281727.96999999997206032, 451753.19000000000232831 281731.5, 451753.34999999997671694 281733.38000000000465661, 451752.97999999998137355 281734.61999999999534339, 451752.34000000002561137 281735.76000000000931323, 451751.82000000000698492 281737.07000000000698492, 451751.66999999998370185 281738.38000000000465661, 451751.90000000002328306 281740.95000000001164153, 451752.53999999997904524 281742.71000000002095476, 451753.47999999998137355 281744.41999999998370185, 451756.20000000001164153 281747.83000000001629815, 451758.07000000000698492 281751.53000000002793968, 451760.13000000000465661 281755.32000000000698492, 451762.27000000001862645 281759.08000000001629815, 451762.71999999997206032 281759.84000000002561137, 451763.21000000002095476 281760.59000000002561137, 451763.76000000000931323 281761.32000000000698492, 451764.35999999998603016 281762, 451765.01000000000931323 281762.61999999999534339, 451765.70000000001164153 281763.15999999997438863, 451766.46000000002095476 281763.57000000000698492, 451767.27000000001862645 281763.84999999997671694, 451767.54999999998835847 281763.90999999997438863, 451767.84000000002561137 281763.96999999997206032, 451768.13000000000465661 281764.01000000000931323, 451768.73999999999068677 281764.04999999998835847, 451769.03999999997904524 281764.03999999997904524, 451769.34000000002561137 281764.02000000001862645, 451769.63000000000465661 281763.98999999999068677, 451769.91999999998370185 281763.94000000000232831, 451770.21000000002095476 281763.89000000001396984, 451770.48999999999068677 281763.80999999999767169, 451770.76000000000931323 281763.71000000002095476, 451771.03000000002793968 281763.59000000002561137, 451771.28999999997904524 281763.45000000001164153, 451771.53999999997904524 281763.29999999998835847, 451772.02000000001862645 281763, 451772.27000000001862645 281762.84000000002561137, 451772.5 281762.66999999998370185, 451772.72999999998137355 281762.48999999999068677, 451772.95000000001164153 281762.30999999999767169, 451773.15999999997438863 281762.10999999998603016, 451773.34999999997671694 281761.90000000002328306, 451773.53000000002793968 281761.67999999999301508, 451773.70000000001164153 281761.46000000002095476, 451773.85999999998603016 281761.20000000001164153, 451774.01000000000931323 281760.94000000000232831, 451774.40000000002328306 281758.72999999998137355, 451774.44000000000232831 281758.42999999999301508, 451777.27000000001862645 281752.33000000001629815, 451778.08000000001629815 281749.73999999999068677, 451778.39000000001396984 281748.53999999997904524, 451778.69000000000232831 281746.45000000001164153, 451778.71000000002095476 281742.27000000001862645, 451779.30999999999767169 281739.48999999999068677, 451779.51000000000931323 281738.89000000001396984, 451779.91999999998370185 281737.29999999998835847, 451780.21999999997206032 281736.5, 451780.52000000001862645 281735.90000000002328306, 451781.13000000000465661 281735.40000000002328306, 451781.72999999998137355 281735.01000000000931323, 451783.13000000000465661 281734.40999999997438863, 451784.34000000002561137 281733.80999999999767169, 451785.64000000001396984 281733.40999999997438863, 451787.04999999998835847 281733.21000000002095476, 451788.04999999998835847 281733.21000000002095476, 451789.75 281733.29999999998835847, 451790.75 281733.59999999997671694, 451796.65999999997438863 281736.27000000001862645, 451805.04999999998835847 281739.10999999998603016, 451817.53999999997904524 281743.61999999999534339, 451820.84000000002561137 281745.17999999999301508, 451821.82000000000698492 281745.58000000001629815, 451822.79999999998835847 281745.95000000001164153, 451823.78999999997904524 281746.30999999999767169, 451824.78999999997904524 281746.65000000002328306, 451825.78999999997904524 281746.97999999998137355, 451826.80999999999767169 281747.27000000001862645, 451827.83000000001629815 281747.53000000002793968, 451828.85999999998603016 281747.76000000000931323, 451829.88000000000465661 281747.95000000001164153, 451830.91999999998370185 281748.09999999997671694, 451831.96999999997206032 281748.20000000001164153, 451833.02000000001862645 281748.21000000002095476, 451833.67999999999301508 281748.21000000002095476, 451834.33000000001629815 281748.25, 451834.98999999999068677 281748.28999999997904524, 451835.65000000002328306 281748.34999999997671694, 451836.28999999997904524 281748.44000000000232831, 451836.94000000000232831 281748.53999999997904524, 451837.58000000001629815 281748.65999999997438863, 451838.21999999997206032 281748.80999999999767169, 451838.84999999997671694 281748.97999999998137355, 451839.5 281749.20000000001164153, 451840.14000000001396984 281749.44000000000232831, 451840.77000000001862645 281749.71000000002095476, 451841.40000000002328306 281750, 451842.02000000001862645 281750.29999999998835847, 451842.63000000000465661 281750.63000000000465661, 451843.23999999999068677 281750.94000000000232831, 451844.28999999997904524 281751.53000000002793968, 451845.30999999999767169 281752.15999999997438863, 451846.29999999998835847 281752.82000000000698492, 451847.28999999997904524 281753.5, 451848.27000000001862645 281754.21000000002095476, 451849.22999999998137355 281754.90000000002328306, 451849.76000000000931323 281755.28999999997904524, 451850.29999999998835847 281755.71000000002095476, 451850.83000000001629815 281756.15999999997438863, 451851.34999999997671694 281756.64000000001396984, 451851.84000000002561137 281757.15000000002328306, 451852.28000000002793968 281757.69000000000232831, 451852.65000000002328306 281758.25, 451852.95000000001164153 281758.84000000002561137, 451853.15000000002328306 281759.42999999999301508, 451853.26000000000931323 281760.04999999998835847, 451853.25 281760.67999999999301508, 451853.20000000001164153 281761.04999999998835847, 451853.14000000001396984 281761.41999999998370185, 451853.07000000000698492 281761.78999999997904524, 451852.98999999999068677 281762.15999999997438863, 451852.90999999997438863 281762.53000000002793968, 451852.72999999998137355 281763.25, 451852.61999999999534339 281763.60999999998603016, 451852.52000000001862645 281763.97999999998137355, 451852.40999999997438863 281764.34000000002561137, 451852.29999999998835847 281764.70000000001164153, 451852.19000000000232831 281765.05999999999767169, 451852.07000000000698492 281765.42999999999301508, 451851.95000000001164153 281765.78000000002793968, 451851.47999999998137355 281767.22999999998137355, 451851.36999999999534339 281767.58000000001629815, 451851.04999999998835847 281768.66999999998370185, 451850.95000000001164153 281769.03999999997904524, 451850.77000000001862645 281769.76000000000931323, 451850.69000000000232831 281770.14000000001396984, 451850.03000000002793968 281773.76000000000931323, 451849.67999999999301508 281775.57000000000698492, 451849.32000000000698492 281777.38000000000465661, 451849.05999999999767169 281778.23999999999068677, 451848.69000000000232831 281779.08000000001629815, 451848.26000000000931323 281779.90000000002328306, 451847.80999999999767169 281780.70000000001164153, 451847.39000000001396984 281781.52000000001862645, 451847.02000000001862645 281782.34999999997671694, 451846.75 281783.21999999997206032, 451846.70000000001164153 281783.57000000000698492, 451846.65999999997438863 281783.92999999999301508, 451846.65000000002328306 281784.28999999997904524, 451846.65999999997438863 281784.65999999997438863, 451846.70000000001164153 281785.02000000001862645, 451846.76000000000931323 281785.38000000000465661, 451846.84000000002561137 281785.73999999999068677, 451846.94000000000232831 281786.09999999997671694, 451847.05999999999767169 281786.46000000002095476, 451847.20000000001164153 281786.79999999998835847, 451847.34999999997671694 281787.15000000002328306, 451847.52000000001862645 281787.48999999999068677, 451847.69000000000232831 281787.83000000001629815, 451847.88000000000465661 281788.15000000002328306, 451848.08000000001629815 281788.46999999997206032, 451848.28000000002793968 281788.76000000000931323, 451848.51000000000931323 281789.04999999998835847, 451849.61999999999534339 281790.38000000000465661, 451850.75 281791.67999999999301508, 451851.90999999997438863 281792.97999999998137355, 451853.09999999997671694 281794.23999999999068677, 451854.30999999999767169 281795.47999999998137355, 451855.53999999997904524 281796.70000000001164153, 451856.78999999997904524 281797.90999999997438863, 451858.04999999998835847 281799.10999999998603016, 451859.32000000000698492 281800.28000000002793968, 451860.73999999999068677 281801.40999999997438863, 451862.28000000002793968 281802.39000000001396984, 451863.86999999999534339 281803.29999999998835847, 451865.46000000002095476 281804.22999999998137355, 451866.96000000002095476 281805.23999999999068677, 451868.32000000000698492 281806.44000000000232831, 451868.71999999997206032 281806.85999999998603016, 451869.08000000001629815 281807.29999999998835847, 451869.41999999998370185 281807.77000000001862645, 451869.73999999999068677 281808.25, 451870.03999999997904524 281808.75, 451870.30999999999767169 281809.27000000001862645, 451870.55999999999767169 281809.79999999998835847, 451870.78000000002793968 281810.34000000002561137, 451870.98999999999068677 281810.89000000001396984, 451871.16999999998370185 281811.45000000001164153, 451871.33000000001629815 281812.01000000000931323, 451871.46999999997206032 281812.58000000001629815, 451871.57000000000698492 281813.15000000002328306, 451871.65999999997438863 281813.71000000002095476, 451871.73999999999068677 281814.28999999997904524, 451871.78000000002793968 281814.84999999997671694, 451871.78999999997904524 281815.15999999997438863, 451871.79999999998835847 281815.72999999998137355, 451871.78000000002793968 281816.30999999999767169, 451871.73999999999068677 281816.90000000002328306, 451871.66999999998370185 281817.47999999998137355, 451871.58000000001629815 281818.04999999998835847, 451871.47999999998137355 281818.60999999998603016, 451871.33000000001629815 281819.17999999999301508, 451871.15999999997438863 281819.73999999999068677, 451871.01000000000931323 281820.14000000001396984, 451870.83000000001629815 281820.53000000002793968, 451870.61999999999534339 281820.91999999998370185, 451870.40000000002328306 281821.29999999998835847, 451870.16999999998370185 281821.65999999997438863, 451869.91999999998370185 281822.03000000002793968, 451869.66999999998370185 281822.39000000001396984, 451869.14000000001396984 281823.10999999998603016, 451868.86999999999534339 281823.46000000002095476, 451868.34999999997671694 281824.16999999998370185, 451867.08000000001629815 281825.90999999997438863, 451865.75 281827.59999999997671694, 451864.41999999998370185 281829.28000000002793968, 451863.09000000002561137 281830.96000000002095476, 451861.78999999997904524 281832.69000000000232831, 451861.01000000000931323 281833.80999999999767169, 451860.29999999998835847 281834.97999999998137355, 451859.66999999998370185 281836.19000000000232831, 451859.13000000000465661 281837.45000000001164153, 451858.71999999997206032 281838.73999999999068677, 451858.57000000000698492 281839.25, 451858.44000000000232831 281839.78999999997904524, 451858.32000000000698492 281840.32000000000698492, 451858.21000000002095476 281840.88000000000465661, 451858.10999999998603016 281841.41999999998370185, 451858.03000000002793968 281841.96999999997206032, 451857.98999999999068677 281842.52000000001862645, 451857.96999999997206032 281843.05999999999767169, 451857.98999999999068677 281843.59999999997671694, 451858.04999999998835847 281844.13000000000465661, 451858.15999999997438863 281844.63000000000465661, 451858.32000000000698492 281845.14000000001396984, 451858.52000000001862645 281845.60999999998603016, 451858.69000000000232831 281845.92999999999301508, 451858.84999999997671694 281846.22999999998137355, 451859 281846.54999999998835847, 451859.16999999998370185 281846.85999999998603016, 451859.34999999997671694 281847.16999999998370185, 451859.53999999997904524 281847.46000000002095476, 451859.72999999998137355 281847.75, 451859.94000000000232831 281848.02000000001862645, 451860.16999999998370185 281848.28999999997904524, 451860.40999999997438863 281848.53000000002793968, 451860.66999999998370185 281848.75, 451860.90000000002328306 281848.91999999998370185, 451861.14000000001396984 281849.09999999997671694, 451861.38000000000465661 281849.26000000000931323, 451861.63000000000465661 281849.41999999998370185, 451861.88000000000465661 281849.53999999997904524, 451862.15999999997438863 281849.61999999999534339, 451862.76000000000931323 281849.82000000000698492, 451863.46000000002095476 281849.90999999997438863, 451868.59999999997671694 281849.80999999999767169, 451875.34000000002561137 281849.48999999999068677, 451881.01000000000931323 281849.71000000002095476, 451882.83000000001629815 281850.11999999999534339, 451884.25 281850.63000000000465661, 451885.88000000000465661 281851.33000000001629815, 451886.90000000002328306 281852.03999999997904524, 451890.85999999998603016 281854.95000000001164153, 451891.66999999998370185 281855.54999999998835847, 451892.58000000001629815 281856.75, 451892.78000000002793968 281857.34999999997671694, 451892.88000000000465661 281857.94000000000232831, 451892.85999999998603016 281859.91999999998370185, 451892.64000000001396984 281861.30999999999767169, 451892.29999999998835847 281863.58000000001629815, 451887.83000000001629815 281869.97999999998137355, 451885.73999999999068677 281874.70000000001164153, 451885.53000000002793968 281875.09000000002561137, 451885.34000000002561137 281875.47999999998137355, 451885.15000000002328306 281875.86999999999534339, 451884.96999999997206032 281876.28000000002793968, 451884.82000000000698492 281876.69000000000232831, 451884.69000000000232831 281877.09999999997671694, 451884.59000000002561137 281877.52000000001862645, 451884.53000000002793968 281877.94000000000232831, 451884.47999999998137355 281878.38000000000465661, 451884.45000000001164153 281878.79999999998835847, 451884.41999999998370185 281879.23999999999068677, 451884.40999999997438863 281879.65999999997438863, 451884.39000000001396984 281880.09999999997671694, 451884.36999999999534339 281880.52000000001862645, 451884.34999999997671694 281880.96000000002095476, 451884.01000000000931323 281890.28000000002793968, 451883.96999999997206032 281891.11999999999534339, 451883.91999999998370185 281891.55999999999767169, 451883.82000000000698492 281892, 451883.65999999997438863 281892.41999999998370185, 451883.46000000002095476 281892.83000000001629815, 451883.21999999997206032 281893.21999999997206032, 451882.94000000000232831 281893.60999999998603016, 451882.63000000000465661 281893.97999999998137355, 451882.28000000002793968 281894.33000000001629815, 451881.90000000002328306 281894.65999999997438863, 451881.5 281894.96999999997206032, 451881.09000000002561137 281895.28000000002793968, 451880.65999999997438863 281895.55999999999767169, 451880.22999999998137355 281895.80999999999767169, 451879.78000000002793968 281896.04999999998835847, 451879.34000000002561137 281896.27000000001862645, 451878.89000000001396984 281896.46999999997206032, 451878.45000000001164153 281896.64000000001396984, 451878.07000000000698492 281896.77000000001862645, 451877.69000000000232831 281896.90000000002328306, 451877.28999999997904524 281897.02000000001862645, 451876.89000000001396984 281897.13000000000465661, 451876.47999999998137355 281897.22999999998137355, 451876.07000000000698492 281897.30999999999767169, 451875.64000000001396984 281897.39000000001396984, 451875.21999999997206032 281897.44000000000232831, 451874.82000000000698492 281897.47999999998137355, 451874.40000000002328306 281897.5, 451873.98999999999068677 281897.5, 451873.58000000001629815 281897.46999999997206032, 451873.17999999999301508 281897.42999999999301508, 451872.78999999997904524 281897.38000000000465661, 451872.40999999997438863 281897.28000000002793968, 451872.03999999997904524 281897.15999999997438863, 451871.66999999998370185 281897.02000000001862645, 451871.35999999998603016 281896.86999999999534339, 451871.04999999998</t>
  </si>
  <si>
    <t>STRATEGIC - land at Churchover (Residential or Employment)</t>
  </si>
  <si>
    <t>MultiPolygon (((451000.34999999997671694 283546.48999999999068677, 451028.45000000001164153 283503.21999999997206032, 451046.85830165591323748 283475.15451302088331431, 451042.66999999998370185 283472.44000000000232831, 451035.22999999998137355 283468, 451030.78999999997904524 283464.88000000000465661, 451025.03000000002793968 283461.03999999997904524, 451015.90999999997438863 283453.84999999997671694, 451012.90999999997438863 283451.21000000002095476, 451009.07000000000698492 283447.36999999999534339, 451004.88000000000465661 283442.80999999999767169, 451000.29999999998835847 283438.11999999999534339, 451000 283437.73999999999068677, 450997.64000000001396984 283434.78999999997904524, 450995.03000000002793968 283431.20000000001164153, 450992.52000000001862645 283426.72999999998137355, 450990.34000000002561137 283421.55999999999767169, 450988.59999999997671694 283416.76000000000931323, 450986.64000000001396984 283411.09000000002561137, 450985.10999999998603016 283404.54999999998835847, 450983.79999999998835847 283400.40999999997438863, 450982.48999999999068677 283396.71000000002095476, 450980.64000000001396984 283391.90999999997438863, 450977.70000000001164153 283386.02000000001862645, 450973.55999999999767169 283379.15999999997438863, 450969.09000000002561137 283372.28999999997904524, 450965.42999999999301508 283366.94000000000232831, 450964.90000000002328306 283366.21000000002095476, 450963.45000000001164153 283364.22999999998137355, 450950.44000000000232831 283347.09000000002561137, 450945.48999999999068677 283340.26000000000931323, 450935.85999999998603016 283328.26000000000931323, 450923.85999999998603016 283314.04999999998835847, 450914.85999999998603016 283304.26000000000931323, 450906.01000000000931323 283295.26000000000931323, 450898.78999999997904524 283288.86999999999534339, 450884.34000000002561137 283273.53000000002793968, 450877.08000000001629815 283265.46999999997206032, 450867.76000000000931323 283254.26000000000931323, 450852.28999999997904524 283233.58000000001629815, 450845.65000000002328306 283224.09999999997671694, 450832.22999999998137355 283206.41999999998370185, 450827.19000000000232831 283198.83000000001629815, 450823.95000000001164153 283194.5, 450814.79999999998835847 283184.07000000000698492, 450809.53000000002793968 283177.96000000002095476, 450803.90000000002328306 283170.5, 450802.73999999999068677 283171.5, 450802.64000000001396984 283171.59999999997671694, 450786.17999999999301508 283186.46999999997206032, 450774.92999999999301508 283196.69000000000232831, 450759.51000000000931323 283211.10999999998603016, 450737.69000000000232831 283228.46999999997206032, 450729.71000000002095476 283235.29999999998835847, 450723.10999999998603016 283242.35999999998603016, 450715.91999999998370185 283248.36999999999534339, 450705.52000000001862645 283256.25, 450693.94000000000232831 283264.80999999999767169, 450685.38000000000465661 283271.05999999999767169, 450674.84000000002561137 283280.21000000002095476, 450684.84000000002561137 283303.40000000002328306, 450691.22999999998137355 283318.65000000002328306, 450692.42999999999301508 283321.07000000000698492, 450695.58000000001629815 283329.14000000001396984, 450700.54999999998835847 283340.35999999998603016, 450719.66999999998370185 283384.78000000002793968, 450716.86999999999534339 283384.98999999999068677, 450724.28000000002793968 283407.21000000002095476, 450733.91999999998370185 283434.04999999998835847, 450740.53999999997904524 283454.58000000001629815, 450746.19000000000232831 283473.80999999999767169, 450752.59999999997671694 283497.36999999999534339, 450755.61999999999534339 283513.97999999998137355, 450757.88000000000465661 283530.38000000000465661, 450761.46000000002095476 283553.20000000001164153, 450765.78999999997904524 283580.92999999999301508, 450776.34999999997671694 283648.90999999997438863, 450782.01000000000931323 283693.04999999998835847, 450784.27000000001862645 283704.35999999998603016, 450788.95000000001164153 283727.27000000001862645, 450789.89000000001396984 283730.22999999998137355, 450793.65999999997438863 283740.15999999997438863, 450798.55999999999767169 283751.84999999997671694, 450804.63000000000465661 283766.64000000001396984, 450804.82000000000698492 283767.22999999998137355, 450805.21999999997206032 283768.21000000002095476, 450805.90000000002328306 283770.77000000001862645, 450806.69000000000232831 283773.13000000000465661, 450796.04999999998835847 283776.96000000002095476, 450799.20000000001164153 283793.34999999997671694, 450808.46015877608442679 283839.66994622547645122, 450859.69000000000232831 283762, 450887.19000000000232831 283719.66999999998370185, 451000 283547.02000000001862645, 451000.34999999997671694 283546.48999999999068677)),((450303.56554350687656552 284575.37752872763667256, 450359.35999999998603016 284496.80999999999767169, 450397.33000000001629815 284442.97999999998137355, 450437.46999999997206032 284386.09999999997671694, 450468.76000000000931323 284340.58000000001629815, 450498.32000000000698492 284299.58000000001629815, 450532.90000000002328306 284249.46000000002095476, 450533.02000000001862645 284249.28999999997904524, 450560.63000000000465661 284209.33000000001629815, 450597.29999999998835847 284155.57000000000698492, 450632.15000000002328306 284105.28000000002793968, 450664.29999999998835847 284057.97999999998137355, 450690.47999999998137355 284020.52000000001862645, 450703.26000000000931323 284000.46000000002095476, 450703.55999999999767169 284000, 450716.68272372271167114 283979.9061236894922331, 450716.14000000001396984 283979.96999999997206032, 450711.57000000000698492 283980.54999999998835847, 450628.03000000002793968 283991.21000000002095476, 450571.92999999999301508 283998.29999999998835847, 450560.40000000002328306 284000, 450555.76000000000931323 284000.47999999998137355, 450548.65000000002328306 284001.09000000002561137, 450543.97999999998137355 284001.55999999999767169, 450534.57000000000698492 284002.65000000002328306, 450528.44000000000232831 284003.45000000001164153, 450519.23999999999068677 284004.90999999997438863, 450515.65000000002328306 284005.5, 450510.20000000001164153 284006.39000000001396984, 450504.21000000002095476 284007.16999999998370185, 450497.66999999998370185 284007.86999999999534339, 450485.54999999998835847 284009.54999999998835847, 450472.57000000000698492 284011.53000000002793968, 450457.36999999999534339 284013.71999999997206032, 450448.17999999999301508 284015.09999999997671694, 450435.97999999998137355 284016.78999999997904524, 450429.78000000002793968 284017.69000000000232831, 450412.46000000002095476 284020.07000000000698492, 450393.48999999999068677 284022.95000000001164153, 450390.34000000002561137 284023.44000000000232831, 450390.07000000000698492 284023.04999999998835847, 450389.66999999998370185 284022.76000000000931323, 450388.96999999997206032 284022.55999999999767169, 450388.27000000001862645 284022.66999999998370185, 450387.77000000001862645 284022.80999999999767169, 450381.16999999998370185 284024.53999999997904524, 450370.60999999998603016 284027.69000000000232831, 450356.75 284031.95000000001164153, 450345.36999999999534339 284035, 450335.90000000002328306 284037.64000000001396984, 450304.53999999997904524 284046.57000000000698492, 450285.25 284052.10999999998603016, 450266.03999999997904524 284056.75, 450214.86999999999534339 284069.42999999999301508, 450207.44000000000232831 284072.48999999999068677, 450204.63000000000465661 284073.71000000002095476, 450200.59999999997671694 284075.38000000000465661, 450199.46999999997206032 284075.82000000000698492, 450199.04999999998835847 284076.02000000001862645, 450191.38000000000465661 284078.78000000002793968, 450184.34999999997671694 284081.03999999997904524, 450176.38000000000465661 284083.69000000000232831, 450175.96999999997206032 284083.89000000001396984, 450169.04999999998835847 284085.96000000002095476, 450161.72999999998137355 284087.92999999999301508, 450161.52000000001862645 284087.91999999998370185, 450151.44000000000232831 284090.28999999997904524, 450149.59999999997671694 284090.67999999999301508, 450142.94000000000232831 284091.96000000002095476, 450133.11999999999534339 284093.84999999997671694, 450125.57000000000698492 284095.23999999999068677, 450103.38000000000465661 284098.71000000002095476, 450083.85999999998603016 284102.20000000001164153, 450077.07000000000698492 284103.19000000000232831, 450076.77000000001862645 284103.09000000002561137, 450075.89000000001396984 284103.19000000000232831, 450075.10999999998603016 284103.47999999998137355, 450074.23999999999068677 284103.96000000002095476, 450073.36999999999534339 284104.34999999997671694, 450071.04999999998835847 284105.41999999998370185, 450067.38000000000465661 284106.97999999998137355, 450066.30999999999767169 284107.46999999997206032, 450063.51000000000931323 284108.82000000000698492, 450057.40000000002328306 284111.22999999998137355, 450039.47999999998137355 284116.42999999999301508, 450039.19000000000232831 284116.33000000001629815, 450035.02000000001862645 284116.21000000002095476, 450033.17999999999301508 284116.28000000002793968, 450030.35999999998603016 284116.34999999997671694, 450028.71000000002095476 284116.42999999999301508, 450023.77000000001862645 284116.55999999999767169, 450018.63000000000465661 284116.97999999998137355, 450016.10999999998603016 284117.23999999999068677, 450013.01000000000931323 284117.69000000000232831, 450010.58000000001629815 284118.15999999997438863, 450007.86999999999534339 284118.91999999998370185, 450002.45000000001164153 284120.59000000002561137, 450000 284121.39000000001396984, 449990.92999999999301508 284124.34000000002561137, 449988.32000000000698492 284125.79999999998835847, 449983.39000000001396984 284128.33000000001629815, 449980.48999999999068677 284129.70000000001164153, 449970.41999999998370185 284134.19000000000232831, 449951.15999999997438863 284142.48999999999068677, 449946.21000000002095476 284144.44000000000232831, 449945.10999999998603016 284144.84000000002561137, 449939.01699999999254942 284146.95699999999487773, 449929.42999999999301508 284150.27000000001862645, 449922.63000000000465661 284152.98999999999068677, 449900.91999999998370185 284162.46999999997206032, 449887.41999999998370185 284168.40999999997438863, 449866.10999999998603016 284178.67999999999301508, 449834.44000000000232831 284193.77000000001862645, 449802.67999999999301508 284209.05999999999767169, 449777.91999999998370185 284220.92999999999301508, 449763.63000000000465661 284227.91999999998370185, 449764.11999999999534339 284229.35999999998603016, 449764.21999999997206032 284229.85999999998603016, 449764.72999999998137355 284232.04999999998835847, 449764.92999999999301508 284233.75, 449765.13000000000465661 284236.73999999999068677, 449765.48999999999068677 284253.13000000000465661, 449763.69000000000232831 284253.41999999998370185, 449762.69000000000232831 284257.13000000000465661, 449762.20000000001164153 284261.75, 449761.82000000000698492 284266.96999999997206032, 449762.19000000000232831 284281.30999999999767169, 449762.83000000001629815 284288.02000000001862645, 449762.88000000000465661 284298.65999999997438863, 449763.10999999998603016 284303.86999999999534339, 449763.32000000000698492 284305.67999999999301508, 449763.64000000001396984 284308.78000000002793968, 449763.96999999997206032 284314.20000000001164153, 449764.21999999997206032 284324.03000000002793968, 449764.66999999998370185 284331.84999999997671694, 449764.86999999999534339 284335.46000000002095476, 449765.34000000002561137 284344.08000000001629815, 449765.97999999998137355 284352.09000000002561137, 449766 284352.5, 449766.11999999999534339 284359.01000000000931323, 449767.53999999997904524 284380.16999999998370185, 449769.12351156247314066 284401.89466740080388263, 449769.78154390776762739 284410.92240940104238689, 449769.82000000000698492 284411.45000000001164153, 449771.11999999999534339 284427.39000000001396984, 449774.07000000000698492 284452.25, 449775.33000000001629815 284462.46999999997206032, 449775.28999999997904524 284474.29999999998835847, 449775.75 284486.73999999999068677, 449775.96999999997206032 284492.25, 449777.47999999998137355 284501.96999999997206032, 449778.66999999998370185 284514.59000000002561137, 449779.44000000000232831 284525.48999999999068677, 449780.20000000001164153 284532.28999999997904524, 449780.28999999997904524 284532.39000000001396984, 449780.34999999997671694 284532.79999999998835847, 449780.38000000000465661 284533.09999999997671694, 449780.16999999998370185 284533.79999999998835847, 449779.76000000000931323 284534.29999999998835847, 449779.26000000000931323 284534.70000000001164153, 449778.45000000001164153 284535.21000000002095476, 449777.45000000001164153 284535.71999999997206032, 449777.21600000001490116 284535.82299999997485429, 449779.78000000002793968 284543.40999999997438863, 449781.90999999997438863 284541.78999999997904524, 449789.64000000001396984 284537.61999999999534339, 449791.84000000002561137 284536.51000000000931323, 449794.54999999998835847 284535.38000000000465661, 449804.77000000001862645 284530.29999999998835847, 449813.78999999997904524 284526.21999999997206032, 449825.40999999997438863 284520.83000000001629815, 449846.47999999998137355 284511.04999999998835847, 449875.54999999998835847 284497.30999999999767169, 449925.19000000000232831 284473.59000000002561137, 449975.92999999999301508 284449.07000000000698492, 450000 284437.25, 450003.01000000000931323 284435.77000000001862645, 450007.92999999999301508 284433.09000000002561137, 450024.13000000000465661 284456.02000000001862645, 450034.03999999997904524 284469.17999999999301508, 450043.20000000001164153 284481.41999999998370185, 450062.88000000000465661 284507.19000000000232831, 450077.73999999999068677 284526.27000000001862645, 450087.45000000001164153 284539.77000000001862645, 450096.76000000000931323 284552.47999999998137355, 450109.34999999997671694 284569.09999999997671694, 450110.73999999999068677 284569.79999999998835847, 450125.79999999998835847 284569.84000000002561137, 450145.15999999997438863 284570.45000000001164153, 450154.44000000000232831 284571.05999999999767169, 450184.08000000001629815 284571.95000000001164153, 450226.09000000002561137 284572.84999999997671694, 450226.5 284572.84999999997671694, 450244.70805869944160804 284573.46235063573112711, 450106.2708358452655375 284570.49583871744107455, 450008.90416907926555723 284437.85139413771685213, 449780.30416884616715834 284543.68472757894778624, 449804.29305775952525437 284762.40695002424763516, 449828.2819466728833504 284940.20695020555285737, 449855.09305781131843105 285091.1958392484812066, 449872.02639116189675406 285168.80695043870946392, 450027.24861354241147637 284964.1958391189109534, 450185.29305814806139097 284737.00694999832194299, 450303.35751264361897483 284575.37108967709355056, 450303.56554350687656552 284575.37752872763667256)),((450773.51000000000931323 283736.28200000000651926, 450773.02700000000186265 283736.56900000001769513, 450770.80999999999767169 283737.88500000000931323, 450769.99300000001676381 283732.12099999998463318, 450772.28700000001117587 283731.46299999998882413, 450773.15100000001257285 283731.21600000001490116, 450769.82000000000698492 283714.42999999999301508, 450768.25 283702.79999999998835847, 450765.71000000002095476 283683.61999999999534339, 450761.84999999997671694 283657.20000000001164153, 450755.04999999998835847 283614.33000000001629815, 450752.67999999999301508 283597.33000000001629815, 450749.02000000001862645 283571.71000000002095476, 450748.94000000000232831 283571.29999999998835847, 450748.55999999999767169 283569.16999999998370185, 450744.59999999997671694 283544.07000000000698492, 450740.38000000000465661 283520.54999999998835847, 450736.88000000000465661 283501.60999999998603016, 450736.03999999997904524 283500.03999999997904524, 450734.95000000001164153 283497.86999999999534339, 450733.5 283493.52000000001862645, 450732.78000000002793968 283489.25, 450730.60999999998603016 283478.86999999999534339, 450728.32000000000698492 283469.95000000001164153, 450726.51000000000931323 283463.42999999999301508, 450724.46000000002095476 283458, 450714.46999999997206032 283430.11999999999534339, 450710.58000000001629815 283420.69000000000232831, 450705.86999999999534339 283407.66999999998370185, 450702.04999999998835847 283394.88000000000465661, 450698.46000000002095476 283382.76000000000931323, 450695.98999999999068677 283374.45000000001164153, 450683.20000000001164153 283343.03000000002793968, 450667.58000000001629815 283303.96999999997206032, 450664.27000000001862645 283296.09000000002561137, 450659.16999999998370185 283298, 450658.09000000002561137 283298.35999999998603016, 450657.73999999999068677 283296.85999999998603016, 450657.32000000000698492 283293.15999999997438863, 450656.71999999997206032 283290.63000000000465661, 450653.71999999997206032 283283.14000000001396984, 450652.71999999997206032 283280.27000000001862645, 450650.20000000001164153 283273.95000000001164153, 450645.77000000001862645 283265.27000000001862645, 450640.09000000002561137 283254.84999999997671694, 450635.97999999998137355 283247.27000000001862645, 450633.77000000001862645 283242.69000000000232831, 450632.19000000000232831 283237.95000000001164153, 450631.55999999999767169 283234.47999999998137355, 450630.92999999999301508 283227.69000000000232831, 450630.60999999998603016 283217.73999999999068677, 450628.55999999999767169 283210.32000000000698492, 450625.55999999999767169 283203.36999999999534339, 450623.20000000001164153 283197.44000000000232831, 450622.54999999998835847 283196.09000000002561137, 450620.73999999999068677 283192.97999999998137355, 450619.75 283191.08000000001629815, 450618.45000000001164153 283188.66999999998370185, 450609.07000000000698492 283172.61999999999534339, 450606.86999999999534339 283169.01000000000931323, 450599.47999999998137355 283159.16999999998370185, 450595.89000000001396984 283153.03999999997904524, 450592.59999999997671694 283148.11999999999534339, 450590.80999999999767169 283145.71000000002095476, 450585.02000000001862645 283138.08000000001629815, 450582.83000000001629815 283134.35999999998603016, 450579.23999999999068677 283128.84000000002561137, 450571.40000000002328306 283117.36999999999534339, 450570.03999999997904524 283116.34000000002561137, 450567.15000000002328306 283115.73999999999068677, 450565.21999999997206032 283112.35999999998603016, 450561.71999999997206032 283106.21000000002095476, 450558.70000000001164153 283102.46999999997206032, 450547.23999999999068677 283089.08000000001629815, 450536.38000000000465661 283076.40999999997438863, 450527.34000000002561137 283066.03999999997904524, 450513.82000000000698492 283051.22999999998137355, 450503.92999999999301508 283042.90999999997438863, 450490.05999999999767169 283030.84999999997671694, 450450.98999999999068677 283000, 450449.08000000001629815 282998.48999999999068677, 450436.19000000000232831 282987.69000000000232831, 450436.02000000001862645 282987.59000000002561137, 450413.84999999997671694 282975.19000000000232831, 450406.28999999997904524 282969.65000000002328306, 450389.40000000002328306 282957.83000000001629815, 450380.57000000000698492 282952.91999999998370185, 450328.86999999999534339 282925.86999999999534339, 450319.32000000000698492 282920.86999999999534339, 450319.07000000000698492 282920.73999999999068677, 450297.65999999997438863 282906.55999999999767169, 450268.72999999998137355 282887.53000000002793968, 450248.54999999998835847 282874.19000000000232831, 450225.72999999998137355 282860.78000000002793968, 450205.71000000002095476 282849.25, 450197.33000000001629815 282846.07000000000698492, 450161.69000000000232831 282832.63000000000465661, 450121.96000000002095476 282817.83000000001629815, 450103.83000000001629815 282811.67999999999301508, 450065.03000000002793968 282798.92999999999301508, 450058.38000000000465661 282797.40000000002328306, 450034.80999999999767169 282792.27000000001862645, 450028.44000000000232831 282793.09999999997671694, 450014.09000000002561137 282788.07000000000698492, 450000.95000000001164153 282784.03999999997904524, 450000 282783.78000000002793968, 449980.77000000001862645 282778.61999999999534339, 449939.91999999998370185 282766.03000000002793968, 449928.90000000002328306 282763.08000000001629815, 449893.78000000002793968 282752.08000000001629815, 449893.28999999997904524 282754.80999999999767169, 449892.09999999997671694 282760.82000000000698492, 449882.46999999997206032 282795.03999999997904524, 449879.30999999999767169 282806.15999999997438863, 449876.55999999999767169 282831.33000000001629815, 449875.45000000001164153 282839.32000000000698492, 449872.70000000001164153 282857.89000000001396984, 449871.90000000002328306 282858.38000000000465661, 449871.59999999997671694 282858.58000000001629815, 449871.09000000002561137 282858.67999999999301508, 449870.67999999999301508 282858.97999999998137355, 449870.27000000001862645 282859.47999999998137355, 449869.45000000001164153 282861.08000000001629815, 449869.14000000001396984 282861.88000000000465661, 449868.51000000000931323 282864.47999999998137355, 449868.29999999998835847 282865.28000000002793968, 449867.97999999998137355 282866.57000000000698492, 449867.66999999998370185 282867.96999999997206032, 449867.55999999999767169 282869.27000000001862645, 449867.53999999997904524 282871.05999999999767169, 449867.63000000000465661 282872.85999999998603016, 449867.90999999997438863 282875.95000000001164153, 449866.54999999998835847 282886.21000000002095476, 449866.75 282886.71000000002095476, 449867.25 282887.71000000002095476, 449867.45000000001164153 282888, 449867.75 282888.20000000001164153, 449867.95000000001164153 282888.5, 449868.04999999998835847 282888.70000000001164153, 449868.25 282889.5, 449868.14000000001396984 282890.28999999997904524, 449863.40000000002328306 282930.09999999997671694, 449858.04999999998835847 282968.46000000002095476, 449855.03000000002793968 282989.51000000000931323, 449854.59999999997671694 282993.41999999998370185, 449853.86999999999534339 283000, 449849.33000000001629815 283028.76000000000931323, 449846.72999999998137355 283044.59000000002561137, 449842.85999999998603016 283067.01000000000931323, 449837.40000000002328306 283098.47999999998137355, 449832.59999999997671694 283127.57000000000698492, 449828.55999999999767169 283154.46000000002095476, 449827 283163.09000000002561137, 449822.65000000002328306 283188.26000000000931323, 449819.40999999997438863 283213.20000000001164153, 449818.61999999999534339 283218.61999999999534339, 449817.63000000000465661 283223.65999999997438863, 449816.15999999997438863 283232.01000000000931323, 449814.78000000002793968 283239.15999999997438863, 449814.09000000002561137 283242.47999999998137355, 449813.29999999998835847 283246.09999999997671694, 449813.29999999998835847 283246.29999999998835847, 449812.71999999997206032 283250.22999999998137355, 449812.22999999998137355 283254.05999999999767169, 449811.15000000002328306 283261.20000000001164153, 449809.96999999997206032 283268.04999999998835847, 449808.10999999998603016 283279.63000000000465661, 449807.91999999998370185 283282.03999999997904524, 449807.61999999999534339 283283.75, 449806.84000000002561137 283290, 449806.54999999998835847 283292.82000000000698492, 449806.16999999998370185 283296.73999999999068677, 449805.28000000002793968 283302.59000000002561137, 449805 283306.21000000002095476, 449804.90000000002328306 283306.61999999999534339, 449804.52000000001862645 283312.65999999997438863, 449804.33000000001629815 283314.88000000000465661, 449803.73999999999068677 283320.30999999999767169, 449803.65000000002328306 283320.91999999998370185, 449802.57000000000698492 283327.26000000000931323, 449802.07000000000698492 283329.38000000000465661, 449801.47999999998137355 283331.59000000002561137, 449800.97999999998137355 283333.80999999999767169, 449800.89000000001396984 283334.40999999997438863, 449800.78999999997904524 283336.02000000001862645, 449800.59999999997671694 283337.72999999998137355, 449800.29999999998835847 283339.75, 449799.90999999997438863 283342.26000000000931323, 449799.71999999997206032 283343.88000000000465661, 449799.33000000001629815 283347.20000000001164153, 449798.53999999997904524 283352.33000000001629815, 449798.15000000002328306 283354.45000000001164153, 449797.76000000000931323 283356.86999999999534339, 449797.46999999997206032 283359.38000000000465661, 449797.17999999999301508 283363.10999999998603016, 449797.17999999999301508 283363.82000000000698492, 449796.51000000000931323 283369.85999999998603016, 449796.10999999998603016 283372.38000000000465661, 449795.33000000001629815 283377.01000000000931323, 449794.34999999997671694 283384.15999999997438863, 449794.15000000002328306 283386.07000000000698492, 449793.58000000001629815 283392.52000000001862645, 449793.47999999998137355 283392.92999999999301508, 449792.70000000001164153 283399.96999999997206032, 449792.19799999997485429 283403.46999999997206032, 449792.02000000001862645 283404.71000000002095476, 449791.53000000002793968 283407.11999999999534339, 449790.73999999999068677 283411.04999999998835847, 449790.44000000000232831 283412.76000000000931323, 449789.46000000002095476 283419.51000000000931323, 449788.39000000001396984 283427.26000000000931323, 449788.09999999997671694 283429.97999999998137355, 449787.71000000002095476 283434.29999999998835847, 449787.60999999998603016 283435, 449786.73999999999068677 283441.17999999999301508, 449786.44000000000232831 283443.27000000001862645, 449785.65999999997438863 283447.75, 449784.57000000000698492 283454.21000000002095476, 449783.78999999997904524 283458.47999999998137355, 449783.48999999999068677 283459.96999999997206032, 449782.51000000000931323 283464.73999999999068677, 449782.21000000002095476 283465.94000000000232831, 449781.82000000000698492 283468.02000000001862645, 449781.42999999999301508 283470.21000000002095476, 449781.44000000000232831 283474.88000000000465661, 449781.34000000002561137 283475.38000000000465661, 449781.04999999998835847 283478.07000000000698492, 449780.76000000000931323 283480.84999999997671694, 449780.39000000001396984 283486.91999999998370185, 449780.11999999999534339 283495.58000000001629815, 449780.05999999999767169 283505.13000000000465661, 449780.17999999999301508 283510.40000000002328306, 449780.20000000001164153 283516.57000000000698492, 449780.01000000000931323 283518.27000000001862645, 449779.71999999997206032 283521.04999999998835847, 449779.33000000001629815 283523.84000000002561137, 449779.33000000001629815 283524.53000000002793968, 449779.03999999997904524 283527.71000000002095476, 449778.75 283531, 449778.65999999997438863 283531.78999999997904524, 449778.26000000000931323 283533.88000000000465661, 449777.96999999997206032 283535.96999999997206032, 449777.78000000002793968 283538.04999999998835847, 449777.67999999999301508 283540.23999999999068677, 449777.20000000001164153 283545.41999999998370185, 449777.21000000002095476 283545.90999999997438863, 449776.42999999999301508 283551.58000000001629815, 449775.65000000002328306 283557.15000000002328306, 449774.67999999999301508 283568.69000000000232831, 449774.48999999999068677 283571.16999999998370185, 449774 283574.75, 449773.21999999997206032 283579.13000000000465661, 449773.11999999999534339 283580.03000000002793968, 449772.83000000001629815 283582.10999999998603016, 449772.53000000002793968 283584.5, 449772.04999999998835847 283587.47999999998137355, 449771.89000000001396984 283589.67999999999301508, 449774.33799999998882413 283597.12400000001071021, 449774.60999999998603016 283597.9529999999795109, 449787.48999999999068677 283637.11999999999534339, 449789.35999999998603016 283641.29999999998835847, 449789.46000000002095476 283641.5, 449791.21000000002095476 283645.28999999997904524, 449791.59999999997671694 283646.28000000002793968, 449792.19000000000232831 283648.08000000001629815, 449793.35999999998603016 283650.77000000001862645, 449794.52000000001862645 283653.76000000000931323, 449795.5 283656.45000000001164153, 449796.55999999999767169 283659.73999999999068677, 449796.95000000001164153 283660.72999999998137355, 449797.83000000001629815 283662.92999999999301508, 449798.51000000000931323 283665.02000000001862645, 449799.28000000002793968 283667.80999999999767169, 449799.77000000001862645 283669.20000000001164153, 449801.80999999999767169 283674.98999999999068677, 449802.48999999999068677 283676.67999999999301508, 449804.25 283680.86999999999534339, 449804.72999999998137355 283682.05999999999767169, 449807.16999999998370185 283687.73999999999068677, 449808.63000000000465661 283691.53000000002793968, 449809.01000000000931323 283692.61999999999534339, 449809.97999999998137355 283695.51000000000931323, 449811.04999999998835847 283698.5, 449811.34999999997671694 283699.29999999998835847, 449813 283702.78000000002793968, 449813.40000000002328306 283703.46999999997206032, 449814.28000000002793968 283704.86999999999534339, 449815.05999999999767169 283706.35999999998603016, 449816.14000000001396984 283708.54999999998835847, 449816.53000000002793968 283709.84999999997671694, 449816.52000000001862645 283710.04999999998835847, 449816.71000000002095476 283711.65000000002328306, 449816.70000000001164153 283713.34999999997671694, 449817.34999999997671694 283721.75, 449817.44000000000232831 283723.65000000002328306, 449817.42999999999301508 283724.34999999997671694, 449817.80999999999767169 283727.44000000000232831, 449818.28999999997904524 283729.84000000002561137, 449819.73999999999068677 283735.83000000001629815, 449820.22999999998137355 283737.21999999997206032, 449820.82000000000698492 283738.71999999997206032, 449821.01000000000931323 283738.91999999998370185, 449821.98999999999068677 283740.40000000002328306, 449823.07000000000698492 283741.78999999997904524, 449824.92999999999301508 283744.27000000001862645, 449826.20000000001164153 283746.05999999999767169, 449827.96000000002095476 283748.34000000002561137, 449829.42999999999301508 283750.52000000001862645, 449830.21000000002095476 283752.02000000001862645, 449831.86999999999534339 283755, 449832.95000000001164153 283757.19000000000232831, 449834.21000000002095476 283759.96999999997206032, 449834.51000000000931323 283760.57000000000698492, 449835.09000000002561137 283762.26000000000931323, 449835.66999999998370185 283763.84999999997671694, 449836.55999999999767169 283765.64000000001396984, 449837.72999999998137355 283767.92999999999301508, 449838.89000000001396984 283769.14000000001396984, 449840.16999999998370185 283770.83000000001629815, 449841.96999999997206032 283772.34999999997671694, 449845.33000000001629815 283777.10999999998603016, 449845.53999999997904524 283777.40000000002328306, 449846.60999999998603016 283779, 449848.60999999998603016 283781.78999999997904524, 449853.65000000002328306 283788.40000000002328306, 449857.70000000001164153 283794.01000000000931323, 449876.05999999999767169 283820.5, 449878.90000000002328306 283824.90999999997438863, 449880.21999999997206032 283826.80999999999767169, 449882.75 283830.40999999997438863, 449883.46000000002095476 283831.40999999997438863, 449885.70000000001164153 283834.60999999998603016, 449887.02000000001862645 283836.91999999998370185, 449889.05999999999767169 283840.21999999997206032, 449890.89000000001396984 283843.32000000000698492, 449892.82000000000698492 283846.41999999998370185, 449894.14000000001396984 283848.22999999998137355, 449896.27000000001862645 283851.03000000002793968, 449898.09999999997671694 283853.22999999998137355, 449899.91999999998370185 283855.53999999997904524, 449901.34000000002561137 283857.53999999997904524, 449903.97999999998137355 283861.53999999997904524, 449904.90000000002328306 283862.94000000000232831, 449906.72999999998137355 283866.15000000002328306, 449907.53999999997904524 283867.54999999998835847, 449909.78000000002793968 283871.05999999999767169, 449911.09999999997671694 283872.96000000002095476, 449914.84999999997671694 283878.27000000001862645, 449916.36999999999534339 283880.28000000002793968, 449919.52000000001862645 283884.48999999999068677, 449921.84999999997671694 283887.69000000000232831, 449926.30999999999767169 283893.90999999997438863, 449926.82000000000698492 283894.60999999998603016, 449930.81500000000232831 283899.91499999997904524, 449931.27000000001862645 283900.52000000001862645, 449937.73999999999068677 283909.03000000002793968, 449944.40000000002328306 283918.64000000001396984, 449947.11999999999534339 283921.53999999997904524, 449950.01000000000931323 283927.44000000000232831, 449950.10999999998603016 283927.73999999999068677, 449953.65000000002328306 283934.03999999997904524, 449953.84999999997671694 283934.53999999997904524, 449957.20000000001164153 283940.15000000002328306, 44</t>
  </si>
  <si>
    <t>STRATEGIC - Land adjacent Magna Park (Employment)</t>
  </si>
  <si>
    <t>MultiPolygon (((452993.01000000000931323 278623.35999999998603016, 452992.80999999999767169 278626.46000000002095476, 452992.60999999998603016 278627.35999999998603016, 452993.01000000000931323 278629.96000000002095476, 452993.60999999998603016 278638.35999999998603016, 452994.90999999997438863 278649.05999999999767169, 452995.60999999998603016 278658.35999999998603016, 452996.21000000002095476 278668.55999999999767169, 452996.90999999997438863 278678.96000000002095476, 452997.10999999998603016 278682.05999999999767169, 452997.80999999999767169 278687.85999999998603016, 452998.30999999999767169 278692.05999999999767169, 453000 278704.39000000001396984, 453001.65950693853665143 278714.28526815073564649, 453003.03999999997904524 278726.52000000001862645, 453004.03999999997904524 278734.52000000001862645, 453004.64000000001396984 278737.52000000001862645, 453006.23999999999068677 278748.91999999998370185, 453007.84000000002561137 278758.71999999997206032, 453008.44000000000232831 278765.52000000001862645, 453008.44000000000232831 278768.02000000001862645, 453009.03999999997904524 278775.71999999997206032, 453009.53999999997904524 278787.41999999998370185, 453010.14000000001396984 278795.61999999999534339, 453011.23999999999068677 278806.91999999998370185, 453012.64000000001396984 278822.91999999998370185, 453014.44000000000232831 278842.91999999998370185, 453015.44000000000232831 278853.71999999997206032, 453018.14000000001396984 278859.82000000000698492, 453023.84000000002561137 278873.61999999999534339, 453029.84000000002561137 278886.41999999998370185, 453030.03999999997904524 278890.71999999997206032, 453030.94000000000232831 278903.02000000001862645, 453032.34000000002561137 278920.32000000000698492, 453035.40999999997438863 278966.21999999997206032, 453035.77000000001862645 278971.51000000000931323, 453049.03999999997904524 278973.32000000000698492, 453076.64000000001396984 278977.41999999998370185, 453077.73999999999068677 278977.61999999999534339, 453093.84000000002561137 278976.21999999997206032, 453113.23999999999068677 278974.02000000001862645, 453117.14000000001396984 278973.61999999999534339, 453121.84000000002561137 278972.82000000000698492, 453133.84000000002561137 278971.02000000001862645, 453144.03999999997904524 278969.52000000001862645, 453147.14000000001396984 278968.82000000000698492, 453149.94000000000232831 278968.52000000001862645, 453152.64000000001396984 278968.11999999999534339, 453154.94000000000232831 278968.02000000001862645, 453161.14000000001396984 278967.61999999999534339, 453173.23999999999068677 278966.71999999997206032, 453183.03999999997904524 278965.91999999998370185, 453190.03999999997904524 278965.41999999998370185, 453191.53999999997904524 278965.21999999997206032, 453196.84000000002561137 278964.52000000001862645, 453214.71000000002095476 278962.05999999999767169, 453238.30999999999767169 278957.55999999999767169, 453257.90999999997438863 278954.05999999999767169, 453266.51000000000931323 278952.46000000002095476, 453267.90999999997438863 278952.15999999997438863, 453268.40000000002328306 278952, 453263.71000000002095476 278944.96000000002095476, 453261.30999999999767169 278941.15999999997438863, 453260.01000000000931323 278939.15999999997438863, 453258.21000000002095476 278936.85999999998603016, 453255.21000000002095476 278933.65999999997438863, 453253.51000000000931323 278931.85999999998603016, 453248.05999999999767169 278926.28999999997904524, 453248.10999999998603016 278926.26000000000931323, 453246.90999999997438863 278924.85999999998603016, 453245.40999999997438863 278922.05999999999767169, 453243.80999999999767169 278919.46000000002095476, 453241.01000000000931323 278913.76000000000931323, 453237.40999999997438863 278906.85999999998603016, 453235.60999999998603016 278903.76000000000931323, 453227.10999999998603016 278895.55999999999767169, 453219.21000000002095476 278887.85999999998603016, 453212.21000000002095476 278881.15999999997438863, 453210.30999999999767169 278879.35999999998603016, 453204.30999999999767169 278873.85999999998603016, 453199.71000000002095476 278869.85999999998603016, 453195.51000000000931323 278865.35999999998603016, 453188.01000000000931323 278857.96000000002095476, 453182.30999999999767169 278852.55999999999767169, 453176.40999999997438863 278846.65999999997438863, 453174.60999999998603016 278844.35999999998603016, 453170.10999999998603016 278839.26000000000931323, 453166.71000000002095476 278835.35999999998603016, 453163.10999999998603016 278831.35999999998603016, 453160.51000000000931323 278828.46000000002095476, 453158.71000000002095476 278826.35999999998603016, 453154.01000000000931323 278820.05999999999767169, 453145.01000000000931323 278809.05999999999767169, 453138.21000000002095476 278800.65999999997438863, 453131.51000000000931323 278792.05999999999767169, 453125.60999999998603016 278784.76000000000931323, 453121.10999999998603016 278778.55999999999767169, 453113.60999999998603016 278769.15999999997438863, 453107.51000000000931323 278760.96000000002095476, 453102.21000000002095476 278753.76000000000931323, 453092.10999999998603016 278741.46000000002095476, 453085.80999999999767169 278732.85999999998603016, 453074.71000000002095476 278718.55999999999767169, 453063.40999999997438863 278704.15999999997438863, 453056.60999999998603016 278695.76000000000931323, 453044.51000000000931323 278680.05999999999767169, 453040.73999999999068677 278675.34700000000884756, 453035.71000000002095476 278669.05999999999767169, 453026.60399999999208376 278656.99900000001071021, 453026.31300000002374873 278656.61300000001210719, 453024.30999999999767169 278653.96000000002095476, 453017.01400000002468005 278644.75300000002607703, 453015.15000000002328306 278642.40000000002328306, 453008.71999999997206032 278634.23999999999068677, 453005.84999999997671694 278630.59999999997671694, 453000.51000000000931323 278623.76000000000931323, 453000 278623.08000000001629815, 452998.30999999999767169 278620.85999999998603016, 452994.21000000002095476 278615.65999999997438863, 452993.90999999997438863 278618.26000000000931323, 452993.01000000000931323 278623.35999999998603016)),((452617.81689038779586554 278310.82432296685874462, 452589.42357042199000716 278312.62293258303543553, 452510.67941105290083215 278318.88061426772037521, 452459.19260658277198672 278326.3945629334775731, 452283.72390059113968164 278338.67546918027801439, 452170.84426977089606225 278350.67290763719938695, 452174.02518998424056917 278389.19673794478876516, 452177.3085108992527239 278414.66008912120014429, 452181.73052684072172269 278461.26032120396848768, 452184.50174507114570588 278489.82588142808526754, 452184.6997635075240396 278492.25845122447935864, 452185.46017648448469117 278501.92371185804950073, 452185.87768085004063323 278506.82807876903098077, 452186.24586962815374136 278510.76639035576954484, 452186.63471239554928616 278514.50420100329210982, 452203.33316686551552266 278516.60006212163716555, 452209.84803810645826161 278517.26963724911911413, 452220.57356208882993087 278519.90116075123660266, 452229.62371440714923665 278521.19093523034825921, 452220.13379538408480585 278636.49165093805640936, 452217.74998962989775464 278670.99602312600472942, 452215.45226805028505623 278700.67432341753738001, 452220.46541181672364473 278704.8478322759619914, 452267.59606032696319744 278715.99287107243435457, 452281.7439718150999397 278719.919792179542128, 452298.52168183150934055 278724.52498071850277483, 452324.79930296773090959 278733.24802952189929783, 452334.43447103566722944 278734.53918737231288105, 452368.16957276879111305 278736.14605671708704904, 452392.68141008343081921 278737.73032726283418015, 452419.62427700310945511 278739.48993618338136002, 452423.48423034930601716 278775.18795188277726993, 452425.01691331522306427 278787.99274547444656491, 452425.30234228080371395 278795.38950695871608332, 452425.38832288229605183 278801.09044126980006695, 452425.62672588194254786 278803.40827192983124405, 452425.16998162487288937 278805.98742155672516674, 452424.70000000001164153 278810.70000000001164153, 452413.75082660000771284 278789.41072258999338374, 452403.25080560002243146 278772.61068898998200893, 452389.95077900000615045 278759.31066239002393559, 452389.25077759998384863 278758.61066099000163376, 452374.55074819998117164 278750.21064419002505019, 452355.65071040001930669 278746.01063579000765458, 452322.05064319999655709 278736.91061759000876918, 452307.54010619397740811 278793.06230123608838767, 452328.35065580002265051 278799.21074219001457095, 452345.85069079999811947 278826.51079679001122713, 452364.05072719999589026 278907.71095918997889385, 452370.35073980002198368 278912.61096899001859128, 452352.85070479998830706 278942.01102779002394527, 452332.55066419998183846 278966.51107678998960182, 452296.15059139998629689 278998.01113979000365362, 452275.11512778094038367 279010.48492675711167976, 452275.4656680881162174 279012.58816860010847449, 452298.95059700001729652 279011.31116639001993462, 452324.54131109174340963 279010.39729168027406558, 452336.63495168904773891 279011.97472306253621355, 452379.05032885639229789 279012.32526336971204728, 452407.96990419761277735 279017.75863813085015863, 452449.15839028987102211 279018.2844485915848054, 452585.69383993186056614 279010.57256183389108628, 452664.56540904473513365 279005.48972737992880866, 452764.11885628046002239 278989.01433294301386923, 452765.16602501744637266 278986.11704889248358086, 452772.74020196020137519 278981.99733002239372581, 452765.81178349303081632 278985.81942010653438047, 452826.54423733230214566 278978.08470492489868775, 452874.58628211065661162 278974.53109236445743591, 452911.49790672468952835 278971.56324776151450351, 452933.15672329411609098 278970.40381768863881007, 453000.93806986149866134 278970.65257593401474878, 452998.60406982590211555 278896.27445621474180371, 453001.22183292364934459 278858.25794495968148112, 453001.37688589928438887 278809.09419926616828889, 453001.82407581305596977 278803.22385683725588024, 452999.64691104280063882 278786.36735616665100679, 452992.84572671604109928 278729.26720636134268716, 452991.50577983487164602 278720.29684290091972798, 452989.96366997738368809 278703.51803516910877079, 452987.23526660451898351 278668.92917360604042187, 452986.11697803175775334 278643.51137479936005548, 452985.45804661547299474 278619.92652402922976762, 452976.05161494656931609 278615.119657909614034, 452961.02536389848683029 278584.42369515268364921, 452954.20216277585132048 278577.60188305488554761, 452946.09467583877267316 278573.50624637154396623, 452937.36884898535208777 278572.49384106794605032, 452921.29483362118480727 278574.07547943451208994, 452897.34322897472884506 278579.7486100242822431, 452847.91295462765265256 278593.75000731198815629, 452752.39651747228344902 278474.24231331673217937, 452733.48299078881973401 278449.08252523688133806, 452722.0103405355475843 278430.78339794033672661, 452737.01850908639607951 278416.68215507396962494, 452748.43025287089403719 278406.20182857080362737, 452762.42954580893274397 278399.88344604446319863, 452778.31077064067358151 278397.35780814301688224, 452796.56370345567120239 278402.39835025503998622, 452810.49807903741020709 278411.81653923413250595, 452821.94456844707019627 278415.93363114591920748, 452854.56886137562105432 278420.24322524509625509, 452866.08066470117773861 278421.27087525528622791, 452871.69402929348871112 278420.36813587759388611, 452861.19939142739167437 278402.55985052685718983, 452849.66825110767967999 278377.85563902324065566, 452842.83831199043197557 278367.82914433313999325, 452823.18353177106473595 278337.57674387312727049, 452795.90648800873896107 278296.98255664546741173, 452788.02794822782743722 278289.57002068194560707, 452765.85695428721373901 278267.46055091038579121, 452652.50392106414074078 278309.37714619014877826, 452617.81689038779586554 278310.82432296685874462),(452424.47402829193742946 278814.7126307119615376, 452420.08616448240354657 278826.32482444564811885, 452418.19258178205927834 278831.15927569859195501, 452409.81172110646730289 278848.66964920144528151, 452407.27466392266796902 278852.33433201559819281, 452405.39228087424999103 278856.56050500221317634, 452407.37078730331268162 278857.62428662925958633, 452405.35080979997292161 278856.61085698998067528, 452424.70000000001164153 278810.70000000001164153, 452424.47402829193742946 278814.7126307119615376),(452428.83752182585885748 278868.91836884111398831, 452456.42000193183775991 278883.83181884192163125, 452457.00296819605864584 278883.91091158997733146, 452456.45091199997114018 278883.91091158997733146, 452430.55086020001908764 278869.91088358999695629, 452418.51297161163529381 278863.52032567281275988, 452428.83752182585885748 278868.91836884111398831),(452458.60005951928906143 278884.12759366817772388, 452464.39552892383653671 278887.7781835722271353, 452458.1036263004061766 278884.06024111295118928, 452458.60005951928906143 278884.12759366817772388),(452477.75793144037015736 278896.22377442056313157, 452477.70000000001164153 278896.29999999998835847, 452477.23231467040022835 278895.88969641522271559, 452477.75793144037015736 278896.22377442056313157),(452553.93421942694112659 278840.15959278494119644, 452549.5 278843.79999999998835847, 452492.40000000002328306 278888, 452553.93421942694112659 278840.15959278494119644),(452592.8840557654039003 278819.51464132021646947, 452594.91595746186794713 278819.47772498393896967, 452596.11253684788243845 278819.56337279948638752, 452596.17208741116337478 278819.62638411775697023, 452595.59798849525395781 278819.63486306054983288, 452592.72295147500699386 278819.58965807594358921, 452592.8840557654039003 278819.51464132021646947),(452601.03778622939717025 278828.84291403443785384, 452600.71474917302839458 278827.12249913462437689, 452600.40000000002328306 278824.09999999997671694, 452601.03778622939717025 278828.84291403443785384),(452602.65041996660875157 278835.95468134031398222, 452602.09999999997671694 278834.5, 452602.01662102126283571 278834.05594432732323185, 452602.65041996660875157 278835.95468134031398222),(452702.5 278810.59999999997671694, 452697.59727779257809743 278809.44664450763957575, 452691 278807.59999999997671694, 452702.5 278810.59999999997671694),(452705.42115781357279047 278825.67773153766756877, 452718.51513135619461536 278820.94206548522925004, 452713.90000000002328306 278822.90000000002328306, 452705.40000000002328306 278825.70000000001164153, 452702.5 278810.59999999997671694, 452705.42115781357279047 278825.67773153766756877),(452797.98468354652868584 278843.71386202826397493, 452796.83660905441502109 278843.58028249139897525, 452796.75516560627147555 278843.28963489562738687, 452797.98468354652868584 278843.71386202826397493),(452798.8977877150173299 278844.02891522960271686, 452834.1235034431447275 278927.52217344043310732, 452838.91754531644983217 278949.63177433836972341, 452831.21894451283151284 278951.6141740326420404, 452810.74569869920378551 278961.76765314087970182, 452830.9630546509870328 278951.50325523765059188, 452838.85274643532466143 278949.36051117180613801, 452833.31793825974455103 278926.61064795573474839, 452824.4060808967333287 278905.77861454407684505, 452819.43094471108634025 278893.83427324017975479, 452810.53350978146772832 278873.72281870874576271, 452798.41192147164838389 278843.86127420823322609, 452798.8977877150173299 278844.02891522960271686)))</t>
  </si>
  <si>
    <t>STRATEGIC - Land off Castle Mound Way (Employment)</t>
  </si>
  <si>
    <t>MultiPolygon (((446202.39000000001396984 272941.22999999998137355, 446203.78999999997904524 272940.92999999999301508, 446205.19000000000232831 272940.72999999998137355, 446207.48999999999068677 272940.42999999999301508, 446209.78999999997904524 272940.22999999998137355, 446212.09000000002561137 272940.13000000000465661, 446214.89000000001396984 272939.92999999999301508, 446220.48999999999068677 272939.72999999998137355, 446223.39000000001396984 272939.72999999998137355, 446225.59000000002561137 272939.63000000000465661, 446231.19000000000232831 272939.63000000000465661, 446232.78999999997904524 272940.13000000000465661, 446233.59000000002561137 272940.22999999998137355, 446234.28999999997904524 272940.22999999998137355, 446234.98999999999068677 272940.33000000001629815, 446235.59000000002561137 272940.33000000001629815, 446236.09000000002561137 272940.42999999999301508, 446236.69000000000232831 272940.42999999999301508, 446237.48999999999068677 272940.33000000001629815, 446238.39000000001396984 272940.22999999998137355, 446239.19000000000232831 272940.13000000000465661, 446239.78999999997904524 272940.03000000002793968, 446240.78999999997904524 272939.83000000001629815, 446241.69000000000232831 272939.72999999998137355, 446242.59000000002561137 272939.53000000002793968, 446246.09000000002561137 272938.83000000001629815, 446250.69000000000232831 272937.92999999999301508, 446253.89000000001396984 272937.13000000000465661, 446255.59000000002561137 272936.63000000000465661, 446257.48999999999068677 272936.03000000002793968, 446261.28999999997904524 272934.63000000000465661, 446263.09000000002561137 272933.72999999998137355, 446264.19000000000232831 272933.13000000000465661, 446266.39000000001396984 272932.13000000000465661, 446267.39000000001396984 272931.53000000002793968, 446268.48999999999068677 272931.13000000000465661, 446269.69000000000232831 272930.63000000000465661, 446270.78999999997904524 272930.13000000000465661, 446274.09000000002561137 272928.92999999999301508, 446277.28999999997904524 272927.63000000000465661, 446286.69000000000232831 272925.92999999999301508, 446289.69000000000232831 272925.53000000002793968, 446290.89000000001396984 272928.53000000002793968, 446295.69000000000232831 272927.42999999999301508, 446295.09000000002561137 272924.42999999999301508, 446306.19000000000232831 272922.13000000000465661, 446337.72999999998137355 272917.28000000002793968, 446337.98999999999068677 272918.96000000002095476, 446344.05999999999767169 272918.88000000000465661, 446342.86999999999534339 272907.72999999998137355, 446341.07000000000698492 272903.09999999997671694, 446339.65000000002328306 272894.80999999999767169, 446339.28999999997904524 272894.63000000000465661, 446338.19000000000232831 272894.22999999998137355, 446336.98999999999068677 272893.83000000001629815, 446335.69000000000232831 272893.63000000000465661, 446333.98999999999068677 272892.92999999999301508, 446333.19000000000232831 272892.33000000001629815, 446332.59000000002561137 272891.63000000000465661, 446331.59000000002561137 272890.53000000002793968, 446330.98999999999068677 272890.03000000002793968, 446330.48999999999068677 272889.42999999999301508, 446329.98999999999068677 272888.92999999999301508, 446327.39000000001396984 272885.92999999999301508, 446326.89000000001396984 272885.22999999998137355, 446323.48999999999068677 272880.83000000001629815, 446320.89000000001396984 272876.72999999998137355, 446320.36599999997997656 272875.56900000001769513, 446319.48999999999068677 272873.63000000000465661, 446316.78999999997904524 272868.42999999999301508, 446313.98999999999068677 272863.13000000000465661, 446306.89000000001396984 272851.53000000002793968, 446299.48999999999068677 272840.53000000002793968, 446298.04999999998835847 272838.37900000001536682, 446275.21000000002095476 272804.27000000001862645, 446268.48999999999068677 272794.22999999998137355, 446257.39000000001396984 272778.33000000001629815, 446247.19000000000232831 272761.63000000000465661, 446244.98999999999068677 272758.22999999998137355, 446242.98999999999068677 272754.83000000001629815, 446240.89000000001396984 272751.42999999999301508, 446238.89000000001396984 272748.13000000000465661, 446236.98999999999068677 272744.83000000001629815, 446235.09000000002561137 272741.42999999999301508, 446233.69000000000232831 272739.03000000002793968, 446232.39000000001396984 272736.63000000000465661, 446231.28999999997904524 272734.51000000000931323, 446231.09000000002561137 272734.13000000000465661, 446229.78999999997904524 272731.33000000001629815, 446227.69000000000232831 272726.26000000000931323, 446226.39000000001396984 272723.13000000000465661, 446225.78999999997904524 272722.13000000000465661, 446225.48999999999068677 272721.72999999998137355, 446224.98999999999068677 272721.22999999998137355, 446224.69000000000232831 272721.03000000002793968, 446224.28999999997904524 272720.83000000001629815, 446223.78999999997904524 272720.72999999998137355, 446222.59000000002561137 272720.72999999998137355, 446221.89000000001396984 272720.92999999999301508, 446221.28999999997904524 272721.13000000000465661, 446218.19000000000232831 272722.53000000002793968, 446212.71999999997206032 272724.97999999998137355, 446194.32000000000698492 272733.20000000001164153, 446177.20000000001164153 272740.85999999998603016, 446165.19000000000232831 272746.22999999998137355, 446166.85999999998603016 272753.40999999997438863, 446167 272754.01000000000931323, 446168.92999999999301508 272762.34000000002561137, 446169.46000000002095476 272764.63000000000465661, 446199.78999999997904524 272895.13000000000465661, 446191.96999999997206032 272944.17999999999301508, 446193.59000000002561137 272943.42999999999301508, 446194.28999999997904524 272943.22999999998137355, 446195.98999999999068677 272942.72999999998137355, 446197.59000000002561137 272942.22999999998137355, 446199.09000000002561137 272941.92999999999301508, 446202.39000000001396984 272941.22999999998137355)),((446097.94636817998252809 272326.95943058998091146, 446120.34641297999769449 272363.35950338997645304, 446173.54651938000461087 272431.95964059000834823, 446235.14664257998811081 272520.15981699002441019, 446279.94673218001844361 272592.95996259001549333, 446321.94681618001777679 272671.36011939001036808, 446368.14690857997629791 272738.56025378999765962, 446396.14696457999525592 272783.36034339002799243, 446425.5470233800006099 272850.56047779001528397, 446484.34714098001131788 272654.56008578999899328, 446499.74717177997808903 272633.56004379002843052, 446489.23999999999068677 272585.84999999997671694, 446490.34999999997671694 272581.84000000002561137, 446493.65999999997438863 272565.67999999999301508, 446496.54999999998835847 272556.41999999998370185, 446503.75 272549.98999999999068677, 446511.26000000000931323 272544.59000000002561137, 446522.27000000001862645 272540.03999999997904524, 446533.47999999998137355 272537.38000000000465661, 446543.35999999998603016 272537.38000000000465661, 446562.39000000001396984 272539.42999999999301508, 446568.92999999999301508 272541.53999999997904524, 446578.91999999998370185 272545.92999999999301508, 446591.46999999997206032 272552.85999999998603016, 446599.08000000001629815 272559.33000000001629815, 446606.89000000001396984 272568.45000000001164153, 446613.11999999999534339 272572.72999999998137355, 446614.64000000001396984 272573.52000000001862645, 446617.09999999997671694 272567.79999999998835847, 446619.40000000002328306 272562.20000000001164153, 446622.40000000002328306 272555.40000000002328306, 446624.90000000002328306 272549.59999999997671694, 446627.70000000001164153 272544.29999999998835847, 446630.09999999997671694 272539.59999999997671694, 446633.29999999998835847 272534.5, 446633.59999999997671694 272533.90000000002328306, 446635 272531.40000000002328306, 446636.5 272529.09999999997671694, 446638.29999999998835847 272526.5, 446640.29999999998835847 272524.09999999997671694, 446642.5 272521.79999999998835847, 446652.40000000002328306 272508.70000000001164153, 446666.29999999998835847 272491.09999999997671694, 446669.5 272486.29999999998835847, 446670.79999999998835847 272484.5, 446672 272482.70000000001164153, 446673.09999999997671694 272480.90000000002328306, 446674.40000000002328306 272478.70000000001164153, 446675.5 272476.59999999997671694, 446676.5 272474.40000000002328306, 446676.90000000002328306 272473.20000000001164153, 446677.29999999998835847 272472.16999999998370185, 446677.40000000002328306 272471.90000000002328306, 446677.70000000001164153 272470.70000000001164153, 446677.79999999998835847 272469.70000000001164153, 446677.79999999998835847 272467.76000000000931323, 446677.09999999997671694 272460.40000000002328306, 446677.61999999999534339 272458.53999999997904524, 446679.09999999997671694 272453.29999999998835847, 446685 272432.03000000002793968, 446686.29999999998835847 272432.01000000000931323, 446754.20000000001164153 272431.29999999998835847, 446771.29999999998835847 272431.29999999998835847, 446772.29999999998835847 272431.40000000002328306, 446773.20000000001164153 272431.5, 446774.20000000001164153 272431.59999999997671694, 446775.20000000001164153 272431.90000000002328306, 446776.29999999998835847 272432.20000000001164153, 446778.5 272433, 446779.59999999997671694 272433.59999999997671694, 446780.59999999997671694 272434.09999999997671694, 446781.5 272434.59999999997671694, 446782.29999999998835847 272435.09999999997671694, 446783.09999999997671694 272435.70000000001164153, 446786.29999999998835847 272437.79999999998835847, 446787.20000000001164153 272438.5, 446788.29999999998835847 272439.29999999998835847, 446789.5 272440.09999999997671694, 446790.59999999997671694 272441, 446792 272442.20000000001164153, 446793.29999999998835847 272443.40000000002328306, 446794.59999999997671694 272444.79999999998835847, 446797.90000000002328306 272448.20000000001164153, 446796.09999999997671694 272453.09999999997671694, 446766.5 272530.79999999998835847, 446767.59999999997671694 272533.29999999998835847, 446834.40000000002328306 272567, 446826.79999999998835847 272588, 446849.59999999997671694 272590.90000000002328306, 446875.5 272593.20000000001164153, 446895.40000000002328306 272594.09999999997671694, 446904.5 272594.09999999997671694, 446913.29999999998835847 272594.20000000001164153, 446920.29999999998835847 272593.79999999998835847, 446924.59999999997671694 272593.20000000001164153, 446926.20000000001164153 272593, 446929.59999999997671694 272592.5, 446933 272591.90000000002328306, 446936.5 272591.09999999997671694, 446939.90000000002328306 272590.20000000001164153, 446943.20000000001164153 272589.20000000001164153, 446963.5 272583, 447000 272571.95000000001164153, 447022.09999999997671694 272565.20000000001164153, 447027.90000000002328306 272563.40000000002328306, 447028.09999999997671694 272568.40000000002328306, 447027.09999999997671694 272579.09999999997671694, 447027.72999999998137355 272578.90000000002328306, 447120.09999999997671694 272549.90000000002328306, 447127.40000000002328306 272551, 447136.79999999998835847 272549.90000000002328306, 447138.09999999997671694 272548, 447184.57000000000698492 272481.25, 447196.46600000001490116 272464.16499999997904524, 447204.09999999997671694 272453.20000000001164153, 447212.20000000001164153 272440.40000000002328306, 447225.90000000002328306 272419, 447277.79999999998835847 272338.20000000001164153, 447321.79999999998835847 272270.09999999997671694, 447361 272213.20000000001164153, 447364.59999999997671694 272208.5, 447374.29999999998835847 272196.40000000002328306, 447378 272192.28999999997904524, 447214.28000000002793968 272104.13000000000465661, 447205.29999999998835847 272099.29999999998835847, 447200.59999999997671694 272107.90000000002328306, 447113.1479170530801639 272060.75781550945248455, 447104.58376086573116481 272060.03662340948358178, 447022.20108441001502797 272015.10061806999146938, 447032.00110400997800753 271994.10057607002090663, 447047.40113481000298634 271975.90053967002313584, 447092.20122440997511148 271921.30043046997161582, 447125.80129160999786109 271856.90030167001532391, 447139.80131960997823626 271827.50024287000996992, 447095.00123001000611112 271837.30026246997294948, 446824.80068961001234129 271854.10029606998432428, 446581.20020240999292582 271831.70025127002736554, 446522.40008480998221785 271827.50024287000996992, 446522.40008480998221785 271820.50022887001978233, 446659.60035920998780057 271830.30024846998276189, 446661.09609482350060716 271825.81304162938613445, 446660.89000000001396984 271827.57000000000698492, 446702.89000000001396984 271831.96000000002095476, 446730.98999999999068677 271834.46000000002095476, 446737.28999999997904524 271835.46000000002095476, 446752.39000000001396984 271837.26000000000931323, 446767.19000000000232831 271838.65999999997438863, 446793.39000000001396984 271840.85999999998603016, 446805.11499999999068677 271841.61099999997531995, 446811.56300000002374873 271842.02399999997578561, 446821.48999999999068677 271842.65999999997438863, 446823.6780000000144355 271842.68300000001909211, 446831.09000000002561137 271842.76000000000931323, 446841.98999999999068677 271764.96000000002095476, 446847.72999999998137355 271724.84799999999813735, 446858.28999999997904524 271651.05999999999767169, 446857.78000000002793968 271650.98999999999068677, 446857.39000000001396984 271650.94000000000232831, 446853.09000000002561137 271650.34999999997671694, 446811.28999999997904524 271644.55999999999767169, 446813.26000000000931323 271572.53000000002793968, 446811.34999999997671694 271573.16999999998370185, 446808.85999999998603016 271573.96999999997206032, 446796.86400000000139698 271576.75799999997252598, 446790.35999999998603016 271578.27000000001862645, 446789.85999999998603016 271578.07000000000698492, 446789.35999999998603016 271577.66999999998370185, 446781.5779999999795109 271579.49499999999534339, 446777.11493207636522129 271580.59515221352921799, 446770.20058041001902893 271558.69970527000259608, 446581.20020240999292582 271610.49980887002311647, 446497.20003440999425948 271604.89979767001932487, 446511.20006240997463465 271546.09968007000861689, 446530.80010161001700908 271537.69966326997382566, 446564.40016880998155102 271509.69960727001307532, 446554.60014921001857147 271498.49958487000549212, 446528.00009600998600945 271529.29964646999724209, 446504.20004840998444706 271536.29966046998742968, 446470.59998121001990512 271543.29967446997761726, 446449.5999392099911347 271529.29964646999724209, 446449.5999392099911347 271506.89960166998207569, 446450.99994200997753069 271490.09956807002890855, 446438.3999168099835515 271492.89957367000170052, 446435.59991121001075953 271513.89961566997226328, 446441.19992241001455113 271533.49965487001463771, 446429.99990001000696793 271533.49965487001463771, 446368.39977681002346799 271560.09970806998899207, 446352.99974600999848917 271574.0997360700275749, 446354.39974880998488516 271596.49978086998453364, 446354.39974880998488516 271610.49980887002311647, 446313.79966760997194797 271611.89981167000951245, 446279.31953552277991548 271624.31265922141028568, 446279.19000000000232831 271622.46000000002095476, 446273.48999999999068677 271625.15999999997438863, 446271.19000000000232831 271626.35999999998603016, 446267.78999999997904524 271627.76000000000931323, 446264.39000000001396984 271629.76000000000931323, 446248.69000000000232831 271640.15999999997438863, 446220.28999999997904524 271657.96000000002095476, 446198.59000000002561137 271671.76000000000931323, 446187.78999999997904524 271678.85999999998603016, 446158.98999999999068677 271697.05999999999767169, 446152.89000000001396984 271700.96000000002095476, 446128.89000000001396984 271716.85999999998603016, 446113.09000000002561137 271726.96000000002095476, 446093.78999999997904524 271738.26000000000931323, 446086.25 271742.28000000002793968, 446086.09000000002561137 271742.35999999998603016, 446053.69000000000232831 271760.15999999997438863, 446052.15999999997438863 271760.89000000001396984, 446051.59000000002561137 271761.15999999997438863, 446027.28999999997904524 271773.26000000000931323, 446020.19000000000232831 271776.35999999998603016, 446000.48999999999068677 271782.80999999999767169, 446000 271783.02000000001862645, 445967.88000000000465661 271796.53999999997904524, 445952.20000000001164153 271802.39000000001396984, 445933.70000000001164153 271809.29999999998835847, 445931.70000000001164153 271808.59999999997671694, 445922.70000000001164153 271811.90000000002328306, 445914.70000000001164153 271814.79999999998835847, 445900.79999999998835847 271820.29999999998835847, 445894.20000000001164153 271822.79999999998835847, 445888.70000000001164153 271824.5, 445896.74300000001676381 271856.106000000028871, 445900.24800000002142042 271856.14799999998649582, 445913.09999999997671694 271856.29999999998835847, 445930.79999999998835847 271857.09999999997671694, 445935.08600000001024455 271857.21799999999348074, 445978 271858.40000000002328306, 445993.40000000002328306 271859.20000000001164153, 445995.78999999997904524 271859.36999999999534339, 446000 271859.67999999999301508, 446001.59999999997671694 271859.79999999998835847, 446009.90000000002328306 271859.90000000002328306, 446017.5 271859.79999999998835847, 446025.5 271858.90000000002328306, 446043.09999999997671694 271857.59999999997671694, 446050.57699999999022111 271856.61800000001676381, 446065.17399999999906868 271854.70199999999022111, 446069 271854.20000000001164153, 446088.02000000001862645 271851.03999999997904524, 446088.83000000001629815 271850.86999999999534339, 446097.6190000000060536 271848.55800000001909211, 446097.96000000002095476 271848.46799999999348074, 446116.77700000000186265 271843.97100000001955777, 446116.82000000000698492 271843.96299999998882413, 446158.65999999997438863 271835.80999999999767169, 446164.57000000000698492 271833.70000000001164153, 446172.19000000000232831 271830.55999999999767169, 446174.39000000001396984 271829.65999999997438863, 446178.78999999997904524 271827.65999999997438863, 446183.09000000002561137 271825.85999999998603016, 446196.69000000000232831 271820.46000000002095476, 446215.98999999999068677 271813.46000000002095476, 446236.89000000001396984 271806.85999999998603016, 446241.28999999997904524 271805.85999999998603016, 446243.59000000002561137 271805.46000000002095476, 446249.28999999997904524 271804.55999999999767169, 446256.48999999999068677 271803.96000000002095476, 446259.48999999999068677 271803.85999999998603016, 446262.39000000001396984 271803.76000000000931323, 446265.28999999997904524 271803.76000000000931323, 446269.59000000002561137 271803.85999999998603016, 446274.28999999997904524 271803.85999999998603016, 446282.28999999997904524 271805.15999999997438863, 446291.78999999997904524 271806.96000000002095476, 446291.87786975433118641 271806.96976330608595163, 446312.39966480998555198 271812.1002120699849911, 446351.59974321001209319 271812.1002120699849911, 446427.1998944099759683 271814.90021767001599073, 446466.3999728100025095 271813.50021486997138709, 446463.59996720997150987 271827.50024287000996992, 446334.79970961000071838 271824.70023726997897029, 446336.19971240998711437 271824.70023726997897029, 446294.1996284099877812 271819.10022606997517869, 446282.999606009980198 271816.30022047000238672, 446256.39955281000584364 271816.30022047000238672, 446225.59949121001409367 271821.90023167000617832, 446175.19939040997996926 271840.10026807000394911, 446131.79930360999424011 271852.70029326999792829, 446061.79916360997594893 271868.10032407002290711, 446021.1990824100212194 271869.50032687000930309, 445876.9987940100254491 271866.70032126997830346, 445840.59872120997169986 271863.90031567000551149, 445815.39867080998374149 271868.10032407002290711, 445811.19866241002455354 271866.70032126997830346, 445925.99889201001496986 272059.90070767002180219, 446011.63917222316376865 272195.38701739074895158, 446088.14634858001954854 272311.55939979001414031, 446097.94636817998252809 272326.95943058998091146),(446679.20039840997196734 271606.29980047000572085, 446680.20749427989358082 271606.08703373692696914, 446678.97940580255817622 271610.277667403628584, 446679.20039840997196734 271606.29980047000572085)),((445601.08000000001629815 272057.86999999999534339, 445588.14000000001396984 272062.84000000002561137, 445574.19000000000232831 272068.19000000000232831, 445564.40999999997438863 272018.26000000000931323, 445562.90999999997438863 272010.59999999997671694, 445561.03000000002793968 272001, 445560.82000000000698492 272000, 445555.91399999998975545 271976.27000000001862645, 445555.34999999997671694 271973.53999999997904524, 445534.26000000000931323 271978.77000000001862645, 445514.42999999999301508 271983.69000000000232831, 445504.39199999999254942 271986.17599999997764826, 445496.08100000000558794 271988.23499999998603016, 445494.66899999999441206 271982.53399999998509884, 445493.43800000002374873 271977.56400000001303852, 445491.375 271966.25300000002607703, 445483.34000000002561137 271927.01000000000931323, 445466.63000000000465661 271931.29999999998835847, 445430.03000000002793968 271939.70000000001164153, 445401.29999999998835847 271946.40000000002328306, 445389.59999999997671694 271952, 445385.29999999998835847 271960.29999999998835847, 445414.38000000000465661 272000, 445433.83000000001629815 272028.89000000001396984, 445440.66999999998370185 272039.05999999999767169, 445483.28000000002793968 272102.22999999998137355, 445483.36999999999534339 272102.35999999998603016, 445483.61999999999534339 272102.95000000001164153, 445506.57000000000698492 272157.26000000000931323, 445515.05999999999767169 272174.13000000000465661, 445517.16999999998370185 272178.36999999999534339, 445526.77000000001862645 272192.07000000000698492, 445563.09999999997671694 272226.59999999997671694, 445582.20000000001164153 272244.09999999997671694, 445607.59999999997671694 272265.29999999998835847, 445607.79999999998835847 272265.5, 445636.51000000000931323 272295.03999999997904524, 445723.70000000001164153 272364.5, 445730.59999999997671694 272361.5, 445739.55999999999767169 272368.78999999997904524, 445734.38000000000465661 272377.10999999998603016, 445745.96999999997206032 272384.71999999997206032, 445788.78999999997904524 272408.84000000002561137, 445858.40999999997438863 272452, 445894.07000000000698492 272473.52000000001862645, 445921.16999999998370185 272491.71999999997206032, 445948.36999999999534339 272513.02000000001862645, 445998.66999999998370185 272555.77000000001862645, 446000 272556.85999999998603016, 446027.05999999999767169 272578.84000000002561137, 446034.35999999998603016 272581.07000000000698492, 446034.89000000001396984 272581.22999999998137355, 446039.28999999997904524 272585.53000000002793968, 446040.69000000000232831 272586.72999999998137355, 446043.69000000000232831 272589.13000000000465661, 446045.59000000002561137 272590.42999999999301508, 446047.48999999999068677 272591.83000000001629815, 446049.48999999999068677 272593.13000000000465661, 446051.69000000000232831 272594.72999999998137355, 446053.89000000001396984 272596.13000000000465661, 446056.09000000002561137 272597.63000000000465661, 446057.98999999999068677 272598.72999999998137355, 446059.89000000001396984 272599.72999999998137355, 446061.89000000001396984 272600.83000000001629815, 446062.98999999999068677 272601.42999999999301508, 446063.98999999999068677 272602.03000000002793968, 446079.46000000002095476 272610.59999999997671694, 446096.38000000000465661 272618.53999999997904524, 446111.67999999999301508 272626.53999999997904524, 446123.17999999999301508 272633.03999999997904524, 446134.97999999998137355 272639.14000000001396984, 446148.88000000000465661 272645.73999999999068677, 446173.28999999997904524 272657.03000000002793968, 446187.59000000002561137 272663.72999999998137355, 446193.48999999999068677 272666.92999999999301508, 446194.98999999999068677 272667.63000000000465661, 446196.48999999999068677 272668.42999999999301508, 446197.98999999999068677 272669.33000000001629815, 446198.98999999999068677 272670.03000000002793968, 446199.89000000001396984 272670.72999999998137355, 446202.48999999999068677 272672.42999999999301508, 446203.78999999997904524 272673.33000000001629815, 446205.09000000002561137 272674.42999999999301508, 446207.19000000000232831 272676.22999999998137355, 446209.28999999997904524 272678.22999999998137355, 446211.28999999997904524 272680.22999999998137355, 446213.28999999997904524 272682.33000000001629815, 446215.28999999997904524 272684.33000000001629815, 446217.19000000000232831 272686.53000000002793968, 446218.98999999999068677 272688.83000000001629815, 446220.78999999997904524 272691.22999999998137355, 446225.89000000001396984 272698.72999999998137355, 446227.59000000002561137 272701.33000000001629815, 446229.09000000002561137 272703.83000000001629815, 446230.48999999999068677 272706.33000000001629815, 446231.98999999999068677 272708.72999999998137355, 446237.69000000000232831 272719.63000000000465661, 446245.59000000002561137 272733.92999999999301508, 446257.28999999997904524 272753.53000000002793968, 446258.09000000002561137 272754.72999999998137355, 446258.59000000002561137 272755.33000000001629815, 446259.39000000001396984 272756.33000000001629815, 446260.09000000002561137 272757.42999999999301508, 446260.89000000001396984 272758.53000000002793968, 446261.78999999997904524 272759.92999999999301508, 446262.78999999997904524 272761.22999999998137355, 446263.69000000000232831 272762.63000000000465661, 446265.28999999997904524 272765.22999999998137355, 446265.98999999999068677 272766.53000000002793968, 446266.98999999999068677 272769.53000000002793968, 446278.59000000002561137 272787.22999999998137355, 446303.19000000000232831 272824.22999999998137355, 446307.39000000001396984 272831.33000000001629815, 446308.39000000001396984 272833.42999999999301508, 446309.48999999999068677 272835.53000000002793968, 446310.59000000002561137 272837.53000000002793968, 446311.15000000002328306 272838.71000000002095476, 446317.46000000002095476 272844.04999999998835847, 446320.17999999999301508 272846.28000000002793968, 446327.63000000000465661 272851.14000000001396984, 446330.51000000000931323 272853.22999999998137355, 446333.33000000001629815 272855.5, 446335.27000000001862645 272857.17999999999301508, 446338.96000000002095476 272860.03000000002793968, 446339.95000000001164153 272860.73999999999068677, 446340.95000000001164153 272861.42999999999301508, 446341.96999999997206032 272862.09999999997671694, 446343.42999999999301508 272862.95000000001164153, 446350.15000000002328306 272865.54999999998835847, 446357.02000000001862645 272867.61999999999534339, 446363.96000000002095476 272869.42999999999301508, 446381.61999999999534339 272873.29999999998835847, 446388.35999999998603016 272879.01000000000931323, 446396.65999999997438863 272882.23999999999068677, 446401.78000000002793968 272884.01000000000931323, 446409.53999999997904524 272886.67999999999301508, 446397.33000000001629815 272858.95000000001164153, 446390.32000000000698492 272848, 446380.34000000002561137 272829.34999999997671694, 446368.79999999998835847 272805.63000000000465661, 446366.42999999999301508 272800.75, 446326.84000000002561137 272719.34999999997671694, 446291.47999999998137355 272657.23999999999068677, 446233.35999999998603016 272563.98999999999068677, 446215.73999999999068677 272535.75, 446198.03999999997904524 272510.79999999998835847, 446182.53999999997904524 272488.95000000001164153, 446157.64000000001396984 272453.54999999998835847, 446136.44000000000232831 272421.95000000001164153, 446091.94000000000232831 272352.64000000001396984, 446073.65999999997438863 272325.84000000002561137, 446043.70000000001164153 272287.29999999998835847, 446000 272231.79999999998835847, 445984.70000000001164153 272212.5, 445964.5 272186.20000000001164153, 445963.29999999998835847 272184.59999999997671694, 445961.09999999997671694 272181.59999999997671694, 445959 272178.59999999997671694, 445957 272175.70000000001164153, 445954.90000000002328306 272172.79999999998835847, 445947 272160.79999999998835847, 445937 272146.09999999997671694, 445907.14000000001396984 272103.39000000001396984, 445906.79999999998835847 272102.90000000002328306, 445855.07000000000698492 272029.41999999998370185, 445834.34999999997671694 272000, 445831.15000000002328306 271995.84999999997671694, 445814.59000000002561137 272000, 445755.59000000002561137 272013.41999999998370185, 445750.84999999997671694 272014.48999999999068677, 445694.87800000002607703 272027.12900000001536682, 445673.78000000002793968 272031.80999999999767169, 445643.47999999998137355 272041.55999999999767169, 445601.08000000001629815 272057.86999999999534339)),((445054.13000000000465661 271844.20000000001164153, 445061.22999999998137355 271840.90000000002328306, 445069.63000000000465661 271837.5, 445075.63000000000465661 271835.29999999998835847, 445085.03000000002793968 271831.90000000002328306, 445094.03000000002793968 271829.29999999998835847, 445095.22999999998137355 271828.90000000002328306, 445096.42999999999301508 271828.59999999997671694, 445097.63000000000465661 271828.40000000002328306, 445098.92999999999301508 271828.09999999997671694, 445100.22999999998137355 271827.90000000002328306, 445101.63000000000465661 271827.70000000001164153, 445105.03000000002793968 271827.09999999997671694, 445106.72999999998137355 271826.70000000001164153, 445126.03000000002793968 271824.29999999998835847, 445133.33000000001629815 271823.90000000002328306, 445149.42999999999301508 271823.59999999997671694, 445180.42999999999301508 271824.90000000002328306, 445187.92999999999301508 271825.09999999997671694, 445190.89000000001396984 271825.46000000002095476, 445195.22999999998137355 271826, 445196.53000000002793968 271826.40000000002328306, 445201.83000000001629815 271827.59999999997671694, 445239.40000000002328306 271837.70000000001164153, 445242.20000000001164153 271838.79999999998835847, 445245.09999999997671694 271840, 445247.90000000002328306 271841.09999999997671694, 445249.40000000002328306 271841.70000000001164153, 445250.90000000002328306 271842.29999999998835847, 445256.90000000002328306 271844.90000000002328306, 445259.79999999998835847 271846.20000000001164153, 445262.59999999997671694 271847.70000000001164153, 445264.59000000002561137 271848.72999999998137355, 445265.5 271849.20000000001164153, 445268.70000000001164153 271850.79999999998835847, 445271.79999999998835847 271852.5, 445275 271854.29999999998835847, 445281.20000000001164153 271857.90000000002328306, 445284.29999999998835847 271859.79999999998835847, 445286.79999999998835847 271861.5, 445289.29999999998835847 271863.29999999998835847, 445291.79999999998835847 271865, 445294.70000000001164153 271867, 445297.59999999997671694 271868.90000000002328306, 445300.5 271870.90000000002328306, 445305.70000000001164153 271875.09999999997671694, 445308.20000000001164153 271877.20000000001164153, 445313.59999999997671694 271881.79999999998835847, 445316.20000000001164153 271884.09999999997671694, 445355.71999999997206032 271920.94000000000232831, 445356 271921.20000000001164153, 445441.63000000000465661 271897, 445507.41999999998370185 271881.16999999998370185, 445713.20000000001164153 271834.40000000002328306, 445678.40000000002328306 271787, 445651.90000000002328306 271750.29999999998835847, 445620.90000000002328306 271706.40000000002328306, 445596.09999999997671694 271670.59999999997671694, 445563.20000000001164153 271619.40000000002328306, 445553.5 271604.09999999997671694, 445536.59999999997671694 271571.5, 445533.70000000001164153 271566.29999999998835847, 445531.53000000002793968 271563.36999999999534339, 445531.39000000001396984 271563.17999999999301508, 445510.20000000001164153 271604, 445508.09999999997671694 271608.29999999998835847, 445504.40000000002328306 271615.70000000001164153, 445502.5 271619.90000000002328306, 445500.20000000001164153 271623.5, 445492.95000000001164153 271632.79999999998835847, 445490.42999999999301508 271635.26000000000931323, 445487.92999999999301508 271637.09999999997671694, 445478.03000000002793968 271642.40000000002328306, 445472.83000000001629815 271645, 445462.92999999999301508 271650.79999999998835847, 445456.72999999998137355 271654.20000000001164153, 445441.83000000001629815 271663.29999999998835847, 445395.72999999998137355 271691.70000000001164153, 445389.13000000000465661 271695.59999999997671694, 445340.92999999999301508 271723, 445296.72999999998137355 271749.29999999998835847, 445263.33000000001629815 271769.90000000002328306, 445195.96999999997206032 271813.29999999998835847, 445191.63000000000465661 271807.59999999997671694, 445181.33000000001629815 271793.90000000002328306, 445149.72999999998137355 271751.59999999997671694, 445089.42999999999301508 271670.70</t>
  </si>
  <si>
    <t>STRATEGIC - Land South West of Cawston (Employment)</t>
  </si>
  <si>
    <t xml:space="preserve">MultiPolygon (((436802.09097492619184777 274767.05372631386853755, 436806.42999999999301508 274765.36999999999534339, 436808.20000000001164153 274767.29999999998835847, 436808.5 274767.59999999997671694, 436811.5 274772.09999999997671694, 436811.90000000002328306 274772.59999999997671694, 436812.90000000002328306 274774.09999999997671694, 436814 274775.70000000001164153, 436814.79999999998835847 274777.20000000001164153, 436817 274782.29999999998835847, 436817.90000000002328306 274784.40000000002328306, 436818.90000000002328306 274786.90000000002328306, 436819.5 274788.70000000001164153, 436820.70000000001164153 274792.79999999998835847, 436821.40000000002328306 274795.70000000001164153, 436821.70000000001164153 274797.20000000001164153, 436822 274798.5, 436822.29999999998835847 274799.90000000002328306, 436823 274802, 436824 274804.20000000001164153, 436826.20000000001164153 274808.70000000001164153, 436828.79999999998835847 274813.5, 436831.59999999997671694 274818.29999999998835847, 436832.20000000001164153 274819.20000000001164153, 436834.20000000001164153 274822.59999999997671694, 436834.70000000001164153 274823.40000000002328306, 436835.5 274825.09999999997671694, 436836.40000000002328306 274826.90000000002328306, 436837.90000000002328306 274830.70000000001164153, 436839.79999999998835847 274835.59999999997671694, 436839.90000000002328306 274835.79999999998835847, 436840.59999999997671694 274837.79999999998835847, 436841.29999999998835847 274839.59999999997671694, 436841.78000000002793968 274841.21000000002095476, 436842.23999999999068677 274842.78999999997904524, 436846.79999999998835847 274859.89000000001396984, 436848.29999999998835847 274865.19000000000232831, 436849.5 274874.39000000001396984, 436850.90000000002328306 274879.19000000000232831, 436852.59999999997671694 274884.78999999997904524, 436850.69000000000232831 274884.89000000001396984, 436846.40000000002328306 274884.39000000001396984, 436846.70000000001164153 274879.19000000000232831, 436844 274876.28999999997904524, 436843.40000000002328306 274875.89000000001396984, 436843 274875.89000000001396984, 436842.79999999998835847 274875.98999999999068677, 436842.59999999997671694 274875.98999999999068677, 436841.5 274876.78999999997904524, 436840.79999999998835847 274877.19000000000232831, 436839.59999999997671694 274877.89000000001396984, 436838.5 274878.28999999997904524, 436836.90000000002328306 274878.98999999999068677, 436836.59999999997671694 274879.19000000000232831, 436835.70000000001164153 274879.69000000000232831, 436834.90000000002328306 274880.19000000000232831, 436834 274880.69000000000232831, 436833.59999999997671694 274880.89000000001396984, 436833 274881.09000000002561137, 436832.5 274881.39000000001396984, 436832 274881.48999999999068677, 436831.40000000002328306 274881.69000000000232831, 436831 274881.78999999997904524, 436830.70000000001164153 274881.78999999997904524, 436830.09999999997671694 274881.89000000001396984, 436828.90000000002328306 274881.89000000001396984, 436828.59999999997671694 274881.78999999997904524, 436827.70000000001164153 274881.59000000002561137, 436826.90000000002328306 274881.39000000001396984, 436826 274881.09000000002561137, 436825.90000000002328306 274880.98999999999068677, 436824.29999999998835847 274880.28999999997904524, 436822.90000000002328306 274879.48999999999068677, 436822.29999999998835847 274879.19000000000232831, 436819.5 274877.39000000001396984, 436818.20000000001164153 274876.48999999999068677, 436818.01000000000931323 274877.09000000002561137, 436816.54999999998835847 274880.72999999998137355, 436815.14000000001396984 274884.34000000002561137, 436814.19000000000232831 274886.96000000002095476, 436813.70000000001164153 274888.59999999997671694, 436813.40000000002328306 274889.5, 436813.19000000000232831 274890.77000000001862645, 436813.10999999998603016 274891.21999999997206032, 436813.01000000000931323 274891.83000000001629815, 436812.92999999999301508 274892.92999999999301508, 436812.95000000001164153 274894.72999999998137355, 436813.08000000001629815 274896.34000000002561137, 436813.19000000000232831 274897.53999999997904524, 436813.21000000002095476 274898.65000000002328306, 436813.13000000000465661 274899.75, 436812.94000000000232831 274900.75, 436812.76000000000931323 274901.85999999998603016, 436812.57000000000698492 274902.77000000001862645, 436812.28999999997904524 274903.77000000001862645, 436812.19000000000232831 274903.96999999997206032, 436810.85999999998603016 274908.60999999998603016, 436810.57000000000698492 274909.52000000001862645, 436808.07000000000698492 274916.78000000002793968, 436805.76000000000931323 274923.53000000002793968, 436803.65000000002328306 274930.08000000001629815, 436803.51799999998183921 274930.57400000002235174, 436801.84999999997671694 274936.83000000001629815, 436800.34999999997671694 274940.63000000000465661, 436799.34999999997671694 274943.33000000001629815, 436797.34999999997671694 274948.53000000002793968, 436795.34999999997671694 274953.33000000001629815, 436794.15000000002328306 274955.72999999998137355, 436793.04999999998835847 274957.72999999998137355, 436791.65000000002328306 274960.03000000002793968, 436790.34999999997671694 274962.03000000002793968, 436788.65000000002328306 274964.33000000001629815, 436786.84999999997671694 274966.33000000001629815, 436786.34999999997671694 274967.03000000002793968, 436780.59000000002561137 274973.16999999998370185, 436780.09000000002561137 274973.55999999999767169, 436775.38000000000465661 274977.79999999998835847, 436774.34999999997671694 274978.78999999997904524, 436769.63000000000465661 274983.42999999999301508, 436765.63000000000465661 274987.59000000002561137, 436762.14000000001396984 274990.95000000001164153, 436759.59000000002561137 274993.21000000002095476, 436757.64000000001396984 274994.58000000001629815, 436751 275000, 436750.40000000002328306 275000.5, 436743.29999999998835847 275006.29999999998835847, 436742.09999999997671694 275007.29999999998835847, 436740.59999999997671694 275008.40000000002328306, 436735.79999999998835847 275012, 436735.09999999997671694 275012.70000000001164153, 436732.70000000001164153 275015.90000000002328306, 436731.29999999998835847 275017.79999999998835847, 436730 275019.59999999997671694, 436728.59999999997671694 275021, 436725 275025.09999999997671694, 436722.29999999998835847 275027.79999999998835847, 436716.5 275033.90000000002328306, 436716.29999999998835847 275034.09999999997671694, 436716.20000000001164153 275034.29999999998835847, 436715.90000000002328306 275034.70000000001164153, 436714.79999999998835847 275036.70000000001164153, 436713.59999999997671694 275038.70000000001164153, 436712.59999999997671694 275040.40000000002328306, 436711.59999999997671694 275042, 436711 275043.09999999997671694, 436710.20000000001164153 275044.29999999998835847, 436709.40000000002328306 275045.20000000001164153, 436708.20000000001164153 275046.70000000001164153, 436706.29999999998835847 275048.90000000002328306, 436702.40000000002328306 275052.90000000002328306, 436702.20000000001164153 275053.09999999997671694, 436702 275053.20000000001164153, 436701.5 275055.29999999998835847, 436701.09999999997671694 275056.5, 436700.79999999998835847 275056.90000000002328306, 436696.70000000001164153 275062.59999999997671694, 436694.29999999998835847 275065.79999999998835847, 436693 275067.59999999997671694, 436689.20000000001164153 275071.40000000002328306, 436687.29999999998835847 275073.09999999997671694, 436684.59999999997671694 275075.20000000001164153, 436681.40000000002328306 275077.59999999997671694, 436680.90000000002328306 275077.90000000002328306, 436680.29999999998835847 275078.20000000001164153, 436679.90000000002328306 275078.5, 436679.59999999997671694 275078.59999999997671694, 436679.29999999998835847 275078.59999999997671694, 436678.90000000002328306 275079, 436678.29999999998835847 275079.20000000001164153, 436677.90000000002328306 275079.40000000002328306, 436677.70000000001164153 275079.59999999997671694, 436677.40000000002328306 275079.70000000001164153, 436675.29999999998835847 275080.59999999997671694, 436673.59999999997671694 275081.09999999997671694, 436668.90000000002328306 275082.29999999998835847, 436665.90000000002328306 275083.09999999997671694, 436662.5 275084.20000000001164153, 436659.5 275085.20000000001164153, 436655.40000000002328306 275086.59999999997671694, 436651.20000000001164153 275088.09999999997671694, 436647.20000000001164153 275089.5, 436643.20000000001164153 275091, 436639.79999999998835847 275092, 436636.09999999997671694 275093, 436633.40000000002328306 275093.90000000002328306, 436631.59999999997671694 275094.29999999998835847, 436630 275094.70000000001164153, 436624 275095.70000000001164153, 436623 275095.79999999998835847, 436622.29999999998835847 275096, 436621.5 275096.29999999998835847, 436621 275096.40000000002328306, 436620.70000000001164153 275096.59999999997671694, 436619.79999999998835847 275096.90000000002328306, 436619 275097, 436618.29999999998835847 275097.20000000001164153, 436617.59999999997671694 275097.20000000001164153, 436616.90000000002328306 275097.29999999998835847, 436612.20000000001164153 275097.09999999997671694, 436610.20000000001164153 275097.09999999997671694, 436607.90000000002328306 275097.20000000001164153, 436605.40000000002328306 275097.5, 436604.40000000002328306 275097.5, 436603.70000000001164153 275097.59999999997671694, 436603 275097.59999999997671694, 436600.70000000001164153 275097.40000000002328306, 436600 275097.40000000002328306, 436599.29999999998835847 275097.5, 436598.79999999998835847 275097.79999999998835847, 436598.5 275097.90000000002328306, 436598 275098.09999999997671694, 436597.20000000001164153 275098.29999999998835847, 436596.40000000002328306 275098.40000000002328306, 436596.09999999997671694 275098.29999999998835847, 436595.70000000001164153 275098.40000000002328306, 436595.20000000001164153 275098.5, 436594.90000000002328306 275098.59999999997671694, 436594.59999999997671694 275098.79999999998835847, 436593 275099.79999999998835847, 436591.59999999997671694 275100.79999999998835847, 436590.09999999997671694 275102, 436588.59999999997671694 275103, 436587.90000000002328306 275103.70000000001164153, 436587.09999999997671694 275104.79999999998835847, 436585.79999999998835847 275106.5, 436585.09999999997671694 275107.90000000002328306, 436584.40000000002328306 275109.59999999997671694, 436584 275110.90000000002328306, 436583.79999999998835847 275111.70000000001164153, 436583.70000000001164153 275112.5, 436583.59999999997671694 275112.90000000002328306, 436583.59999999997671694 275114.40000000002328306, 436583.5 275114.79999999998835847, 436583.5 275115.09999999997671694, 436583.40000000002328306 275115.5, 436583.5 275116.09999999997671694, 436585.40000000002328306 275125.59999999997671694, 436586.20000000001164153 275129.29999999998835847, 436586.59999999997671694 275132.59999999997671694, 436587.29999999998835847 275136.70000000001164153, 436587.70000000001164153 275139.29999999998835847, 436588 275141.90000000002328306, 436588.20000000001164153 275144.20000000001164153, 436588.29999999998835847 275144.90000000002328306, 436588.29999999998835847 275146.20000000001164153, 436588.5 275147.20000000001164153, 436588.59999999997671694 275148.09999999997671694, 436588.70000000001164153 275148.70000000001164153, 436588.79999999998835847 275149.20000000001164153, 436588.90000000002328306 275149.90000000002328306, 436589 275150.79999999998835847, 436589.09999999997671694 275151.5, 436589.20000000001164153 275152.59999999997671694, 436589.40000000002328306 275153.70000000001164153, 436589.79999999998835847 275156.79999999998835847, 436590.40000000002328306 275159.90000000002328306, 436590.40000000002328306 275161.79999999998835847, 436590.59999999997671694 275162.79999999998835847, 436590.70000000001164153 275163.09999999997671694, 436590.90000000002328306 275163.59999999997671694, 436591.40000000002328306 275165.09999999997671694, 436591.90000000002328306 275166.79999999998835847, 436593.70000000001164153 275173.5, 436595 275178.40000000002328306, 436595.70000000001164153 275181.40000000002328306, 436596.09999999997671694 275182.40000000002328306, 436596.20000000001164153 275183.70000000001164153, 436596.20000000001164153 275185.79999999998835847, 436596.09999999997671694 275187.59999999997671694, 436596.09999999997671694 275189.09999999997671694, 436596.20000000001164153 275189.5, 436596.20000000001164153 275189.79999999998835847, 436596.40000000002328306 275190.40000000002328306, 436596.5 275190.90000000002328306, 436596.59999999997671694 275191.29999999998835847, 436596.59999999997671694 275191.70000000001164153, 436596.70000000001164153 275192.20000000001164153, 436596.90000000002328306 275192.70000000001164153, 436597.09999999997671694 275193.09999999997671694, 436597.40000000002328306 275193.5, 436597.5 275193.79999999998835847, 436598 275194.59999999997671694, 436598.40000000002328306 275195.59999999997671694, 436598.79999999998835847 275197.29999999998835847, 436598.90000000002328306 275197.79999999998835847, 436598.90000000002328306 275198.40000000002328306, 436599.5 275200.09999999997671694, 436600.5 275201.70000000001164153, 436601.40000000002328306 275202.59999999997671694, 436602.40000000002328306 275203.79999999998835847, 436603.79999999998835847 275205.20000000001164153, 436604.70000000001164153 275206, 436605 275206.29999999998835847, 436605.40000000002328306 275206.79999999998835847, 436606.09999999997671694 275207.20000000001164153, 436607.5 275208.40000000002328306, 436607.90000000002328306 275208.79999999998835847, 436608.09999999997671694 275208.90000000002328306, 436609.90000000002328306 275210.29999999998835847, 436610.70000000001164153 275210.59999999997671694, 436611.40000000002328306 275210.70000000001164153, 436612.29999999998835847 275211, 436613.09999999997671694 275211.20000000001164153, 436613.90000000002328306 275211.29999999998835847, 436614.79999999998835847 275211.40000000002328306, 436615.59999999997671694 275211.40000000002328306, 436617.70000000001164153 275211.20000000001164153, 436619.59999999997671694 275211.09999999997671694, 436621.09999999997671694 275210.90000000002328306, 436621.90000000002328306 275210.79999999998835847, 436622.40000000002328306 275210.70000000001164153, 436623 275210.5, 436623.20000000001164153 275210.5, 436623.59999999997671694 275210.40000000002328306, 436624.20000000001164153 275210.09999999997671694, 436625.20000000001164153 275209.79999999998835847, 436626.29999999998835847 275209.70000000001164153, 436627.20000000001164153 275209.59999999997671694, 436628.29999999998835847 275209.5, 436629 275209.5, 436630.70000000001164153 275209.40000000002328306, 436636.09999999997671694 275209.5, 436639.79999999998835847 275209.79999999998835847, 436640.40000000002328306 275209.90000000002328306, 436640.79999999998835847 275210.20000000001164153, 436641.20000000001164153 275210.40000000002328306, 436641.29999999998835847 275210.59999999997671694, 436641.5 275210.79999999998835847, 436641.79999999998835847 275210.90000000002328306, 436642.09999999997671694 275211.09999999997671694, 436642.29999999998835847 275211.20000000001164153, 436642.5 275211.20000000001164153, 436642.70000000001164153 275211.29999999998835847, 436643.20000000001164153 275211.5, 436644.09999999997671694 275212.09999999997671694, 436645.5 275213, 436646.59999999997671694 275213.79999999998835847, 436647.5 275214.59999999997671694, 436648.29999999998835847 275215.59999999997671694, 436648.40000000002328306 275216, 436648.59999999997671694 275216.40000000002328306, 436648.90000000002328306 275217.09999999997671694, 436649.40000000002328306 275217.70000000001164153, 436651.40000000002328306 275219.79999999998835847, 436653.20000000001164153 275221.59999999997671694, 436654.70000000001164153 275222.70000000001164153, 436656.29999999998835847 275223.90000000002328306, 436657.59999999997671694 275224.59999999997671694, 436661 275226.40000000002328306, 436663.20000000001164153 275227.59999999997671694, 436665.70000000001164153 275228.90000000002328306, 436667.59999999997671694 275230, 436669.40000000002328306 275230.90000000002328306, 436672.20000000001164153 275232.40000000002328306, 436680.20000000001164153 275236.59999999997671694, 436680.70000000001164153 275237, 436681.20000000001164153 275237.29999999998835847, 436681.79999999998835847 275237.5, 436682.20000000001164153 275237.59999999997671694, 436682.5 275237.70000000001164153, 436683.20000000001164153 275237.79999999998835847, 436684.40000000002328306 275238.09999999997671694, 436685.09999999997671694 275238.40000000002328306, 436685.5 275238.59999999997671694, 436686.5 275239, 436688.29999999998835847 275239.40000000002328306, 436689.84397603303659707 275239.84694043063791469, 436692.09999999997671694 275240.5, 436694.09999999997671694 275241, 436695.40000000002328306 275241.29999999998835847, 436696.79999999998835847 275241.59999999997671694, 436698.40000000002328306 275241.90000000002328306, 436700.40000000002328306 275242.29999999998835847, 436702.79999999998835847 275242.70000000001164153, 436705.20000000001164153 275243, 436708.09999999997671694 275243.29999999998835847, 436712.79999999998835847 275243.70000000001164153, 436715.29999999998835847 275244, 436718.70000000001164153 275244.59999999997671694, 436720.5 275245.09999999997671694, 436720.79999999998835847 275245.29999999998835847, 436721.29999999998835847 275245.40000000002328306, 436722.20000000001164153 275245.70000000001164153, 436723.5 275246, 436724.29999999998835847 275246.29999999998835847, 436724.79999999998835847 275246.40000000002328306, 436725.29999999998835847 275246.59999999997671694, 436726.20000000001164153 275247, 436727 275247.59999999997671694, 436729.20000000001164153 275249.5, 436729.90000000002328306 275250.20000000001164153, 436731.09999999997671694 275251.09999999997671694, 436732.29999999998835847 275252.09999999997671694, 436734.90000000002328306 275254.29999999998835847, 436740.90000000002328306 275259.29999999998835847, 436741.79999999998835847 275260, 436742.70000000001164153 275260.79999999998835847, 436743.70000000001164153 275261.5, 436744.79999999998835847 275262.29999999998835847, 436747.40000000002328306 275264.5, 436749.59999999997671694 275266.29999999998835847, 436750.40000000002328306 275267.09999999997671694, 436751 275267.59999999997671694, 436752.29999999998835847 275268.90000000002328306, 436752.90000000002328306 275269.70000000001164153, 436753.29999999998835847 275270.20000000001164153, 436753.70000000001164153 275270.79999999998835847, 436754.20000000001164153 275271.29999999998835847, 436754.59999999997671694 275271.90000000002328306, 436755 275272.29999999998835847, 436755.20000000001164153 275272.70000000001164153, 436755.5 275273.20000000001164153, 436755.90000000002328306 275273.70000000001164153, 436756.20000000001164153 275274.09999999997671694, 436756.5 275274.40000000002328306, 436757 275275, 436757.40000000002328306 275275.5, 436761.09999999997671694 275279.90000000002328306, 436761.5 275280.29999999998835847, 436761.79999999998835847 275280.79999999998835847, 436762.29999999998835847 275281.29999999998835847, 436762.70000000001164153 275281.79999999998835847, 436763.20000000001164153 275282.59999999997671694, 436764.40000000002328306 275285, 436764.79999999998835847 275285.59999999997671694, 436764.90000000002328306 275285.79999999998835847, 436765.09999999997671694 275286.09999999997671694, 436765.29999999998835847 275286.20000000001164153, 436765.40000000002328306 275286.40000000002328306, 436765.59999999997671694 275286.59999999997671694, 436765.70000000001164153 275286.79999999998835847, 436765.90000000002328306 275286.90000000002328306, 436766.09999999997671694 275287.29999999998835847, 436766.79999999998835847 275288, 436767.09999999997671694 275288.5, 436767.40000000002328306 275288.70000000001164153, 436767.70000000001164153 275289.09999999997671694, 436768.5 275290.09999999997671694, 436769.09999999997671694 275290.90000000002328306, 436769.70000000001164153 275291.59999999997671694, 436771.09999999997671694 275293.20000000001164153, 436771.59999999997671694 275293.59999999997671694, 436772 275294.09999999997671694, 436773.20000000001164153 275295.09999999997671694, 436773.90000000002328306 275295.79999999998835847, 436774.70000000001164153 275296.5, 436775.70000000001164153 275297.29999999998835847, 436776.70000000001164153 275298.20000000001164153, 436777.60999999998603016 275298.86999999999534339, 436783.95000000001164153 275292.54999999998835847, 436816 275263.04999999998835847, 436818.34999999997671694 275260.90000000002328306, 436824.5 275255.04999999998835847, 436825.09999999997671694 275254.45000000001164153, 436825.75 275253.90000000002328306, 436826.5 275253.20000000001164153, 436827.25 275252.54999999998835847, 436828.95000000001164153 275251.04999999998835847, 436834.20000000001164153 275246.40000000002328306, 436851.70000000001164153 275230.34999999997671694, 436854.5 275227.79999999998835847, 436857.95000000001164153 275224.59999999997671694, 436874.54999999998835847 275209.20000000001164153, 436902.45000000001164153 275183.90000000002328306, 436924.15000000002328306 275164.15000000002328306, 436968.25 275214.40000000002328306, 436969.40000000002328306 275213.5, 436971.70000000001164153 275211.59999999997671694, 436974.04999999998835847 275209.70000000001164153, 436976.45000000001164153 275207.75, 436978.70000000001164153 275205.90000000002328306, 436980.90000000002328306 275204.04999999998835847, 436984 275201.45000000001164153, 436987.70000000001164153 275198.45000000001164153, 436989.5 275196.90000000002328306, 436991.25 275195.29999999998835847, 437000 275187.70000000001164153, 437006.20000000001164153 275183.01000000000931323, 437007.63000000000465661 275181.70000000001164153, 437008.28000000002793968 275181.29999999998835847, 437008.94000000000232831 275180.70000000001164153, 437009.53999999997904524 275180.20000000001164153, 437013.73999999999068677 275175.70000000001164153, 437020.23999999999068677 275169, 437034.03999999997904524 275154.70000000001164153, 437044.84000000002561137 275143.59999999997671694, 437054.14000000001396984 275133.79999999998835847, 437062.94000000000232831 275124.59999999997671694, 437073.23999999999068677 275114.20000000001164153, 437078.34000000002561137 275108.70000000001164153, 437078.73999999999068677 275108.40000000002328306, 437079.64000000001396984 275107.5, 437080.23999999999068677 275107, 437084.44000000000232831 275103.90000000002328306, 437085.03999999997904524 275103.5, 437085.53999999997904524 275103.09999999997671694, 437086.14000000001396984 275102.70000000001164153, 437086.64000000001396984 275102.20000000001164153, 437087.94000000000232831 275101.29999999998835847, 437097.94000000000232831 275093.5, 437109.84000000002561137 275083.79999999998835847, 437113.94000000000232831 275080.40000000002328306, 437116.34000000002561137 275078.40000000002328306, 437120.23999999999068677 275075.5, 437121.84000000002561137 275074.20000000001164153, 437123.64000000001396984 275072.40000000002328306, 437126.03999999997904524 275069.90000000002328306, 437127.84000000002561137 275068.40000000002328306, 437129.34000000002561137 275066.70000000001164153, 437130.94000000000232831 275065.09999999997671694, 437133.64000000001396984 275062.20000000001164153, 437139.34000000002561137 275055.70000000001164153, 437143.44000000000232831 275050.40000000002328306, 437145.84000000002561137 275047.5, 437148.41999999998370185 275043.91999999998370185, 437150.73999999999068677 275040.70000000001164153, 437157.23999999999068677 275032, 437160.03999999997904524 275028.20000000001164153, 437162.73999999999068677 275023.59999999997671694, 437163.64000000001396984 275022.20000000001164153, 437165.84000000002561137 275018.09999999997671694, 437172.14000000001396984 275004.59999999997671694, 437175.44000000000232831 275000, 437176.94000000000232831 274997.09999999997671694, 437182.73999999999068677 274985.40000000002328306, 437183.54499999998370185 274983.90200000000186265, 437188.53999999997904524 274974.59999999997671694, 437191.73999999999068677 274968.79999999998835847, 437194.14000000001396984 274966.29999999998835847, 437196.84000000002561137 274963.40000000002328306, 437199.42999999999301508 274960.72999999998137355, 437200.23999999999068677 274959.90000000002328306, 437202.34000000002561137 274957.59999999997671694, 437205.34000000002561137 274954.5, 437211.14000000001396984 274948.79999999998835847, 437215.84000000002561137 274944.40000000002328306, 437226.73999999999068677 274934.90000000002328306, 437227.23999999999068677 274934.5, 437231.03999999997904524 274931.09999999997671694, 437235.73999999999068677 274927.29999999998835847, 437236.14000000001396984 274927.09999999997671694, 437240.94000000000232831 274923.09999999997671694, 437243.94000000000232831 274921.09999999997671694, 437248.64000000001396984 274917.40000000002328306, 437249.94000000000232831 274916.40000000002328306, 437252.14000000001396984 274914.59999999997671694, 437256.34000000002561137 274911.90000000002328306, 437263.14000000001396984 274907.90000000002328306, 437269.03999999997904524 274904.59999999997671694, 437275.03999999997904524 274901.09999999997671694, 437279.23999999999068677 274898.70000000001164153, 437283.44000000000232831 274896.20000000001164153, 437289.53999999997904524 274892.70000000001164153, 437294.73999999999068677 274889.5, 437303.14000000001396984 274883.5, 437307.34000000002561137 274880.40000000002328306, 437313.03999999997904524 274876.09999999997671694, 437318.23999999999068677 274871.70000000001164153, 437322.73999999999068677 274867.79999999998835847, 437327.53999999997904524 274863.59999999997671694, 437331.23999999999068677 274860.40000000002328306, 437332.44000000000232831 274859.40000000002328306, 437333.53999999997904524 274858.40000000002328306, 437334.53999999997904524 274857.40000000002328306, 437335.53999999997904524 274856.29999999998835847, 437339.34000000002561137 274851.59999999997671694, 437346.73999999999068677 274842.70000000001164153, 437356.44000000000232831 274831.29999999998835847, 437360.23999999999068677 274826.59999999997671694, 437366.63000000000465661 274819.08000000001629815, 437368.11999999999534339 274817.25, 437374.90999999997438863 274808.86999999999534339, 437382.21999999997206032 274799.76000000000931323, 437398.89000000001396984 274779.28999999997904524, 437409.39000000001396984 274766.69000000000232831, 437412.28999999997904524 274754.19000000000232831, 437412.78000000002793968 274753.84000000002561137, 437415.55999999999767169 274751.88000000000465661, 437418.76000000000931323 274749.60999999998603016, 437421.28999999997904524 274751.78999999997904524, 437422.59000000002561137 274752.89000000001396984, 437425.58500000002095476 274747.31800000002840534, 437426.89000000001396984 274744.89000000001396984, 437423.39000000001396984 274740.39000000001396984, 437418.39000000001396984 274733.98999999999068677, 437416.3690000000060536 274731.3879999999771826, 437411.09000000002561137 274724.59000000002561137, 437403.98999999999068677 274715.19000000000232831, 437400.26000000000931323 274710.59000000002561137, 437399.28999999997904524 274709.39000000001396984, 437397.78700000001117587 274707.44199999998090789, 437396.59000000002561137 274705.89000000001396984, 437394.39000000001396984 274703.48999999999068677, 437393.19000000000232831 274702.19000000000232831, 437392.59000000002561137 274701.69000000000232831, 437390.39000000001396984 274699.78999999997904524, 437389.09000000002561137 274698.59000000002561137, 437384.98999999999068677 274695.19000000000232831, 437383.59000000002561137 274693.89000000001396984, 437380.59000000002561137 274691.39000000001396984, 437376.59000000002561137 274687.89000000001396984, 437372.78999999997904524 274684.48999999999068677, 437368.69000000000232831 274680.89000000001396984, 437367.48999999999068677 274679.78999999997904524, 437365.89000000001396984 274678.19000000000232831, 437365.39000000001396984 274677.59000000002561137, 437364.78999999997904524 274676.69000000000232831, 437364.09000000002561137 274675.89000000001396984, 437363.48999999999068677 274674.89000000001396984, 437363.09000000002561137 274674.09000000002561137, 437362.78999999997904524 274673.39000000001396984, 437362.59000000002561137 274672.59000000002561137, 437362.39000000001396984 274671.98999999999068677, 437361.98999999999068677 274670.39000000001396984, 437361.89000000001396984 274669.69000000000232831, 437361.78999999997904524 274668.59000000002561137, 437361.78999999997904524 274666.69000000000232831, 437361.89000000001396984 274665.69000000000232831, 437361.89000000001396984 274665.19000000000232831, 437362.09000000002561137 274663.78999999997904524, 437362.28999999997904524 274662.98999999999068677, 437362.69000000000232831 274660.09000000002561137, 437363.19000000000232831 274657.98999999999068677, 437364.69000000000232831 274651.09000000002561137, 437366.39000000001396984 274642.48999999999068677, 437367.77000000001862645 274634.82000000000698492, 437371.14899999997578561 274618.90399999998044223, 437371.79999999998835847 274615.84000000002561137, 437373.48999999999068677 274607.39000000001396984, 437374.39000000001396984 274603.28999999997904524, 437376.15999999997438863 274594.90000000002328306, 437377.09000000002561137 274590.35999999998603016, 437379.15000000002328306 274581.38000000000465661, 437381.15000000002328306 274572.38000000000465661, 437382.04999999998835847 274567.47999999998137355, 437383.34999999997671694 274560.97999999998137355, 437384.84000000002561137 274552.39000000001396984, 437380.23999999999068677 274551.89000000001396984, 437357.46000000002095476 274549.22999999998137355, 437342.53999999997904524 274547.65999999997438863, 437331.27500000002328306 274546.35300000000279397, 437330.55999999999767169 274546.27000000001862645, 437318.19000000000232831 274544.79999999998835847, 437307.39000000001396984 274543.70000000001164153, 437295.5 274542.28000000002793968, 437281.89000000001396984 274540.76000000000931323, 437272.14000000001396984 274539.65000000002328306, 437258.21999999997206032 274538.02000000001862645, 437245.71999999997206032 274536.59999999997671694, 437228.38000000000465661 274534.55999999999767169, 437229.45000000001164153 274504.78000000002793968, 437229.46999999997206032 274504.08000000001629815, 437230.04999999998835847 274486.58000000001629815, 437231.04999999998835847 274460.97999999998137355, 437240.04999999998835847 274461.78000000002793968, 437251.6120000000228174 274462.88299999997252598, 437265.2629999999771826 274464.18599999998696148, 437266.25 274464.28000000002793968, 437277.49499999999534339 274465.33000000001629815, 437281.25 274465.67999999999301508, 437289.38000000000465661 274466.518999999971129, 437293.84999999997671694 274466.97999999998137355, 437294.73999999999068677 274467.07000000000698492, 437306.75 274468.28000000002793968, 437313.25 274468.90000000002328306, 437321.45000000001164153 274469.67999999999301508, 437326.29999999998835847 274470.15999999997438863, 437327.5779999999795109 274470.28399999998509884, 437327.731000000028871 274468.71000000002095476, 437338.04200000001583248 274469.71299999998882413, 437337.88900000002468005 274471.28700000001117587, 437338.84999999997671694 274471.38199999998323619, 437349.47999999998137355 274472.42999999999301508, 437350.95000000001164153 274472.58000000001629815, 437361.38000000000465661 274473.53999999997904524, 437362.57000000000698492 274473.65000000002328306, 437362.95000000001164153 274473.67999999999301508, 437379.95000000001164153 274475.38000000000465661, 437391.54999999998835847 274476.58000000001629815, 437398.06500000000232831 274477.15000000002328306, 437399.54999999998835847 274477.28000000002793968, 437404.23999999999068677 274477.85999999998603016, 437406.84999999997671694 274478.17999999999301508, 437416.25 274479.08000000001629815, 437428.04999999998835847 274480.28000000002793968, 437438.25 274481.17999999999301508, 437450.45000000001164153 274482.38000000000465661, 437461.45000000001164153 274483.58000000001629815, 437471.65000000002328306 274484.67999999999301508, 437482.40000000002328306 274485.82000000000698492, 437484.34999999997671694 274486.41999999998370185, 437490.66999999998370185 274486.65999999997438863, 437500.72999999998137355 274487.03000000002793968, 437507.79499999998370185 274487.01099999999860302, 437522.65999999997438863 274486.96999999997206032, 437522.89000000001396984 274486.97999999998137355, 437531.31900000001769513 274488.03000000002793968, 437531.64000000001396984 274488.07000000000698492, 437537.79999999998835847 274489.09000000002561137, 437553.05999999999767169 274491.60999999998603016, </t>
  </si>
  <si>
    <t>STRATEGIC - Land West of Prologis Park (Employment)</t>
  </si>
  <si>
    <t>MultiPolygon (((439545.41999999998370185 283128.19000000000232831, 439543.16999999998370185 283126.07000000000698492, 439540.40999999997438863 283123.66999999998370185, 439534.92999999999301508 283119.52000000001862645, 439532.17999999999301508 283117.30999999999767169, 439527.09000000002561137 283113.33000000001629815, 439523.78999999997904524 283110.92999999999301508, 439519.69000000000232831 283107.83000000001629815, 439517.19000000000232831 283105.83000000001629815, 439510.59000000002561137 283101.03000000002793968, 439501.98999999999068677 283094.72999999998137355, 439494.59000000002561137 283089.53000000002793968, 439485.98999999999068677 283083.22999999998137355, 439475.09000000002561137 283075.63000000000465661, 439467.89000000001396984 283070.03000000002793968, 439458.78999999997904524 283063.53000000002793968, 439450.39000000001396984 283057.22999999998137355, 439445.78999999997904524 283054.03000000002793968, 439439.39000000001396984 283049.42999999999301508, 439429.63000000000465661 283042.53999999997904524, 439428.42999999999301508 283042.05999999999767169, 439414.08000000001629815 283036.15000000002328306, 439406.15999999997438863 283034.80999999999767169, 439388.15999999997438863 283032.34999999997671694, 439387.39000000001396984 283032.26000000000931323, 439386.05999999999767169 283032.16999999998370185, 439383 283031.66999999998370185, 439379.09999999997671694 283030.77000000001862645, 439375.90000000002328306 283029.96999999997206032, 439373.59999999997671694 283029.27000000001862645, 439370.5 283028.07000000000698492, 439367.70000000001164153 283026.36999999999534339, 439365.90000000002328306 283025.57000000000698492, 439364.09999999997671694 283024.57000000000698492, 439362.28000000002793968 283023.91999999998370185, 439360.57000000000698492 283023.14000000001396984, 439359.08000000001629815 283022.21999999997206032, 439353.97999999998137355 283018.82000000000698492, 439351.69000000000232831 283016.82000000000698492, 439348.71000000002095476 283014.97999999998137355, 439344.14000000001396984 283011.17999999999301508, 439340.23999999999068677 283008.14000000001396984, 439336.97999999998137355 283005.75, 439333.65000000002328306 283002.65999999997438863, 439333.09999999997671694 283002.13000000000465661, 439331.28999999997904524 283000, 439331.22999999998137355 282999.92999999999301508, 439330.72999999998137355 282999.72999999998137355, 439317.53999999997904524 282986.40000000002328306, 439307.35800000000745058 282976.10999999998603016, 439288.39000000001396984 282956.94000000000232831, 439287.48499999998603016 282956.02500000002328306, 439275.73352531745331362 282944.14592192764393985, 439272.75 282941.13000000000465661, 439266.25 282932.53000000002793968, 439263.04999999998835847 282929.53000000002793968, 439259.75 282926.53000000002793968, 439255.84999999997671694 282922.83000000001629815, 439251.84999999997671694 282919.33000000001629815, 439248.15000000002328306 282915.83000000001629815, 439246.25 282914.22999999998137355, 439244.45000000001164153 282912.63000000000465661, 439240.84999999997671694 282908.83000000001629815, 439239.65000000002328306 282907.42999999999301508, 439238.34999999997671694 282906.03000000002793968, 439235.65000000002328306 282902.63000000000465661, 439234.54999999998835847 282901.22999999998137355, 439233.34999999997671694 282899.63000000000465661, 439232.25 282898.22999999998137355, 439231.15000000002328306 282896.92999999999301508, 439212.39000000001396984 282876.40999999997438863, 439195.59000000002561137 282859.14000000001396984, 439194.38000000000465661 282858.09000000002561137, 439193.36999999999534339 282857.03999999997904524, 439192.16999999998370185 282856.20000000001164153, 439190.85999999998603016 282855.26000000000931323, 439189.65999999997438863 282854.30999999999767169, 439188.45000000001164153 282853.27000000001862645, 439181.35999999998603016 282922.05999999999767169, 439174.98999999999068677 282976.42999999999301508, 439174.48999999999068677 282980.42999999999301508, 439174.28999999997904524 282984.53000000002793968, 439174.28999999997904524 282985.32982055586762726, 439174.28999999997904524 282987.92999999999301508, 439174.39000000001396984 282991.42999999999301508, 439174.82000000000698492 283000, 439174.89000000001396984 283001.42999999999301508, 439175.28999999997904524 283007.03000000002793968, 439175.39000000001396984 283014.22999999998137355, 439175.39000000001396984 283023.03000000002793968, 439175.78999999997904524 283031.13000000000465661, 439175.69000000000232831 283039.53000000002793968, 439175.87900000001536682 283047.03800000000046566, 439176.09000000002561137 283055.42999999999301508, 439176.48999999999068677 283066.22999999998137355, 439176.69000000000232831 283076.53000000002793968, 439176.85999999998603016 283081.63000000000465661, 439177.21000000002095476 283088.02000000001862645, 439177.90999999997438863 283098.14000000001396984, 439178.51000000000931323 283108.92999999999301508, 439179.28000000002793968 283118.47999999998137355, 439179.95000000001164153 283127.16999999998370185, 439180.61999999999534339 283136.52000000001862645, 439180.64000000001396984 283137.28000000002793968, 439180.95000000001164153 283142.91999999998370185, 439181.08199999999487773 283146.0059999999939464, 439181.13000000000465661 283147.11999999999534339, 439181.03000000002793968 283148.11999999999534339, 439180.92999999999301508 283149.02000000001862645, 439180.92999999999301508 283151.11999999999534339, 439180.72999999998137355 283152.61999999999534339, 439180.42999999999301508 283154.11999999999534339, 439179.83000000001629815 283158.32000000000698492, 439178.92999999999301508 283163.91999999998370185, 439178.13000000000465661 283169.11999999999534339, 439177.83000000001629815 283170.82000000000698492, 439177.33000000001629815 283174.02000000001862645, 439175.92999999999301508 283184.32000000000698492, 439175.63000000000465661 283186.71999999997206032, 439176.13000000000465661 283191.52000000001862645, 439176.54999999998835847 283197.28999999997904524, 439177.34000000002561137 283205.94000000000232831, 439179.04999999998835847 283218.83000000001629815, 439179.28999999997904524 283221.48999999999068677, 439180.13000000000465661 283227.09999999997671694, 439181.23999999999068677 283235.83000000001629815, 439182.53999999997904524 283243.92999999999301508, 439183.30999999999767169 283251.21000000002095476, 439184.41999999998370185 283258.65999999997438863, 439184.64000000001396984 283263.55999999999767169, 439185.34999999997671694 283270.01000000000931323, 439186.04999999998835847 283277.35999999998603016, 439188.11999999999534339 283289.40999999997438863, 439189.05999999999767169 283295.65000000002328306, 439189.40000000002328306 283297.90000000002328306, 439190.67999999999301508 283306.16999999998370185, 439191.72999999998137355 283311.84000000002561137, 439192.41999999998370185 283315.71999999997206032, 439192.55999999999767169 283316.71000000002095476, 439192.90999999997438863 283317.71000000002095476, 439193.34999999997671694 283318.59000000002561137, 439193.88000000000465661 283319.36999999999534339, 439194.21000000002095476 283320.04999999998835847, 439194.65000000002328306 283320.72999999998137355, 439196.29999999998835847 283324.07000000000698492, 439198.80999999999767169 283328.57000000000698492, 439201.27000000001862645 283334.09000000002561137, 439203.09999999997671694 283336.90999999997438863, 439204.63000000000465661 283339.75, 439205.65999999997438863 283342.32000000000698492, 439206.66999999998370185 283344.78000000002793968, 439207.48999999999068677 283347.34999999997671694, 439208.21000000002095476 283350.13000000000465661, 439208.71999999997206032 283352.51000000000931323, 439209.03000000002793968 283355.01000000000931323, 439209.45000000001164153 283357.5, 439209.92999999999301508 283359.90999999997438863, 439210.11999999999534339 283361.21000000002095476, 439210.70000000001164153 283363.90999999997438863, 439211.39000000001396984 283366.41999999998370185, 439212.65000000002328306 283371.83000000001629815, 439214.59999999997671694 283379.73999999999068677, 439216.94000000000232831 283388.34999999997671694, 439218.86999999999534339 283397.96999999997206032, 439221.21000000002095476 283407.38000000000465661, 439223.54999999998835847 283416.90000000002328306, 439225.48999999999068677 283425.80999999999767169, 439226.46000000002095476 283429.45000000001164153, 439227.25845501036383212 283442.2168753759469837, 439228.35999999998603016 283459.83000000001629815, 439227.57000000000698492 283461.76000000000931323, 439230.96700000000419095 283465.50099999998928979, 439238.35999999998603016 283453.71999999997206032, 439274.46999999997206032 283417.80999999999767169, 439273.71000000002095476 283417.22999999998137355, 439275.53999999997904524 283415.92999999999301508, 439281.08000000001629815 283412.96999999997206032, 439320.88000000000465661 283382.21500000002561137, 439322 283381.34999999997671694, 439324.28999999997904524 283382.35999999998603016, 439366 283411.89000000001396984, 439367.70100000000093132 283412.83899999997811392, 439377.41189175244653597 283418.75065102160442621, 439385.99982578895287588 283405.44431420241016895, 439406.38000000000465661 283380.40000000002328306, 439406.57000000000698492 283380.20000000001164153, 439431.67999999999301508 283351.15000000002328306, 439431.88000000000465661 283350.84999999997671694, 439431.97999999998137355 283350.54999999998835847, 439432.17999999999301508 283350.25, 439432.38000000000465661 283349.45000000001164153, 439432.38000000000465661 283349.04999999998835847, 439432.47999999998137355 283348.75, 439432.40999999997438863 283348.70000000001164153, 439427.88000000000465661 283345.03000000002793968, 439427.38000000000465661 283344.72999999998137355, 439426.88000000000465661 283344.33000000001629815, 439426.47999999998137355 283344.03000000002793968, 439426.38000000000465661 283343.92999999999301508, 439426.08000000001629815 283343.53000000002793968, 439425.67999999999301508 283343.13000000000465661, 439425.38000000000465661 283342.72999999998137355, 439425.17999999999301508 283342.63000000000465661, 439424.88000000000465661 283342.33000000001629815, 439424.67999999999301508 283342.22999999998137355, 439424.38000000000465661 283341.63000000000465661, 439424.28000000002793968 283341.53000000002793968, 439424.17999999999301508 283341.33000000001629815, 439424.17999999999301508 283340.53000000002793968, 439424.28000000002793968 283340.33000000001629815, 439424.28000000002793968 283340.13000000000465661, 439424.58000000001629815 283339.53000000002793968, 439424.67999999999301508 283339.42999999999301508, 439424.97999999998137355 283338.83000000001629815, 439425.08000000001629815 283338.72999999998137355, 439425.28000000002793968 283338.42999999999301508, 439425.88000000000465661 283337.83000000001629815, 439428.38000000000465661 283335.53000000002793968, 439428.88000000000465661 283335.03000000002793968, 439429.67999999999301508 283334.03000000002793968, 439429.97999999998137355 283333.63000000000465661, 439430.28000000002793968 283332.92999999999301508, 439430.78000000002793968 283332.03000000002793968, 439430.88000000000465661 283331.52000000001862645, 439430.98999999999068677 283331.11999999999534339, 439431.09000000002561137 283330.61999999999534339, 439431.19000000000232831 283330.32000000000698492, 439431.5 283327.40999999997438863, 439431.40000000002328306 283327.10999999998603016, 439431.40000000002328306 283326.90999999997438863, 439431.29999999998835847 283326.60999999998603016, 439431.29999999998835847 283326, 439431.40999999997438863 283325.70000000001164153, 439431.40999999997438863 283325.5, 439431.60999999998603016 283324.90000000002328306, 439431.71999999997206032 283324.71000000002095476, 439431.82000000000698492 283324.40999999997438863, 439432.42999999999301508 283322.40000000002328306, 439432.83000000001629815 283320.59000000002561137, 439432.92999999999301508 283320.39000000001396984, 439433.53999999997904524 283318.78999999997904524, 439433.84000000002561137 283318.17999999999301508, 439434.65999999997438863 283316.48999999999068677, 439443.05999999999767169 283301.40000000002328306, 439443.84999999997671694 283299.79999999998835847, 439444.96000000002095476 283298.71000000002095476, 439445.35999999998603016 283298.51000000000931323, 439451.15999999997438863 283293.52000000001862645, 439453.90000000002328306 283290.65999999997438863, 439454.71999999997206032 283289.71000000002095476, 439457.25 283286.55999999999767169, 439458.34000000002561137 283285.29999999998835847, 439466.75 283274.92999999999301508, 439472.42999999999301508 283267.69000000000232831, 439476.36999999999534339 283262.78999999997904524, 439479.28999999997904524 283259.79999999998835847, 439479.09000000002561137 283259.70000000001164153, 439434.09999999997671694 283219.21000000002095476, 439552.73999999999068677 283136.15000000002328306, 439552.09999999997671694 283135.48999999999068677, 439549.91999999998370185 283132.90000000002328306, 439547.65000000002328306 283130.48999999999068677, 439545.41999999998370185 283128.19000000000232831)),((439404.01354108529631048 283017.16827213752549142, 439378.9663188373669982 283009.40716101846192032, 439356.65312437003012747 282998.47104989615036175, 439341.13090213184477761 282990.00438322080299258, 439314.19000000000232831 282957.11999999999534339, 439312.79999999998835847 282955.25, 439309.61999999999534339 282956.03999999997904524, 439296.84600000001955777 282947.12599999998928979, 439292.1829854148090817 282943.85664011782500893, 439286.3401034643757157 282939.77764705807203427, 439280.67361040302785113 282935.86401858180761337, 439277.54270762205123901 282933.65915746841346845, 439293.32951319386484101 282950.48224776342976838, 439337.71336740616243333 282994.16054641944356263, 439353.67656186694512144 283005.0966575417551212, 439372.64100000000325963 283016.53000000002793968, 439395.0397563538281247 283023.26471311593195423, 439426.09000000002561137 283031.04999999998835847, 439436.68958278547506779 283032.77868882019538432, 439419.66805499023757875 283016.81549435935448855, 439412.11999999999534339 283017.65999999997438863, 439404.01354108529631048 283017.16827213752549142)),((440642.23999999999068677 283000.55999999999767169, 440641.96000000002095476 283000, 440630.14000000001396984 282976.13000000000465661, 440620.70000000001164153 282956.13000000000465661, 440620.09999999997671694 282954.92999999999301508, 440618.20000000001164153 282951.72999999998137355, 440617.40000000002328306 282950.63000000000465661, 440616.01000000000931323 282948.73999999999068677, 440615.51000000000931323 282948.14000000001396984, 440612.19000000000232831 282944.09999999997671694, 440608.34999999997671694 282939.82000000000698492, 440606.26000000000931323 282937.40000000002328306, 440596.64000000001396984 282926.69000000000232831, 440585.38000000000465661 282913.98999999999068677, 440574.47999999998137355 282903.09000000002561137, 440557.5 282885.79999999998835847, 440544.10999999998603016 282872.40000000002328306, 440540.71000000002095476 282869.20000000001164153, 440528.61999999999534339 282858.70000000001164153, 440521.82000000000698492 282853.09999999997671694, 440515.32000000000698492 282847.60999999998603016, 440510.53000000002793968 282843.40999999997438863, 440502.59000000002561137 282835.78999999997904524, 440504.13000000000465661 282835.32000000000698492, 440504.33000000001629815 282835.32000000000698492, 440505.22999999998137355 282835.52000000001862645, 440505.53000000002793968 282835.61999999999534339, 440506.53000000002793968 282836.11999999999534339, 440511.82000000000698492 282841.52000000001862645, 440514.71999999997206032 282844.41999999998370185, 440518.61999999999534339 282847.91999999998370185, 440524.52000000001862645 282853.11999999999534339, 440533.21000000002095476 282860.51000000000931323, 440546.90000000002328306 282872.90999999997438863, 440563.19000000000232831 282888.60999999998603016, 440575.89000000001396984 282900.90000000002328306, 440594.28999999997904524 282919.80999999999767169, 440605.78000000002793968 282932.67999999999301508, 440613.98999999999068677 282942.79999999998835847, 440618.48999999999068677 282948.67999999999301508, 440621.71999999997206032 282953.40999999997438863, 440624.26000000000931323 282958.14000000001396984, 440631.52000000001862645 282972.85999999998603016, 440634.48999999999068677 282979.15000000002328306, 440644.66999999998370185 283000, 440644.84000000002561137 283000.34999999997671694, 440645.53000000002793968 283000, 440649.18900000001303852 282998.16999999998370185, 440654.80999999999767169 282995.35999999998603016, 440659.44000000000232831 282993.41999999998370185, 440663.38000000000465661 282991.66999999998370185, 440668.65000000002328306 282989.05999999999767169, 440693.46999999997206032 282976.65999999997438863, 440713.21000000002095476 282966.16999999998370185, 440719.65000000002328306 282962.70000000001164153, 440730.75 282956.22999999998137355, 440742.75 282949.41999999998370185, 440749.20000000001164153 282945.35999999998603016, 440753.72999999998137355 282942.73999999999068677, 440759.94000000000232831 282938.55999999999767169, 440774.45000000001164153 282928.83000000001629815, 440790.15000000002328306 282917.19000000000232831, 440804.10999999998603016 282905.34000000002561137, 440809.84000000002561137 282899.96999999997206032, 440828.82000000000698492 282881.94000000000232831, 440840.94000000000232831 282870.29999999998835847, 440860.09999999997671694 282851.65000000002328306, 440867.85999999998603016 282844.54999999998835847, 440873.59999999997671694 282838.88000000000465661, 440883.40000000002328306 282829.35999999998603016, 440884.78999999997904524 282828.15000000002328306, 440889.15000000002328306 282823.89000000001396984, 440890.42999999999301508 282822.47999999998137355, 440894 282818.22999999998137355, 440894.78999999997904524 282817.32000000000698492, 440898.45000000001164153 282812.36999999999534339, 440904.86999999999534339 282801.38000000000465661, 440907.94000000000232831 282796.63000000000465661, 440916.55999999999767169 282783.60999999998603016, 440929.10999999998603016 282761.41999999998370185, 440931.96999999997206032 282755.96999999997206032, 440932.66999999998370185 282754.65999999997438863, 440934.73999999999068677 282749.71999999997206032, 440935.22999999998137355 282748.71999999997206032, 440937.59999999997671694 282742.77000000001862645, 440939.58000000001629815 282737.13000000000465661, 440942.14000000001396984 282728.67999999999301508, 440948.14000000001396984 282710.40999999997438863, 440949.73999999999068677 282705.52000000001862645, 440951.37599999998928979 282700.55800000001909211, 440952.77199999999720603 282696.32600000000093132, 440958.40999999997438863 282679.22999999998137355, 440965.77000000001862645 282655.45000000001164153, 440965.75 282654.59000000002561137, 440965.36999999999534339 282654.15000000002328306, 440964.55999999999767169 282653.34000000002561137, 440962.15999999997438863 282650.84000000002561137, 440959.65000000002328306 282648.34000000002561137, 440957.75 282646.73999999999068677, 440953.25 282643.95000000001164153, 440950.73999999999068677 282642.34999999997671694, 440950.34000000002561137 282642.04999999998835847, 440947.94000000000232831 282639.95000000001164153, 440947.34000000002561137 282639.45000000001164153, 440936.82000000000698492 282628.84000000002561137, 440931.90999999997438863 282623.73999999999068677, 440929.09999999997671694 282621.14000000001396984, 440927.5 282619.64000000001396984, 440922.29999999998835847 282614.85999999998603016, 440910.10999999998603016 282603.32000000000698492, 440905.02000000001862645 282598.95000000001164153, 440896.23999999999068677 282591.71000000002095476, 440891.04999999998835847 282587.03999999997904524, 440887.85999999998603016 282584.26000000000931323, 440884.96999999997206032 282581.67999999999301508, 440877.88000000000465661 282573.44000000000232831, 440872.98999999999068677 282568.47999999998137355, 440870 282565.10999999998603016, 440869.09999999997671694 282564.10999999998603016, 440867.09999999997671694 282562.33000000001629815, 440865.71000000002095476 282561.03999999997904524, 440862.60999999998603016 282558.26000000000931323, 440852.34000000002561137 282549.33000000001629815, 440846.15000000002328306 282544.28000000002793968, 440842.96000000002095476 282542.09999999997671694, 440839.36999999999534339 282539.91999999998370185, 440836.97999999998137355 282537.92999999999301508, 440834.78000000002793968 282536.04999999998835847, 440831.28999999997904524 282532.38000000000465661, 440830.48999999999068677 282531.58000000001629815, 440830.28999999997904524 282531.47999999998137355, 440829.29999999998835847 282530.78999999997904524, 440829 282530.69000000000232831, 440826.29999999998835847 282529.90000000002328306, 440825.29999999998835847 282529.51000000000931323, 440824.80999999999767169 282529.10999999998603016, 440824.10999999998603016 282528.41999999998370185, 440823.40999999997438863 282527.61999999999534339, 440823.10999999998603016 282527.13000000000465661, 440821.90999999997438863 282525.44000000000232831, 440818.41999999998370185 282519.77000000001862645, 440816.42999999999301508 282516.98999999999068677, 440813.92999999999301508 282513.82000000000698492, 440811.64000000001396984 282511.33000000001629815, 440810.84000000002561137 282510.53999999997904524, 440809.53999999997904524 282509.04999999998835847, 440807.84999999997671694 282507.35999999998603016, 440805.95000000001164153 282505.86999999999534339, 440804.55999999999767169 282504.88000000000465661, 440801.96000000002095476 282503.40000000002328306, 440801.35999999998603016 282503.09999999997671694, 440795.97999999998137355 282501.42999999999301508, 440794.88000000000465661 282501.03000000002793968, 440793.88000000000465661 282500.34000000002561137, 440793.17999999999301508 282499.53999999997904524, 440792.78999999997904524 282498.95000000001164153, 440792.59000000002561137 282498.25, 440792.48999999999068677 282497.84999999997671694, 440792.48999999999068677 282496.65999999997438863, 440793.28000000002793968 282494.65999999997438863, 440793.17999999999301508 282494.07000000000698492, 440792.97999999998137355 282493.57000000000698492, 440792.58000000001629815 282492.96999999997206032, 440792.09000000002561137 282492.57000000000698492, 440789.09000000002561137 282492.09000000002561137, 440788 282491.78999999997904524, 440787.09999999997671694 282491.20000000001164153, 440786.40000000002328306 282490.5, 440785.90000000002328306 282489.90999999997438863, 440785.40000000002328306 282489.21000000002095476, 440785.29999999998835847 282489.01000000000931323, 440783.80999999999767169 282486.92999999999301508, 440782.21000000002095476 282482.34999999997671694, 440781.10999999998603016 282480.66999999998370185, 440780.01000000000931323 282479.36999999999534339, 440776.41999999998370185 282477, 440772.34000000002561137 282475.32000000000698492, 440768.73999999999068677 282472.84000000002561137, 440768.41999999998370185 282472.59000000002561137, 440767.26000000000931323 282471.71000000002095476, 440767.04999999998835847 282471.54999999998835847, 440766.04999999998835847 282470.75, 440764.46000000002095476 282469.27000000001862645, 440763.15999999997438863 282467.88000000000465661, 440761.76000000000931323 282465.89000000001396984, 440760.96000000002095476 282464.59999999997671694, 440758.77000000001862645 282461.21999999997206032, 440757.36999999999534339 282459.92999999999301508, 440757.16999999998370185 282459.84000000002561137, 440755.67999999999301508 282458.84000000002561137, 440755.47999999998137355 282458.73999999999068677, 440750.59000000002561137 282456.57000000000698492, 440748.98999999999068677 282455.67999999999301508, 440747.98999999999068677 282455.08000000001629815, 440747.09999999997671694 282454.48999999999068677, 440746 282453.40000000002328306, 440745.59999999997671694 282452.70000000001164153, 440739.80999999999767169 282444.85999999998603016, 440738.41999999998370185 282443.07000000000698492, 440735.13000000000465661 282439.98999999999068677, 440733.03000000002793968 282437.10999999998603016, 440729.03999999997904524 282431.95000000001164153, 440726.95000000001164153 282429.55999999999767169, 440725.45000000001164153 282427.86999999999534339, 440725.00802767847198993 282427.43434156873263419, 440724.75 282427.17999999999301508, 440723.05999999999767169 282425.59000000002561137, 440721.76000000000931323 282424.5, 440720.35999999998603016 282423.21000000002095476, 440719.07000000000698492 282422.02000000001862645, 440716.66999999998370185 282420.44000000000232831, 440715.66999999998370185 282419.84000000002561137, 440710.58000000001629815 282416.55999999999767169, 440707.69000000000232831 282414.27000000001862645, 440707.48999999999068677 282414.07000000000698492, 440705.58000000001629815 282412.28000000002793968, 440702.58000000001629815 282409.28000000002793968, 440701.07000000000698492 282407.88000000000465661, 440699.46999999997206032 282405.78000000002793968, 440696.15999999997438863 282401.38000000000465661, 440693.76000000000931323 282398.88000000000465661, 440688.15000000002328306 282393.28999999997904524, 440681.84000000002561137 282388.39000000001396984, 440678.84000000002561137 282385.59000000002561137, 440676.53999999997904524 282383.5, 440675.22999999998137355 282382.29999999998835847, 440672.02000000001862645 282379, 440668.91999999998370185 282375.5, 440668.41999999998370185 282375, 440666.21000000002095476 282372.09999999997671694, 440664.01000000000931323 282369, 440662 282365.90000000002328306, 440657.09000000002561137 282355.40999999997438863, 440654.08000000001629815 282349.16999999998370185, 440649.85999999998603016 282349.26000000000931323, 440617.08000000001629815 282349.92999999999301508, 440591.39000000001396984 282349.94000000000232831, 440589.67999999999301508 282349.94000000000232831, 440546.08000000001629815 282349.65999999997438863, 440502.51000000000931323 282349.45000000001164153, 440456.65000000002328306 282348.83000000001629815, 440412.82000000000698492 282348.28000000002793968, 440363.44000000000232831 282347.39000000001396984, 440321.96000000002095476 282346.77000000001862645, 440295.65999999997438863 282346.26000000000931323, 440293.88000000000465661 282344.55999999999767169, 440292.78000000002793968 282343.46000000002095476, 440291.48999999999068677 282341.84000000002561137, 440290.70000000001164153 282340.53999999997904524, 440290 282340.84000000002561137, 440288.40999999997438863 282341.23999999999068677, 440287.40999999997438863 282341.42999999999301508, 440287.90999999997438863 282346.25, 440223.79999999998835847 282345.14000000001396984, 440206.08000000001629815 282344.63000000000465661, 440172.63000000000465661 282343.67999999999301508, 440130.61999999999534339 282342.58000000001629815, 440101.54999999998835847 282342.14000000001396984, 440076.02000000001862645 282341.88000000000465661, 440071.89000000001396984 282341.96999999997206032, 440070.21000000002095476 282341.96999999997206032, 440068.02044778177514672 282342.03294564236421138, 440048.3944210380432196 282342.59715820162091404, 440042.72999999998137355 282342.76000000000931323, 440042.72999999998137355 282342.54999999998835847, 440037.41999999998370185 282342.28999999997904524, 440037.40000000002328306 282342.60999999998603016, 440033.48631803394528106 282342.17694187990855426, 440025.28999999997904524 282341.27000000001862645, 440014.08843000960769132 282340.19133029726799577, 440009.09000000002561137 282339.71000000002095476, 440000 282339.61999999999534339, 439988.71000000002095476 282339.53000000002793968, 439854.54999999998835847 282329.75, 439795.96999999997206032 282325.75, 439782.53000000002793968 282325.53000000002793968, 439668.51000000000931323 282324.35999999998603016, 439666.17999999999301508 282324.71999999997206032, 439599.01000000000931323 282328.15999999997438863, 439526.10999999998603016 282332.05999999999767169, 439504.03000000002793968 282331.26000000000931323, 439465.53000000002793968 282329.30999999999767169, 439431.29999999998835847 282330.73999999999068677, 439404.41999999998370185 282331.76000000000931323, 439347.08000000001629815 282339.09999999997671694, 439346.72999999998137355 282347.13000000000465661, 439345.92999999999301508 282352.33000000001629815, 439344.83000000001629815 282357.53000000002793968, 439342.42999999999301508 282366.53000000002793968, 439349.03000000002793968 282375.13000000000465661, 439348.22999999998137355 282375.72999999998137355, 439346.33000000001629815 282377.13000000000465661, 439344.53000000002793968 282378.42999999999301508, 439340.53000000002793968 282374.63000000000465661, 439339.33000000001629815 282375.83000000001629815, 439337.92999999999301508 282376.83000000001629815, 439336.13000000000465661 282377.72999999998137355, 439334.42999999999301508 282378.53000000002793968, 439332.72999999998137355 282379.53000000002793968, 439331.03000000002793968 282380.42999999999301508, 439331.02000000001862645 282380.51000000000931323, 439330.72999999998137355 282382.83000000001629815, 439328.82000000000698492 282390.57000000000698492, 439326.22999999998137355 282400.63000000000465661, 439321.33000000001629815 282418.22999999998137355, 439317.72999999998137355 282429.92999999999301508, 439314.03000000002793968 282441.63000000000465661, 439310.72999999998137355 282451.03000000002793968, 439309.47999999998137355 282454.34000000002561137, 439307.32000000000698492 282460.27000000001862645, 439279.75 282539.02000000001862645, 439278.95000000001164153 282541.21999999997206032, 439276.15000000002328306 282549.32000000000698492, 439274.03000000002793968 282554.76000000000931323, 439272.64000000001396984 282558.79999999998835847, 439269.33000000001629815 282568.01000000000931323, 439265.80999999999767169 282577.13000000000465661, 439264.80999999999767169 282579.42999999999301508, 439263.71000000002095476 282581.92999999999301508, 439261.51000000000931323 282587.33000000001629815, 439258.94000000000232831 282593.84000000002561137, 439256.30999999999767169 282600.53000000002793968, 439253.30999999999767169 282608.33000000001629815, 439250.40999999997438863 282616.13000000000465661, 439248.10999999998603016 282622.13000000000465661, 439245.80999999999767169 282628.03000000002793968, 439226.90999999997438863 282682.63000000000465661, 439226.71000000002095476 282683.33000000001629815, 439223.21000000002095476 282693.42999999999301508, 439221.30999999999767169 282700.92999999999301508, 439221.21000000002095476 282701.83000000001629815, 439221.03999999997904524 282702.59000000002561137, 439218.78000000002793968 282712.41999999998370185, 439202.34999999997671694 282792.27000000001862645, 439244.71000000002095476 282838.53000000002793968, 439246.21000000002095476 282844.42999999999301508, 439280.80999999999767169 282880.22999999998137355, 439283.40999999997438863 282890.03000000002793968, 439284.90999999997438863 282890.92999999999301508, 439289.51000000000931323 282893.83000000001629815, 439290.58608695649309084 282894.20173913042526692, 439302.19349358975887299 282898.21157051285263151, 439306.01000000000931323 282899.53000000002793968, 439331.05313980730716139 282921.7561096329591237, 439354.46000000002095476 282942.53000000002793968, 439357.53999999997904524 282945.32000000000698492, 439360.71999999997206032 282948.32000000000698492, 439368.89000000001396984 282954.91999999998370185, 439373.15999999997438863 282958.21999999997206032, 439377.53999999997904524 282961.52000000001862645, 439426.21000000002095476 283000, 439427.39000000001396984 283000.92999999999301508, 439435.19000000000232831 283008.42999999999301508, 439443.78999999997904524 283007.22999999998137355, 439444.29999999998835847 283007.78999999997904524, 439447.42999999999301508 283009.33000000001629815, 439448.19000000000232831 283009.53000000002793968, 439454.48999999999068677 283000.92999999999301508, 439455.09999999997671694 283000, 439459.28999999997904524 282993.63000000000465661, 439461.69000000000232831 282989.83000000001629815, 439473.78999999997904524 282973.22999999998137355, 439497.76000000000931323 282946.84999999997671694, 439501.13000000000465661 282945.39000000001396984, 439504.63000000000465661 282945.09000000002561137, 439556.83000000001629815 282994.89000000001396984, 439561.38000000000465661 282999.59999999997671694, 439593.33000000001629815 282968.22999999998137355, 439622.17999999999301508 282969, 439685.71999999997206032 282969.11999999999534339, 439685.96999999997206032 282969.11999999999534339, 439708.38000000000465661 282941.08000000001629815, 439714.91999999998370185 282932.46999999997206032, 439732.40999999997438863 282945.07000000000698492, 439732.51000000000931323 282944.86999999999534339, 439734.21000000002095476 282946.16999999998370</t>
  </si>
  <si>
    <t>STRATEGIC - Land South of Ansty (Employment)</t>
  </si>
  <si>
    <t>MultiPolygon (((438520.84999999997671694 279514.5, 438536.59999999997671694 279538.20000000001164153, 438542.20000000001164153 279546.29999999998835847, 438547.40000000002328306 279555.40000000002328306, 438568.09999999997671694 279591, 438571.65000000002328306 279599, 438574.5 279602.40000000002328306, 438623.09999999997671694 279694.29999999998835847, 438625.54999999998835847 279699.07000000000698492, 438625.64000000001396984 279699.25, 438646.29999999998835847 279739.5, 438656.29999999998835847 279764.70000000001164153, 438670.40000000002328306 279800, 438670.5 279800.20000000001164153, 438704.40000000002328306 279890.70000000001164153, 438706.09999999997671694 279894.40000000002328306, 438710.5 279906.70000000001164153, 438720.90000000002328306 279937.40000000002328306, 438742.5 280000, 438769.90000000002328306 280079.09999999997671694, 438798.90000000002328306 280169.20000000001164153, 438799 280169.59999999997671694, 438805.29999999998835847 280189.29999999998835847, 438805.40000000002328306 280189.70000000001164153, 438821.20000000001164153 280239.90000000002328306, 438826.20000000001164153 280255, 438841.79999999998835847 280300, 438850.09999999997671694 280324.09999999997671694, 438854.40000000002328306 280336.20000000001164153, 438859.29999999998835847 280349.70000000001164153, 438902.09999999997671694 280460.29999999998835847, 438911.04999999998835847 280497.79999999998835847, 438911.59999999997671694 280500, 438914.40000000002328306 280511.59999999997671694, 438916.29999999998835847 280517.70000000001164153, 438924.5 280515.59999999997671694, 438941.64378472196403891 280511.54343184968456626, 438967.09339412278495729 280505.32055586681235582, 438980 280552.79999999998835847, 438991.20000000001164153 280589.20000000001164153, 439000 280614.40000000002328306, 439005.5 280630.20000000001164153, 439011.29999999998835847 280647.20000000001164153, 439014.79999999998835847 280657.70000000001164153, 439025.79999999998835847 280682.20000000001164153, 439026.59999999997671694 280684, 439027.16499999997904524 280686.08100000000558794, 439028.29100000002654269 280690.22600000002421439, 439028.79999999998835847 280692.09999999997671694, 439029.90000000002328306 280703.70000000001164153, 439039.59000000002561137 280735.78000000002793968, 439044.70000000001164153 280752.70000000001164153, 439050 280770, 439056.09999999997671694 280795.59999999997671694, 439062.40000000002328306 280821.59999999997671694, 439063.40000000002328306 280826, 439065.70000000001164153 280834.59999999997671694, 439069.70000000001164153 280858.09999999997671694, 439071.5 280869, 439076.40000000002328306 280881.70000000001164153, 439077 280883.29999999998835847, 439083.96999999997206032 280874.77000000001862645, 439123.75 281000, 439134.08000000001629815 281032.53000000002793968, 439165.17999999999301508 281133.71999999997206032, 439171.40000000002328306 281137, 439170.70000000001164153 281139, 439171.5 281139.29999999998835847, 439172.40000000002328306 281139.59999999997671694, 439173.09999999997671694 281139.70000000001164153, 439173.70000000001164153 281139.90000000002328306, 439174.40000000002328306 281140, 439175 281140.09999999997671694, 439175.70000000001164153 281140.20000000001164153, 439176.29999999998835847 281140.29999999998835847, 439176.90000000002328306 281140.29999999998835847, 439177.59999999997671694 281140.40000000002328306, 439178.20000000001164153 281140.5, 439178.90000000002328306 281140.59999999997671694, 439179.5 281140.59999999997671694, 439180.90000000002328306 281140.79999999998835847, 439181.5 281140.79999999998835847, 439182.90000000002328306 281141, 439183.5 281141.09999999997671694, 439184.20000000001164153 281141.29999999998835847, 439184.79999999998835847 281141.40000000002328306, 439186 281141.79999999998835847, 439186.59999999997671694 281142.09999999997671694, 439187.20000000001164153 281142.29999999998835847, 439187.79999999998835847 281142.59999999997671694, 439188.40000000002328306 281142.79999999998835847, 439188.90000000002328306 281143.09999999997671694, 439189.5 281143.29999999998835847, 439190.09999999997671694 281143.59999999997671694, 439190.70000000001164153 281143.79999999998835847, 439191.40000000002328306 281144.09999999997671694, 439192.59999999997671694 281144.5, 439193.29999999998835847 281144.79999999998835847, 439193.90000000002328306 281145, 439194.5 281145.29999999998835847, 439195.20000000001164153 281145.5, 439195.79999999998835847 281145.79999999998835847, 439196.40000000002328306 281146, 439197 281146.29999999998835847, 439197.59999999997671694 281146.5, 439198.29999999998835847 281146.79999999998835847, 439198.90000000002328306 281147.09999999997671694, 439199.5 281147.29999999998835847, 439200.70000000001164153 281147.90000000002328306, 439201.29999999998835847 281148.09999999997671694, 439201.90000000002328306 281148.40000000002328306, 439202.40000000002328306 281148.70000000001164153, 439203 281148.90000000002328306, 439203.59999999997671694 281149.20000000001164153, 439204.20000000001164153 281149.40000000002328306, 439204.70000000001164153 281149.70000000001164153, 439205.29999999998835847 281150, 439205.90000000002328306 281150.20000000001164153, 439206.5 281150.59999999997671694, 439207.20000000001164153 281150.90000000002328306, 439207.79999999998835847 281151.20000000001164153, 439209.20000000001164153 281151.79999999998835847, 439209.79999999998835847 281152.09999999997671694, 439210.40000000002328306 281152.29999999998835847, 439211.09999999997671694 281152.5, 439211.79999999998835847 281152.59999999997671694, 439212.40000000002328306 281152.70000000001164153, 439215.20000000001164153 281153.09999999997671694, 439215.79999999998835847 281153.20000000001164153, 439216.5 281153.29999999998835847, 439217.09999999997671694 281153.40000000002328306, 439217.79999999998835847 281153.5, 439218.40000000002328306 281153.59999999997671694, 439219.09999999997671694 281153.70000000001164153, 439219.79999999998835847 281153.70000000001164153, 439220.40000000002328306 281153.79999999998835847, 439221.09999999997671694 281153.90000000002328306, 439221.70000000001164153 281153.90000000002328306, 439222.40000000002328306 281154, 439224.40000000002328306 281154, 439225.09999999997671694 281153.90000000002328306, 439225.70000000001164153 281153.90000000002328306, 439226.40000000002328306 281153.79999999998835847, 439227.09999999997671694 281153.79999999998835847, 439227.79999999998835847 281153.70000000001164153, 439228.40000000002328306 281153.70000000001164153, 439229.09999999997671694 281153.59999999997671694, 439233.77013999869814143 281153.56005847721826285, 439233.79999999998835847 281156.40000000002328306, 439233.70000000001164153 281166.70000000001164153, 439243.40000000002328306 281179.20000000001164153, 439244.40000000002328306 281179.29999999998835847, 439248.47999999998137355 281197.79999999998835847, 439256.05999999999767169 281230.79999999998835847, 439271.90000000002328306 281298.40000000002328306, 439283.46000000002095476 281348.59999999997671694, 439290.63000000000465661 281380.5, 439290.63000000000465661 281380.70000000001164153, 439298.09999999997671694 281409.09999999997671694, 439301.39000000001396984 281424.20000000001164153, 439311.95000000001164153 281468.29999999998835847, 439326.20000000001164153 281531.92999999999301508, 439336.46000000002095476 281574.29999999998835847, 439347.02000000001862645 281620.70000000001164153, 439359.28000000002793968 281669.20000000001164153, 439359.38000000000465661 281669.40000000002328306, 439370.23999999999068677 281716.29999999998835847, 439381.09999999997671694 281762.09999999997671694, 439386.47999999998137355 281786.90000000002328306, 439390.60999999998603016 281800.45000000001164153, 439395.13000000000465661 281798.89000000001396984, 439396.26000000000931323 281798.89000000001396984, 439396.47999999998137355 281798.89000000001396984, 439405.13000000000465661 281798.90999999997438863, 439450.70000000001164153 281798.97999999998137355, 439497.20000000001164153 281798.84999999997671694, 439526.71000000002095476 281798.65000000002328306, 439575.26799999998183921 281798.44199999998090789, 439577.66800000000512227 281798.43099999998230487, 439580.28000000002793968 281798.41999999998370185, 439589.90999999997438863 281798.29999999998835847, 439608.76400000002468005 281797.97499999997671694, 439638.59999999997671694 281797.46000000002095476, 439674.40700000000651926 281796.95500000001629815, 439713.79999999998835847 281796.40000000002328306, 439714 281796.40000000002328306, 439738 281793.5, 439779.70000000001164153 281787.79999999998835847, 439796.69000000000232831 281785.88000000000465661, 439804.60999999998603016 281784.71999999997206032, 439811.48999999999068677 281783.70000000001164153, 439817.79999999998835847 281784.09999999997671694, 439831.79999999998835847 281794.20000000001164153, 439835.40000000002328306 281797, 439836.90000000002328306 281798.20000000001164153, 439838.09999999997671694 281799.40000000002328306, 439841.70000000001164153 281802.79999999998835847, 439843.29999999998835847 281805, 439850.5 281802.20000000001164153, 439855.70000000001164153 281800.40000000002328306, 439865.09999999997671694 281797.5, 439868.90000000002328306 281796.40000000002328306, 439871.59999999997671694 281787.90000000002328306, 439872.40000000002328306 281783.90000000002328306, 439872.59999999997671694 281782.40000000002328306, 439872.79999999998835847 281781.09999999997671694, 439873.09999999997671694 281777.90000000002328306, 439873.27000000001862645 281774.86999999999534339, 439873.35999999998603016 281771.96999999997206032, 439873.44000000000232831 281769.55999999999767169, 439874.65999999997438863 281751.59999999997671694, 439875.42999999999301508 281743.38000000000465661, 439876.20000000001164153 281736.45000000001164153, 439876.58000000001629815 281732.84000000002561137, 439876.77000000001862645 281730.42999999999301508, 439876.76000000000931323 281728.72999999998137355, 439877.11999999999534339 281718.28999999997904524, 439878.03999999997904524 281699.63000000000465661, 439878.21000000002095476 281694.52000000001862645, 439878.57000000000698492 281684.67999999999301508, 439878.55999999999767169 281682.86999999999534339, 439878.34999999997671694 281680.57000000000698492, 439877.52000000001862645 281673.54999999998835847, 439877.30999999999767169 281672.23999999999068677, 439876.90000000002328306 281668.73999999999068677, 439874.64000000001396984 281650.02000000001862645, 439873.80999999999767169 281642.02000000001862645, 439873.30999999999767169 281638.53000000002793968, 439872.71000000002095476 281635.45000000001164153, 439871.91999999998370185 281630.39000000001396984, 439870.53000000002793968 281622.85999999998603016, 439869.73999999999068677 281617.60999999998603016, 439868.65000000002328306 281610.86999999999534339, 439868.05999999999767169 281604.41999999998370185, 439867.85999999998603016 281601.44000000000232831, 439867.66999999998370185 281597.86999999999534339, 439866.58000000001629815 281579.48999999999068677, 439866.58000000001629815 281576.40999999997438863, 439866.47999999998137355 281573.02000000001862645, 439866.28999999997904524 281564.65999999997438863, 439865.80999999999767169 281547.90999999997438863, 439865.82000000000698492 281536.73999999999068677, 439865.61999999999534339 281532.23999999999068677, 439865.33000000001629815 281527.53000000002793968, 439865.33000000001629815 281527.03000000002793968, 439865.13000000000465661 281523.82000000000698492, 439865.22999999998137355 281521.61999999999534339, 439865.44000000000232831 281518.91999999998370185, 439865.53999999997904524 281518.42999999999301508, 439865.73999999999068677 281516.82000000000698492, 439866.13000000000465661 281515.63000000000465661, 439866.72999999998137355 281514.03000000002793968, 439867.80999999999767169 281510.92999999999301508, 439868.40999999997438863 281509.14000000001396984, 439868.71000000002095476 281507.83000000001629815, 439869 281506.14000000001396984, 439869.21000000002095476 281504.33000000001629815, 439869.29999999998835847 281502.64000000001396984, 439869.40999999997438863 281500.83000000001629815, 439869.40999999997438863 281499.83000000001629815, 439869.53000000002793968 281482.22999999998137355, 439869.44000000000232831 281472.11999999999534339, 439869.53999999997904524 281463.82000000000698492, 439869.65999999997438863 281448.90999999997438863, 439869.66999999998370185 281440.90999999997438863, 439869.57000000000698492 281436.20000000001164153, 439869.47999999998137355 281432, 439869.01000000000931323 281412.39000000001396984, 439868.80999999999767169 281409.59000000002561137, 439868.41999999998370185 281405.78000000002793968, 439868.22999999998137355 281401.17999999999301508, 439868.13000000000465661 281398.78000000002793968, 439868.13000000000465661 281393.27000000001862645, 439868.44000000000232831 281388.57000000000698492, 439868.44000000000232831 281385.77000000001862645, 439869.14833843865199015 281375.99448821460828185, 439869.09663006121991202 281378.6668008288834244, 440136.67408014001557603 281403.38955815002555028, 440218.69054603087715805 281002.3855763822211884, 440235.53741064871428534 281029.72563096199883148, 440242.81711742491461337 281091.60313855984713882, 440255.65238989877980202 281141.22008737665601075, 440252.1442417316720821 281151.58888025156920776, 440346.8402958323713392 281174.36191033147042617, 440380.07790440262760967 281176.27762264094781131, 440415.23122528247768059 281173.78719663858646527, 440456.61061116826022044 281167.65691724809585139, 440480.43699999997625127 281195.41200000001117587, 440496.67399999999906868 281200.02399999997578561, 440499.39600000000791624 281191.8159999999916181, 440502.43499999999767169 281180.643999999971129, 440504.45600000000558794 281166.95799999998416752, 440506.54899999999906868 281164.99900000001071021, 440508.8183830922935158 281163.79876015847548842, 440509.57065275032073259 281163.40089696022914723, 440507.53899999998975545 281144.09999999997671694, 440506.51333858218276873 281142.95399924617959186, 440505.87699999997857958 281142.24300000001676381, 440504.89100000000325963 281140.51799999998183921, 440504.21899999998277053 281138.88500000000931323, 440503.8620000000228174 281136.99599999998463318, 440503.56800000002840534 281134.26400000002468005, 440501.53200000000651926 281133.90000000002328306, 440499.54100000002654269 281134.08399999997345731, 440479.07500000001164153 280909.44300000002840534, 440450.86347423959523439 280909.61046915466431528, 440380.17369001801125705 280906.73690069036092609, 440332.28088227985426784 280912.29246638802578673, 440320.97817965364083648 280911.71775269514182582, 440291.85935254883952439 280916.12389100703876466, 440286.87850054405862466 280918.03960331657435745, 440272.51065822259988636 280931.2580182523233816, 440262.93209667498013005 280937.00515518093015999, 440228.06613264157203957 280956.54542073816992342, 440228.06613263965118676 280956.54542073607444763, 440219.71999999997206032 280869.17999999999301508, 440218.80999999999767169 280851.67999999999301508, 440214.08000000001629815 280749.15000000002328306, 440213.39000000001396984 280733.34000000002561137, 440211.38000000000465661 280698.59000000002561137, 440208.83000000001629815 280656.45000000001164153, 440208.29999999998835847 280647.57000000000698492, 440207.33000000001629815 280631.80999999999767169, 440458.09000000002561137 280619.46999999997206032, 440465.78000000002793968 280619.46999999997206032, 440389.0051616367418319 280623.61465861072065309, 440392.93994508095784113 280657.27891696628648788, 440409.11627701803809032 280690.06877900095423684, 440430.53898688068147749 280711.92868702404666692, 440437.09695928759174421 280716.30066862871171907, 440439.28295008989516646 280759.58328651444753632, 440450.21290410147048533 280761.33207915630191565, 440456.3336783479899168 280828.22339770698454231, 440541.1120000000228174 280821.71899999998277053, 440780.73471341084223241 280795.87073383276583627, 440809.28399999998509884 280809.29499999998370185, 440813.97600000002421439 280802.81199999997625127, 440834.55099999997764826 280798.62400000001071021, 440834.88500000000931323 280798.33799999998882413, 440836.0779999999795109 280796.73200000001816079, 440836.40700000000651926 280796.96899999998277053, 440842.80200000002514571 280801.59499999997206032, 440859.44000000000232831 280779.53000000002793968, 440861.53999999997904524 280776.90000000002328306, 440863.79999999998835847 280773.03000000002793968, 440865.08000000001629815 280770.40000000002328306, 440866.30999999999767169 280767.88000000000465661, 440868.36999999999534339 280762.91999999998370185, 440868.47999999998137355 280762.5, 440870.64000000001396984 280755.90000000002328306, 440872.53999999997904524 280748.14000000001396984, 440873.57000000000698492 280743.02000000001862645, 440875.33000000001629815 280732.57000000000698492, 440875.97999999998137355 280725.67999999999301508, 440876.20000000001164153 280719.83000000001629815, 440876.05999999999767169 280714.19000000000232831, 440875.33100000000558794 280711.88699999998789281, 440875.17999999999301508 280711.40999999997438863, 440874.01000000000931323 280709.79999999998835847, 440872.70000000001164153 280708.40000000002328306, 440871.46999999997206032 280707.20000000001164153, 440870.28999999997904524 280706.40999999997438863, 440869.13000000000465661 280705.85999999998603016, 440868.69000000000232831 280699.34000000002561137, 440868.29999999998835847 280693.39000000001396984, 440867.90000000002328306 280688.44000000000232831, 440867.59999999997671694 280686.21999999997206032, 440866.89000000001396984 280682.69000000000232831, 440865.78999999997904524 280678.05999999999767169, 440856.48999999999068677 280649.73999999999068677, 440849.23999999999068677 280626.5, 440833.02000000001862645 280573.42999999999301508, 440831.89000000001396984 280568.28999999997904524, 440831.71000000002095476 280566.60999999998603016, 440831.09999999997671694 280564.09999999997671694, 440830.14000000001396984 280558.90999999997438863, 440829.35999999998603016 280552.36999999999534339, 440828.40000000002328306 280538.30999999999767169, 440828.21999999997206032 280531.21999999997206032, 440828.14000000001396984 280517.47999999998137355, 440828.21999999997206032 280489.94000000000232831, 440828.14000000001396984 280466.86999999999534339, 440828.21999999997206032 280454.92999999999301508, 440828.21999999997206032 280438.89000000001396984, 440760.5 280437.90999999997438863, 440664.64000000001396984 280439.04999999998835847, 440631.71999999997206032 280437.5, 440601.51000000000931323 280436.73999999999068677, 440600.21000000002095476 280436.73999999999068677, 440598.09999999997671694 280436.45000000001164153, 440597.79999999998835847 280436.25, 440597.40000000002328306 280436.04999999998835847, 440597 280435.75, 440596.70000000001164153 280435.45000000001164153, 440596.5 280435.15000000002328306, 440596.29999999998835847 280434.95000000001164153, 440595.98999999999068677 280434.54999999998835847, 440595.69000000000232831 280434.04999999998835847, 440595.39000000001396984 280433.45000000001164153, 440584.84999999997671694 280406.13000000000465661, 440582.03999999997904524 280400.53000000002793968, 440578.92999999999301508 280394.82000000000698492, 440577.91999999998370185 280393.32000000000698492, 440577.82000000000698492 280393.11999999999534339, 440576.41999999998370185 280391.32000000000698492, 440574.71999999997206032 280389.61999999999534339, 440573.82000000000698492 280388.82000000000698492, 440535.42999999999301508 280355.33000000001629815, 440534.95000000001164153 280355.94000000000232831, 440533.04999999998835847 280354.64000000001396984, 440532.14000000001396984 280354.94000000000232831, 440526.92999999999301508 280355.34999999997671694, 440525.92999999999301508 280355.34999999997671694, 440525.42999999999301508 280355.25, 440525.13000000000465661 280355.15000000002328306, 440523.30999999999767169 280354.35999999998603016, 440505.26000000000931323 280348.22999999998137355, 440451.20000000001164153 280329.84999999997671694, 440383 280307.16999999998370185, 440368.46999999997206032 280304.20000000001164153, 440348.91999999998370185 280300.77000000001862645, 440344.65999999997438863 280299.89000000001396984, 440334.15999999997438863 280299.73999999999068677, 440327.72999999998137355 280300.07000000000698492, 440325.65000000002328306 280300.38000000000465661, 440312.47999999998137355 280303.44000000000232831, 440293.95000000001164153 280307.53000000002793968, 440284.13000000000465661 280310.27000000001862645, 440240.02000000001862645 280323.09000000002561137, 440238.91999999998370185 280323.29999999998835847, 440151.20000000001164153 280333.70000000001164153, 440128.29999999998835847 280337, 440126.09999999997671694 280337.40000000002328306, 440115.70000000001164153 280339.90000000002328306, 440102.40000000002328306 280342.70000000001164153, 440098 280343.70000000001164153, 440093.29999999998835847 280345.20000000001164153, 440090.09999999997671694 280346.40000000002328306, 440086.70000000001164153 280348, 440078.09999999997671694 280353.09999999997671694, 440076.20000000001164153 280354.20000000001164153, 440073.20000000001164153 280356.20000000001164153, 440070.40000000002328306 280358.40000000002328306, 440068.40000000002328306 280360.40000000002328306, 440066.59999999997671694 280362.5, 440064.29999999998835847 280364.5, 440022.79999999998835847 280399.40000000002328306, 440000 280418, 439995.53999999997904524 280421.60999999998603016, 439998.15999999997438863 280436.23999999999068677, 440000 280444.53999999997904524, 440000.96000000002095476 280448.84000000002561137, 440000 280449.01000000000931323, 439996.15999999997438863 280449.64000000001396984, 439977.73999999999068677 280449.91999999998370185, 439954.96999999997206032 280450.78999999997904524, 439942.70000000001164153 280451.09999999997671694, 439922.40000000002328306 280445.79999999998835847, 439904.79999999998835847 280441.40000000002328306, 439887.5 280437, 439874.70000000001164153 280434, 439873.79999999998835847 280433.70000000001164153, 439873 280433.09999999997671694, 439872.5 280432.5, 439872.09999999997671694 280431.90000000002328306, 439871.79999999998835847 280431.29999999998835847, 439871.59999999997671694 280430.59999999997671694, 439871.40000000002328306 280429.70000000001164153, 439868.59999999997671694 280429.5, 439867.09999999997671694 280429.29999999998835847, 439865.09999999997671694 280429.09999999997671694, 439859.5 280428, 439852.59999999997671694 280427.09999999997671694, 439852.29999999998835847 280427, 439852.09999999997671694 280427, 439851.20000000001164153 280426.79999999998835847, 439850.29999999998835847 280426.70000000001164153, 439848.5 280426.29999999998835847, 439841.40000000002328306 280424.79999999998835847, 439839.5 280424.70000000001164153, 439838.59999999997671694 280424.40000000002328306, 439836.70000000001164153 280424.09999999997671694, 439835 280423.5, 439832.70000000001164153 280423.09999999997671694, 439831.29999999998835847 280422.90000000002328306, 439827.59999999997671694 280422.29999999998835847, 439826.09999999997671694 280421.79999999998835847, 439825.70000000001164153 280421.70000000001164153, 439822.70000000001164153 280421.20000000001164153, 439820.90000000002328306 280421, 439818.79999999998835847 280420.59999999997671694, 439817.29999999998835847 280420.40000000002328306, 439816.59999999997671694 280420.20000000001164153, 439816 280420.09999999997671694, 439815.09999999997671694 280419.90000000002328306, 439814.20000000001164153 280419.59999999997671694, 439795.79999999998835847 280414.29999999998835847, 439791.5 280412.90000000002328306, 439790.90000000002328306 280412.59999999997671694, 439790.29999999998835847 280412.5, 439789.79999999998835847 280412.29999999998835847, 439789.40000000002328306 280412.09999999997671694, 439788.90000000002328306 280411.90000000002328306, 439788.79999999998835847 280411.79999999998835847, 439788.29999999998835847 280411.59999999997671694, 439787.59999999997671694 280411.29999999998835847, 439786.79999999998835847 280410.90000000002328306, 439786.29999999998835847 280410.79999999998835847, 439785.70000000001164153 280410.5, 439785.20000000001164153 280410.40000000002328306, 439782.59999999997671694 280409.20000000001164153, 439781.40000000002328306 280408.59999999997671694, 439780.29999999998835847 280408, 439778.59999999997671694 280407.20000000001164153, 439775.40000000002328306 280405.5, 439774.47999999998137355 280404.95000000001164153, 439773.90000000002328306 280404.59999999997671694, 439772.79999999998835847 280404, 439771.78000000002793968 280403.26000000000931323, 439770 280402.09999999997671694, 439769.78000000002793968 280401.90999999997438863, 439768.40000000002328306 280400.70000000001164153, 439767.96000000002095476 280400.34000000002561137, 439764 280397.09999999997671694, 439761.70000000001164153 280395.09999999997671694, 439760.20000000001164153 280393.79999999998835847, 439758.59999999997671694 280392.40000000002328306, 439757.40000000002328306 280391.20000000001164153, 439756.29999999998835847 280389.90000000002328306, 439754.70000000001164153 280388.40000000002328306, 439753.29999999998835847 280386.70000000001164153, 439752.20000000001164153 280385.29999999998835847, 439751.20000000001164153 280383.79999999998835847, 439749.79999999998835847 280382.09999999997671694, 439748.5 280380.5, 439747.29999999998835847 280378.40000000002328306, 439746.20000000001164153 280376.29999999998835847, 439741.90000000002328306 280368.70000000001164153, 439740.5 280366, 439739 280363, 439737.09999999997671694 280359.29999999998835847, 439736 280357.40000000002328306, 439735.40000000002328306 280356.5, 439735 280355.59999999997671694, 439734 280353.79999999998835847, 439732.79999999998835847 280351.59999999997671694, 439731.59999999997671694 280349, 439729.90000000002328306 280345.40000000002328306, 439727.70000000001164153 280341.29999999998835847, 439726.70000000001164153 280339.40000000002328306, 439726.09999999997671694 280338.09999999997671694, 439725 280336, 439723.29999999998835847 280333.29999999998835847, 439722.5 280331.59999999997671694, 439721.90000000002328306 280330.5, 439721.09999999997671694 280328.90000000002328306, 439719.5 280326, 439718.09999999997671694 280323.29999999998835847, 439717.5 280322.40000000002328306, 439716.5 280320.59999999997671694, 439716.09999999997671694 280319.79999999998835847, 439715.5 280318.40000000002328306, 439714.79999999998835847 280316.90000000002328306, 439713.79999999998835847 280314.70000000001164153, 439712.70000000001164153 280312.70000000001164153, 439711.5 280310.29999999998835847, 439710.40000000002328306 280307.90000000002328306, 439709.09999999997671694 280305.70000000001164153, 439707.70000000001164153 280303.5, 439705.59999999997671694 280299.79999999998835847, 439704.40000000002328306 280297.90000000002328306, 439703.29999999998835847 280296, 439702.09999999997671694 280293.59999999997671694, 439701.09999999997671694 280291.20000000001164153, 439700.5 280289.70000000001164153, 439699.90000000002328306 280288.40000000002328306, 439699.29999999998835847 280286.79999999998835847, 439698.79999999998835847 280285.40000000002328306, 439698.40000000002328306 280284, 439696.90000000002328306 280278.5, 439695.5 280273.90000000002328306, 439695.09999999997671694 280272.40000000002328306, 439694.70000000001164153 280271.20000000001164153, 439694.40000000002328306 280270, 439694.09999999997671694 280268.90000000002328306, 439693.90000000002328306 280267.90000000002328306, 439693.79999999998835847 280267.20000000001164153, 439693.59999999997671694 280266.5, 439693.40000000002328306 280265.70000000001164153, 439693.29999999998835847 280264.90000000002328306, 439693.09999999997671694 280264, 439692.79999999998835847 280263.09999999997671694, 439692 280260.20000000001164153, 439691.90000000002328306 280259.5, 439691.70000000001164153 280258.70000000001164153, 439691.40000000002328306 280257.90000000002328306, 439691.29999999998835847 280257.59999999997671694, 439691.20000000001164153 280257.09999999997671694, 439690.70000000001164153 280256.09999999997671694, 439690.5 280255.5, 439690.20000000001164153 280254.79999999998835847, 439690 280254.09999999997671694, 439689.90000000002328306 280253.59999999997671694, 439689.90000000002328306 280253.40000000002328306, 439689.70000000001164153 280252.70000000001164153, 439689.59999999997671694 280252, 439688.79999999998835847 280248.29999999998835847, 439688.59999999997671694 280247.5, 439688.40000000002328306 280246.59999999997671694, 439688.09999999997671694 280245.40000000002328306, 439687.70000000001164153 280244.20000000001164153, 439687.20000000001164153 280242.90000000002328306, 439686.79999999998835847 280241.5, 439686.09999999997671694 280239.5, 439685.70000000001164153 280238.09999999997671694, 439685.40000000002328306 280236.59999999997671694, 439685.09999999997671694 280235.29999999998835847, 439684.70000000001164153 280233.90000000002328306, 439684.40000000002328306 280232.5, 439684.20000000001164153 280231.20000000001164153, 439683.59999999997671694 280229.29999999998835847, 439683.40000000002328306 280227.70000000001164153, 439683 280226.59999999997671694, 439682.5 280225.40000000002328306, 439681.70000000001164153 280223.59999999997671694, 439681.40000000002328306 280222.59999999997671694, 439681.20000000001164153 280221.5, 439680.59999999997671694 280219.5, 439680.40000000002328306 280218.70000000001164153, 439680.09999999997671694 280217.79999999998835847, 439679.90000000002328306 280217, 439679.59999999997671694 280216.09999999997671694, 439679.20000000001164153 280215, 439678.79999999998835847 280214, 439678.29999999998835847 280213.09999999997671694, 439677.90000000002328306 280212.20000000001164153, 439677.5 280211.09999999997671694, 439677.20000000001164153 280210, 439677 280208.59999999997671694, 439676.70000000001164153 280207.79999999998835847, 439676.5 280207, 439676.29999999998835847 280206.29999999998835847, 439676.09999999997671694 280205.5, 439675.5 280204.09999999997671694, 439674.29999999998835847 280200.5, 439674 280199.40000000002328306, 439673.70000000001164153 280198.59999999997671694, 439673.5 280197.90000000002328306, 439673.29999999998835847 280197.09999999997671694, 439673.20000000001164153 280196.40000000002328306, 439673 280195.70000000001164153, 439672.90000000002328306 280194.90000000002328306, 439672.70000000001164153 280193.79999999998835847, 439672.40000000002328306 280192.70000000001164153, 439671.90000000002328306 280191.29999999998835847, 439671.29999999998835847 280190, 439670.70000000001164153 280188.29999999998835847, 439670 280186.59999999997671694, 439668.90000000002328306 280183.5, 439668.59999999997671694 280182.29999999998835847, 439668.09999999997671694 280181.20000000001164153, 439667.70000000001164153 280180.40000000002328306, 439667.29999999998835847 280179.5, 439666.5 280177.90000000002328306, 439666 280177.09999999997671694, 439665.59999999997671694 280176.40000000002328306, 439665.20000000001164153 280175.59999999997671694, 439664.59999999997671694 280174, 439664.40000000002328306 280173.09999999997671694, 439663.79999999998835847 280171.70000000001164153, 439663.40000000002328306 280170.5, 439662.59999999997671694 280169.09999999997671694, 439660.79999999998835847 280164.79999999998835847, 439659.5 280161.79999999998835847, 439657.09999999997671694 280155.79999999998835847, 439656.59999999997671694 280154.79999999998835847, 439655.09999999997671694 280151.59999999997671694, 439653.70000000001164153 280148.40000000002328306, 439651.90000000002328306 280144.20000000001164153, 439651 280142.40000000002328306, 439650.20000000001164153 280140.96000000002095476, 439648.90000000002328306 280138.70000000001164153, 439647.90000000002328306 280136.70000000001164153, 439646.90000000002328306 280135.20000000001164153, 439645.90000000002328306 280133.59999999997671694, 439645.09999999997671694 280132.09999999997671694, 439644.20000000001164153 280130.79999999998835847, 439643.79999999998835847 280129.90000000002328306, 439643.40000000002328306 280129.09999999997671694, 439643.20000000001164153 280128.59999999997671694, 439642.90000000002328306 280128, 439642.20000000001164153 280126.90000000002328306, 439639.09999999997671694 280122.40000000002328306, 439636.70000000001164153 280119.29999999998835847, 439635.20000000001164153 280117.09999999997671694, 439633.29999999998835847 280114.5, 439631.29999999998835847 280111.79999999998835847, 439629.5 280109.70000000001164153, 439627.59999999997671694 280107.5, 439625.70000000001164153 280105.79999999998835847, 439623.70000000001164153 280103.90000000002328306, 439622.40000000002328306 280102.79999999998835847, 439621 280101.70000000001164153, 439618.7999999999</t>
  </si>
  <si>
    <t>STRATEGIC - Land around Ansty Park (Employment)</t>
  </si>
  <si>
    <t>MultiPolygon (((448471.67999999999301508 287043.65999999997438863, 448487.33000000001629815 287027.13000000000465661, 448501.04999999998835847 287011.84999999997671694, 448505.09999999997671694 287006.21000000002095476, 448509.53000000002793968 287000.46000000002095476, 448509.85999999998603016 287000, 448535.26000000000931323 286965.09000000002561137, 448569.70000000001164153 286918.71000000002095476, 448594.60999999998603016 286884.84000000002561137, 448642.14000000001396984 286824.54999999998835847, 448704.71999999997206032 286746.48999999999068677, 448737.13000000000465661 286704.71000000002095476, 448763.53000000002793968 286670.89000000001396984, 448790.84999999997671694 286635.47999999998137355, 448824.11999999999534339 286592.94000000000232831, 448836.04999999998835847 286576.97999999998137355, 448841.07000000000698492 286569.85999999998603016, 448847.78000000002793968 286559.96999999997206032, 448854.40000000002328306 286549.90000000002328306, 448856.78999999997904524 286546.30999999999767169, 448875.83000000001629815 286517.86999999999534339, 448888.90999999997438863 286497.98999999999068677, 448905.21000000002095476 286472.08000000001629815, 448924.52000000001862645 286442.53999999997904524, 448954.14000000001396984 286400.39000000001396984, 448975.25 286369.27000000001862645, 448980.54999999998835847 286362.16999999998370185, 448998.03999999997904524 286336.01000000000931323, 449000 286332.95000000001164153, 449000.34000000002561137 286332.42999999999301508, 449007.05999999999767169 286322.21999999997206032, 449023.48999999999068677 286297.59000000002561137, 449030.53000000002793968 286287.28000000002793968, 449032.90999999997438863 286283.96999999997206032, 449047.57000000000698492 286264.58000000001629815, 449049.07000000000698492 286262.58000000001629815, 449063.78000000002793968 286243.70000000001164153, 449105.60999999998603016 286192.70000000001164153, 449146.07000000000698492 286141.78999999997904524, 449196.91551579197403044 286079.47045310563407838, 449195.95000000001164153 286079.27000000001862645, 449154.76000000000931323 286073.28999999997904524, 449135.55999999999767169 286070.30999999999767169, 449125.71000000002095476 286068.60999999998603016, 449120.42999999999301508 286067.90999999997438863, 449089.88000000000465661 286062.82000000000698492, 449073.95000000001164153 286062.02000000001862645, 449049.65999999997438863 286060.71000000002095476, 449043.57905933575239033 286060.28341406618710607, 449081.73398174112662673 286059.89226874400628731, 449118.42287066741846502 286066.24226875050226226, 449196.58519713371060789 286078.65012466546613723, 449216.86991937656421214 286054.57304130762349814, 449226.35082216397859156 286042.66679129545809701, 449332.9117597748991102 285903.25893525098217651, 449289.87287084211129695 285885.62004634412005544, 449171.33953738794662058 285880.68115745019167662, 449103.60620398551691324 285889.85337968176463619, 449001.3006483256467618 285897.61449080082820728, 448982.25064830621704459 285811.53671293525258079, 449066.91731505922507495 285687.35893503087572753, 448925.10064824792789295 285575.17560158332344145, 448949.59665521624265239 285541.89873523078858852, 448955.94665522273862734 285532.90290188830113038, 448988.24787053460022435 285500.21032372902845964, 449044.80255809065420181 285430.11227678385330364, 449052.16679420927539468 285422.13067955349106342, 448961.96592606324702501 285224.86726789275417104, 448807.91962961002718657 285424.5394903183914721, 448727.01592582382727414 285526.60986079281428829, 448623.71083312563132495 285661.72374981956090778, 448595.31222198548493907 285697.79527763411169872, 448558.97611083736410365 285744.89111101551679894, 448509.23444411996752024 285805.74527774419402704, 448506.76499967300333083 285807.33277774584712461, 448506.58861078391782939 285808.39111108024371788, 448507.99972189648542553 285811.74249997257720679, 448488.49405058065894991 285895.03480329818557948, 448501.52477976062800735 285897.90112274559214711, 448525.94361659104470164 285903.25342309824191034, 448691.66097787057515234 285939.58953424618812278, 448767.25140614394331351 285926.63654686429072171, 448691.70000000001164153 285939.61999999999534339, 448688.21000000002095476 285938.92999999999301508, 448626.77000000001862645 285925.55999999999767169, 448566.75 285912.28000000002793968, 448513.95868055586470291 285900.73024305567378178, 448488.79868055583210662 285895.14024305570637807, 448488.34999999997671694 285895.73999999999068677, 448462.53999999997904524 285942.61999999999534339, 448485.92999999999301508 285968.20000000001164153, 448513.95000000001164153 285999.66999999998370185, 448514.25 286000, 448521.46000000002095476 286007.75, 448517.05999999999767169 286009.35999999998603016, 448508.73999999999068677 286013.91999999998370185, 448502.46999999997206032 286017.39000000001396984, 448502.27000000001862645 286017.48999999999068677, 448495.40999999997438863 286021.34000000002561137, 448492.17999999999301508 286023.41999999998370185, 448481.47999999998137355 286030.35999999998603016, 448460.88000000000465661 286043.13000000000465661, 448446.44000000000232831 286052.23999999999068677, 448441.30999999999767169 286053.90000000002328306, 448414.58000000001629815 286069.52000000001862645, 448414.03000000002793968 286069.83000000001629815, 448384.90000000002328306 286082.45000000001164153, 448370.65000000002328306 286087.35999999998603016, 448352.04999999998835847 286094.45000000001164153, 448326.38000000000465661 286104.52000000001862645, 448308.51000000000931323 286110.94000000000232831, 448308.03000000002793968 286111.16999999998370185, 448305.85999999998603016 286112.46999999997206032, 448302.92999999999301508 286114.34999999997671694, 448299.36999999999534339 286117.08000000001629815, 448294.86999999999534339 286120.70000000001164153, 448290.77000000001862645 286124.47999999998137355, 448290.13000000000465661 286125.23999999999068677, 448286.11999999999534339 286128.90999999997438863, 448284.04999999998835847 286130.5, 448282.08000000001629815 286132.16999999998370185, 448281.32000000000698492 286132.73999999999068677, 448279.25 286134.70000000001164153, 448277.53999999997904524 286136.30999999999767169, 448273.83000000001629815 286140.45000000001164153, 448272.29999999998835847 286142.21999999997206032, 448270.83000000001629815 286144.05999999999767169, 448269.63000000000465661 286145.86999999999534339, 448268.83000000001629815 286147.38000000000465661, 448267.94000000000232831 286148.90000000002328306, 448267.14000000001396984 286150.10999999998603016, 448266.23999999999068677 286151.30999999999767169, 448265.23999999999068677 286152.51000000000931323, 448264.34000000002561137 286153.30999999999767169, 448263.14000000001396984 286154.21000000002095476, 448261.84000000002561137 286155.10999999998603016, 448261.64000000001396984 286155.21000000002095476, 448260.44000000000232831 286155.90999999997438863, 448259.13000000000465661 286156.60999999998603016, 448257.83000000001629815 286157.5, 448257.03000000002793968 286158.09999999997671694, 448255.42999999999301508 286159.59999999997671694, 448253.83000000001629815 286161.28999999997904524, 448253.02000000001862645 286162.19000000000232831, 448251.82000000000698492 286163.67999999999301508, 448250.52000000001862645 286165.28000000002793968, 448250.02000000001862645 286165.67999999999301508, 448247.90999999997438863 286167.86999999999534339, 448245.60999999998603016 286169.77000000001862645, 448245.01000000000931323 286170.27000000001862645, 448243.80999999999767169 286171.16999999998370185, 448242.51000000000931323 286172.08000000001629815, 448241.10999999998603016 286172.78999999997904524, 448240.01000000000931323 286173.20000000001164153, 448238.71000000002095476 286173.51000000000931323, 448237.40999999997438863 286173.71000000002095476, 448235.60999999998603016 286173.90000000002328306, 448232.59999999997671694 286173.95000000001164153, 448223.35999999998603016 286174.14000000001396984, 448220.59000000002561137 286174.59999999997671694, 448219.71999999997206032 286174.72999999998137355, 448219.41999999998370185 286174.71999999997206032, 448218.41999999998370185 286175.01000000000931323, 448217.60999999998603016 286175.51000000000931323, 448216.80999999999767169 286176.22999999998137355, 448216.40999999997438863 286176.95000000001164153, 448216.03000000002793968 286178.60999999998603016, 448215.94000000000232831 286179.44000000000232831, 448215.73999999999068677 286179.84999999997671694, 448215.08000000001629815 286183.46000000002095476, 448213.59999999997671694 286186.15000000002328306, 448212.89000000001396984 286186.55999999999767169, 448211.48999999999068677 286187.05999999999767169, 448210.39000000001396984 286187.34000000002561137, 448207.67999999999301508 286187.88000000000465661, 448204.88000000000465661 286188.11999999999534339, 448193.23999999999068677 286190.03999999997904524, 448188.10999999998603016 286191.20000000001164153, 448186.5 286191.76000000000931323, 448183.78000000002793968 286193.08000000001629815, 448183.07000000000698492 286193.46000000002095476, 448178.44000000000232831 286196.33000000001629815, 448176.61999999999534339 286197.67999999999301508, 448173.29999999998835847 286200.09999999997671694, 448168.46999999997206032 286203.59999999997671694, 448165.85999999998603016 286205.75, 448165.75 286205.95000000001164153, 448164.84999999997671694 286207.23999999999068677, 448164.14000000001396984 286208.65000000002328306, 448164.14000000001396984 286208.84999999997671694, 448163.94000000000232831 286209.76000000000931323, 448163.75 286211.78000000002793968, 448163.44000000000232831 286212.79999999998835847, 448163.34000000002561137 286213.29999999998835847, 448162.73999999999068677 286214.90999999997438863, 448162.23999999999068677 286215.60999999998603016, 448161.64000000001396984 286216.20000000001164153, 448160.72999999998137355 286216.67999999999301508, 448159.83000000001629815 286217.05999999999767169, 448158.82000000000698492 286217.33000000001629815, 448157.40999999997438863 286217.47999999998137355, 448153.97999999998137355 286217.86999999999534339, 448153.67999999999301508 286217.85999999998603016, 448151.27000000001862645 286217.36999999999534339, 448150.27000000001862645 286217.03000000002793968, 448149.36999999999534339 286216.59999999997671694, 448148.35999999998603016 286216.35999999998603016, 448147.95000000001164153 286216.23999999999068677, 448146.95000000001164153 286216.10999999998603016, 448145.84999999997671694 286216.08000000001629815, 448144.84000000002561137 286216.15000000002328306, 448143.94000000000232831 286216.41999999998370185, 448142.72999999998137355 286216.98999999999068677, 448141.61999999999534339 286217.66999999998370185, 448140.60999999998603016 286218.45000000001164153, 448140.40999999997438863 286218.53999999997904524, 448137.90000000002328306 286220.40000000002328306, 448135.60999999998603016 286222.45000000001164153, 448136.75 286224.84000000002561137, 448137.40999999997438863 286226.15999999997438863, 448135.79999999998835847 286232.23999999999068677, 448134.70000000001164153 286236.48999999999068677, 448133.90000000002328306 286238.71000000002095476, 448133.20000000001164153 286240.32000000000698492, 448131.82400000002235174 286242.06900000001769513, 448129.98999999999068677 286244.40000000002328306, 448130.84999999997671694 286250.19000000000232831, 448127.09999999997671694 286261.60999999998603016, 448126.71000000002095476 286262.63000000000465661, 448125.54999999998835847 286266.5, 448124.79999999998835847 286270.57000000000698492, 448124.23999999999068677 286273.41999999998370185, 448123.72999999998137355 286277.82000000000698492, 448124.20000000001164153 286282.28999999997904524, 448124.38000000000465661 286284.90999999997438863, 448124.98999999999068677 286289.44000000000232831, 448126.52000000001862645 286299.47999999998137355, 448127.33000000001629815 286304.5, 448127.82000000000698492 286310.13000000000465661, 448127.95000000001164153 286313.03999999997904524, 448127.84000000002561137 286317.55999999999767169, 448127.58000000001629815 286322.17999999999301508, 448127.46000000002095476 286323.38000000000465661, 448126.53000000002793968 286332.80999999999767169, 448125.91999999998370185 286337.72999999998137355, 448124.88000000000465661 286343.73999999999068677, 448124.61999999999534339 286345.03000000002793968, 448124.20000000001164153 286347.04999999998835847, 448122.85999999998603016 286352.78000000002793968, 448122.53999999997904524 286353.89000000001396984, 448121.46000000002095476 286357.29999999998835847, 448120.29999999998835847 286360.51000000000931323, 448119.15000000002328306 286363.11999999999534339, 448117.39000000001396984 286366.40999999997438863, 448106.98999999999068677 286385.85999999998603016, 448106.47999999998137355 286386.85999999998603016, 448102.79999999998835847 286393.89000000001396984, 448101.36999999999534339 286397.15000000002328306, 448099.72999999998137355 286400.90000000002328306, 448096.97999999998137355 286406.51000000000931323, 448096.88000000000465661 286406.90000000002328306, 448095.25 286409.55999999999767169, 448094.75 286410.59000000002561137, 448092.70000000001164153 286414.86999999999534339, 448090.65000000002328306 286420.59999999997671694, 448090.34999999997671694 286421.40000000002328306, 448088.66999999998370185 286426.20000000001164153, 448087.14000000001396984 286431.04999999998835847, 448086.02000000001862645 286435.11999999999534339, 448083.84000000002561137 286442.77000000001862645, 448081.65999999997438863 286451.42999999999301508, 448080.11999999999534339 286465.69000000000232831, 448079.40999999997438863 286480.45000000001164153, 448079.34000000002561137 286493.26000000000931323, 448079.25 286493.66999999998370185, 448079.28000000002793968 286499.33000000001629815, 448079.5 286504.88000000000465661, 448080.16999999998370185 286513.60999999998603016, 448081.21999999997206032 286522.39000000001396984, 448081.53999999997904524 286524.71000000002095476, 448082.88000000000465661 286533.35999999998603016, 448105.75 286536.25, 448053.85999999998603016 286652.41999999998370185, 448054.04999999998835847 286653.32000000000698492, 448062.95000000001164153 286694.94000000000232831, 448070.65999999997438863 286734.01000000000931323, 448077.54999999998835847 286766.78999999997904524, 448078.21999999997206032 286766.61999999999534339, 448079.23999999999068677 286766.80999999999767169, 448080.22999999998137355 286767, 448080.91999999998370185 286767.17999999999301508, 448083.32000000000698492 286768.01000000000931323, 448084.30999999999767169 286768.39000000001396984, 448086.90999999997438863 286769.63000000000465661, 448095.39000000001396984 286773.07000000000698492, 448113.89000000001396984 286780.76000000000931323, 448134.48999999999068677 286788.27000000001862645, 448161.25 286798.26000000000931323, 448206.32000000000698492 286814.54999999998835847, 448243.42999999999301508 286828.40999999997438863, 448256.96000000002095476 286833.21000000002095476, 448267.91999999998370185 286836.08000000001629815, 448275.80999999999767169 286836.69000000000232831, 448282.21999999997206032 286836.72999999998137355, 448289.11999999999534339 286838.19000000000232831, 448290.88000000000465661 286841.34000000002561137, 448295.41999999998370185 286847.47999999998137355, 448297.55999999999767169 286850.67999999999301508, 448302.96999999997206032 286857.72999999998137355, 448305.90999999997438863 286861.58000000001629815, 448309.15999999997438863 286866.03000000002793968, 448309.26000000000931323 286866.22999999998137355, 448312.47999999998137355 286871.16999999998370185, 448319.40000000002328306 286882.05999999999767169, 448325.79999999998835847 286892.45000000001164153, 448339.34000000002561137 286915.02000000001862645, 448339.64000000001396984 286915.52000000001862645, 448342.27000000001862645 286919.84999999997671694, 448343.14000000001396984 286921.15999999997438863, 448345.15999999997438863 286924.09000000002561137, 448345.73999999999068677 286924.78999999997904524, 448347 286926.40999999997438863, 448348.15999999997438863 286928.11999999999534339, 448348.83000000001629815 286929.21999999997206032, 448349.40000000002328306 286930.53000000002793968, 448350.07000000000698492 286931.63000000000465661, 448351.80999999999767169 286933.75, 448352.29999999998835847 286934.25, 448353.38000000000465661 286935.05999999999767169, 448354.34999999997671694 286935.96999999997206032, 448355.71000000002095476 286937.39000000001396984, 448358.03999999997904524 286940.21000000002095476, 448360.09000000002561137 286943.53000000002793968, 448369.08000000001629815 286954.14000000001396984, 448368.67999999999301508 286954.46000000002095476, 448372.08000000001629815 286958.80999999999767169, 448375.1120000000228174 286962.84399999998277053, 448375.5 286963.35999999998603016, 448378.32699999999022111 286967.0719999999855645, 448378.43300000001909211 286967.21100000001024455, 448385.53000000002793968 286974.26000000000931323, 448385.64000000001396984 286974.41999999998370185, 448395.63000000000465661 286988.73999999999068677, 448405.04999999998835847 287000, 448405.26000000000931323 287000.25, 448407.53999999997904524 287003.58000000001629815, 448408.60999999998603016 287005.14000000001396984, 448409.09999999997671694 287005.83000000001629815, 448410.76000000000931323 287007.88000000000465661, 448414.08000000001629815 287011.21000000002095476, 448414.96000000002095476 287011.98999999999068677, 448420.71999999997206032 287017.46000000002095476, 448422.67999999999301508 287019.03000000002793968, 448425.71999999997206032 287021.96999999997206032, 448428.38000000000465661 287024.25, 448435.10999999998603016 287029.80999999999767169, 448440.85999999998603016 287034.98999999999068677, 448444.14000000001396984 287038.08000000001629815, 448447.71999999997206032 287041.28000000002793968, 448453.22999999998137355 287046.5, 448455.72999999998137355 287048.91999999998370185, 448459.41999999998370185 287052.96000000002095476, 448461.24375906947534531 287054.97541516640922055, 448471.67999999999301508 287043.65999999997438863),(449039.68268371617887169 286059.95313225378049538, 449039.68728030764032155 286059.95290242420742288, 449039.69297589943744242 286059.95407075074035674, 449039.68268371617887169 286059.95313225378049538),(449038.79999999998835847 286060, 449037.30999999999767169 286060.09000000002561137, 449035.90999999997438863 286060.38000000000465661, 449036.41390869207680225 286059.44239466567523777, 449036.15950252627953887 286060.12929131329292431, 449038.80964786023832858 286059.9967840465833433, 449038.79999999998835847 286060),(449025.07500022370368242 286062.78333355142967775, 449024.80765274749137461 286060.11786574393045157, 449025.22339140402618796 286062.37824964890023693, 449030.42686363158281893 286060.74665242503397167, 449036.60047474893508479 286058.93866631208220497, 449036.55794916552258655 286059.0534853872959502, 449025.07500022370368242 286062.78333355142967775),(449012.96999999997206032 286000, 449012.95000000001164153 285999.90000000002328306, 449006.83000000001629815 285963.85999999998603016, 449001.90799999999580905 285937.27199999999720603, 449001.08000000001629815 285932.79999999998835847, 449000 285926.14000000001396984, 448998.71000000002095476 285918.20000000001164153, 448997.50828720926074311 285909.82390921597834677, 448997.55707282002549618 285909.81346792541444302, 448998.78710665501421317 285918.64335366938030347, 449018.88619690033374354 286027.92272757226601243, 449012.96999999997206032 286000)))</t>
  </si>
  <si>
    <t>STRATEGIC - Land at Willey Fields / Tythe Platts Farms (Employment)</t>
  </si>
  <si>
    <t>MultiPolygon (((450720.78000000002793968 272593.65000000002328306, 450722.38000000000465661 272591.54999999998835847, 450724.76000000000931323 272588.44000000000232831, 450724.97999999998137355 272588.15000000002328306, 450727.38000000000465661 272585.15000000002328306, 450729.67999999999301508 272582.54999999998835847, 450731.67999999999301508 272580.54999999998835847, 450738.88000000000465661 272574.25, 450746.97999999998137355 272567.45000000001164153, 450754.88000000000465661 272560.65000000002328306, 450756.78000000002793968 272558.84999999997671694, 450758.08000000001629815 272557.54999999998835847, 450758.38000000000465661 272557.34999999997671694, 450759.58000000001629815 272556.84999999997671694, 450760.97999999998137355 272556.34999999997671694, 450769.75 272554.26000000000931323, 450771.20000000001164153 272552.5, 450773.91999999998370185 272548.16999999998370185, 450774.90000000002328306 272546.59999999997671694, 450777.79999999998835847 272542, 450781.70000000001164153 272535.40000000002328306, 450786.40000000002328306 272528.20000000001164153, 450786.59000000002561137 272527.89000000001396984, 450791.20000000001164153 272520.29999999998835847, 450797.20000000001164153 272510.59999999997671694, 450799.70000000001164153 272510.29999999998835847, 450803.29999999998835847 272504.20000000001164153, 450806.79999999998835847 272497.70000000001164153, 450809.90000000002328306 272492.20000000001164153, 450813 272486.20000000001164153, 450815.79999999998835847 272480.5, 450817.79999999998835847 272476.36999999999534339, 450818.70000000001164153 272474.5, 450820.79999999998835847 272469.40000000002328306, 450824.29999999998835847 272461.90000000002328306, 450827.90000000002328306 272453.59999999997671694, 450831 272446.29999999998835847, 450836.09999999997671694 272433.70000000001164153, 450838.47578115022042766 272427.71757784421788529, 450831.48085926804924384 272425.38593721686629578, 450804.42721340706339106 272413.47968720464268699, 450806.40000000002328306 272408.40000000002328306, 450811 272395.96000000002095476, 450800.09999999997671694 272390.64000000001396984, 450756.79999999998835847 272368.03999999997904524, 450754.79999999998835847 272367.44000000000232831, 450751.98999999999068677 272366.17999999999301508, 450749.22999999998137355 272362.98999999999068677, 450747.03743470285553485 272360.8854814218939282, 450748.53000000002793968 272357.36999999999534339, 450747.70000000001164153 272354.5, 450747.09999999997671694 272353.20000000001164153, 450747 272352.90000000002328306, 450746.79999999998835847 272350.90000000002328306, 450746.79999999998835847 272348.79999999998835847, 450746.90000000002328306 272346.5, 450747 272346, 450747.5 272343.59999999997671694, 450748.09999999997671694 272340.20000000001164153, 450749.70000000001164153 272334.20000000001164153, 450751.88000000000465661 272327.27000000001862645, 450736 272322.03999999997904524, 450721 272317.53999999997904524, 450712.40000000002328306 272314.53999999997904524, 450703.70000000001164153 272311.73999999999068677, 450698.59999999997671694 272310.14000000001396984, 450673.90000000002328306 272302.14000000001396984, 450664.59999999997671694 272299.03999999997904524, 450663 272298.53999999997904524, 450661.29999999998835847 272297.94000000000232831, 450660.09999999997671694 272297.44000000000232831, 450658.09999999997671694 272296.73999999999068677, 450656.20000000001164153 272295.84000000002561137, 450654.20000000001164153 272294.94000000000232831, 450650.01000000000931323 272292.71000000002095476, 450646.09999999997671694 272290.64000000001396984, 450639.20000000001164153 272286.84000000002561137, 450632.08000000001629815 272282.69000000000232831, 450636.84999999997671694 272276.32000000000698492, 450639.20000000001164153 272277.70000000001164153, 450642.29999999998835847 272273.40000000002328306, 450644.70000000001164153 272270.59999999997671694, 450648.34999999997671694 272266.53999999997904524, 450649.90000000002328306 272264.59999999997671694, 450653.79999999998835847 272260.40000000002328306, 450658 272255.90000000002328306, 450662.29999999998835847 272251.59999999997671694, 450663.29999999998835847 272250.70000000001164153, 450663.90000000002328306 272250, 450673.09999999997671694 272240.59999999997671694, 450681.40000000002328306 272231.90000000002328306, 450683 272230.40000000002328306, 450684.59999999997671694 272228.79999999998835847, 450685.40000000002328306 272227.90000000002328306, 450686.29999999998835847 272227.20000000001164153, 450701.59999999997671694 272215.20000000001164153, 450709.59999999997671694 272208.90000000002328306, 450715.09999999997671694 272204.79999999998835847, 450721.90000000002328306 272199.59999999997671694, 450724 272197.79999999998835847, 450725.29999999998835847 272196.79999999998835847, 450726.29999999998835847 272196.09999999997671694, 450727.59999999997671694 272195.09999999997671694, 450729.09999999997671694 272194.20000000001164153, 450735.5 272189.70000000001164153, 450737.5 272188.20000000001164153, 450739.20000000001164153 272187.09999999997671694, 450744.09999999997671694 272183.5, 450746.70000000001164153 272181.79999999998835847, 450780.44000000000232831 272159.57000000000698492, 450783.34000000002561137 272157.27000000001862645, 450784.84000000002561137 272156.16999999998370185, 450785.84000000002561137 272155.46999999997206032, 450786.64000000001396984 272154.86999999999534339, 450787.34000000002561137 272154.36999999999534339, 450788.53999999997904524 272153.36999999999534339, 450789.44000000000232831 272152.86999999999534339, 450790.44000000000232831 272152.16999999998370185, 450791.73999999999068677 272151.16999999998370185, 450792.53999999997904524 272150.46999999997206032, 450793.14000000001396984 272149.86999999999534339, 450794.44000000000232831 272148.77000000001862645, 450795.44000000000232831 272147.86999999999534339, 450796.44000000000232831 272146.46999999997206032, 450797.59999999997671694 272144.95000000001164153, 450801.42999999999301508 272141.04999999998835847, 450805.11999999999534339 272137.03000000002793968, 450808.59000000002561137 272132.80999999999767169, 450812.05999999999767169 272128.28000000002793968, 450815.5 272123.71999999997206032, 450818.92999999999301508 272119.15999999997438863, 450822.39000000001396984 272114.60999999998603016, 450833.98999999999068677 272099.60999999998603016, 450836.89000000001396984 272095.53000000002793968, 450839.59999999997671694 272091.30999999999767169, 450842.19000000000232831 272087.01000000000931323, 450846.38000000000465661 272079.90999999997438863, 450850.47999999998137355 272072.76000000000931323, 450854.5 272065.55999999999767169, 450858.46000000002095476 272058.33000000001629815, 450860.91999999998370185 272053.75, 450863.44000000000232831 272049.20000000001164153, 450866.02000000001862645 272044.67999999999301508, 450868.63000000000465661 272040.19000000000232831, 450871.28999999997904524 272035.71000000002095476, 450874.61999999999534339 272030.59000000002561137, 450878.28999999997904524 272025.71000000002095476, 450881.75 272021.47999999998137355, 450885.26000000000931323 272017.28000000002793968, 450888.82000000000698492 272013.13000000000465661, 450892.42999999999301508 272009.01000000000931323, 450896.07000000000698492 272004.92999999999301508, 450899.73999999999068677 272000.86999999999534339, 450900.46999999997206032 272000, 450910.91999999998370185 271987.38000000000465661, 450995.5 271895, 450979.79999999998835847 271870.59999999997671694, 450996 271865, 451000 271863.84999999997671694, 451003 271862.90000000002328306, 451009.20000000001164153 271860.59999999997671694, 451016.20000000001164153 271857.40000000002328306, 451024 271853.5, 451032.5 271848.70000000001164153, 451038.70000000001164153 271845.5, 451040 271845, 451041.29999999998835847 271844.79999999998835847, 451047.29999999998835847 271845.29999999998835847, 451040.20000000001164153 271852.59999999997671694, 451038.90000000002328306 271854, 451025 271869.5, 451024.59999999997671694 271870, 451022 271874.40000000002328306, 451019.90000000002328306 271879.09999999997671694, 451019.29999999998835847 271881.29999999998835847, 451018.79999999998835847 271884.5, 451018.5 271887.70000000001164153, 451018.40000000002328306 271888.20000000001164153, 451018.09999999997671694 271893.70000000001164153, 451018 271899.09999999997671694, 451017.90000000002328306 271903.40000000002328306, 451019.16999999998370185 271941.08000000001629815, 451019.16999999998370185 271947.65000000002328306, 451018.76000000000931323 271960.46999999997206032, 451016.96000000002095476 271987.77000000001862645, 451016.10999999998603016 271998.66999999998370185, 451015.96000000002095476 272000, 451015.05999999999767169 272007.57000000000698492, 451014.35999999998603016 272014.27000000001862645, 451013.85999999998603016 272016.36999999999534339, 451005.35999999998603016 272043.27000000001862645, 451001.85999999998603016 272053.36999999999534339, 451000.26000000000931323 272057.77000000001862645, 451000 272058.60999999998603016, 450988 272091.79999999998835847, 450980.29999999998835847 272113.79999999998835847, 451000 272127.5, 451005.09999999997671694 272131.20000000001164153, 451009.04999999998835847 272133.60999999998603016, 451009.20000000001164153 272133.70000000001164153, 451018.29999999998835847 272139.5, 451028.53200000000651926 272145.9529999999795109, 451029.40000000002328306 272146.5, 451044.5 272154.79999999998835847, 451045.90000000002328306 272155.70000000001164153, 451047.20000000001164153 272156.40000000002328306, 451049.20000000001164153 272158.20000000001164153, 451051.40000000002328306 272160.20000000001164153, 451053.90000000002328306 272162.5, 451057 272165, 451059.20000000001164153 272166.90000000002328306, 451063.20000000001164153 272169.79999999998835847, 451068.29999999998835847 272173.20000000001164153, 451073.59999999997671694 272176.59999999997671694, 451079.09999999997671694 272179.90000000002328306, 451082.40000000002328306 272181.70000000001164153, 451083 272182.09999999997671694, 451085.59999999997671694 272184, 451095.59999999997671694 272190.59999999997671694, 451099.5 272193.5, 451107.09999999997671694 272199.70000000001164153, 451112.40000000002328306 272204.09999999997671694, 451117.09999999997671694 272207.90000000002328306, 451132.09999999997671694 272218.79999999998835847, 451147.20000000001164153 272230, 451155.28000000002793968 272235.97999999998137355, 451167.32000000000698492 272244.90999999997438863, 451199.59999999997671694 272268.90000000002328306, 451219.09999999997671694 272283.59999999997671694, 451223.5 272287.09999999997671694, 451228.70000000001164153 272291.79999999998835847, 451233.40000000002328306 272296, 451233.65999999997438863 272296.23999999999068677, 451240.29999999998835847 272302.29999999998835847, 451246.79999999998835847 272307.90000000002328306, 451257.5 272317.5, 451267.29999999998835847 272325.29999999998835847, 451277 272333, 451281.79999999998835847 272337, 451285.29999999998835847 272340.09999999997671694, 451292.5 272347, 451302.29999999998835847 272356.5, 451309.70000000001164153 272363.90000000002328306, 451323.09999999997671694 272379.90000000002328306, 451330.27000000001862645 272388.27000000001862645, 451330.40000000002328306 272388.09999999997671694, 451340.65000000002328306 272377.78999999997904524, 451346.70000000001164153 272370.47999999998137355, 451354.5 272361.67999999999301508, 451356.70000000001164153 272359.28000000002793968, 451356.90000000002328306 272359.08000000001629815, 451358.79999999998835847 272356.47999999998137355, 451360.79999999998835847 272353.47999999998137355, 451365 272346.78000000002793968, 451369.40000000002328306 272340.08000000001629815, 451374.09999999997671694 272332.17999999999301508, 451379.09999999997671694 272324.78000000002793968, 451383 272318.97999999998137355, 451385.09999999997671694 272316.58000000001629815, 451386.59999999997671694 272314.08000000001629815, 451395.20000000001164153 272301.58000000001629815, 451401.59999999997671694 272292.08000000001629815, 451409 272282.17999999999301508, 451418.20000000001164153 272268.47999999998137355, 451427 272256.08000000001629815, 451434.40000000002328306 272245.58000000001629815, 451440.90000000002328306 272236.38000000000465661, 451448.90000000002328306 272225.17999999999301508, 451458.79999999998835847 272210.88000000000465661, 451469.29999999998835847 272195.88000000000465661, 451474.70000000001164153 272188.38000000000465661, 451479.5 272181.28000000002793968, 451481.77000000001862645 272176.52000000001862645, 451495.97999999998137355 272190.20000000001164153, 451505.78000000002793968 272199.64000000001396984, 451513.47999999998137355 272206.44000000000232831, 451522.67999999999301508 272214.73999999999068677, 451526.38000000000465661 272218.34000000002561137, 451533.08000000001629815 272224.64000000001396984, 451540.38000000000465661 272230.73999999999068677, 451547.28000000002793968 272237.14000000001396984, 451552.58000000001629815 272242.34000000002561137, 451558.58000000001629815 272247.73999999999068677, 451565.17999999999301508 272253.44000000000232831, 451570.58000000001629815 272258.34000000002561137, 451575.17999999999301508 272262.64000000001396984, 451582.28000000002793968 272268.84000000002561137, 451594.47999999998137355 272281.03999999997904524, 451598.47999999998137355 272284.44000000000232831, 451608.78000000002793968 272293.44000000000232831, 451615.47999999998137355 272299.44000000000232831, 451622.67999999999301508 272306.34000000002561137, 451629.17999999999301508 272313.23999999999068677, 451635.38000000000465661 272320.34000000002561137, 451641.28000000002793968 272326.53999999997904524, 451646.28000000002793968 272332.03999999997904524, 451654.67999999999301508 272342.34000000002561137, 451663.65000000002328306 272354.44000000000232831, 451680.03000000002793968 272371.96999999997206032, 451684.70000000001164153 272372.59999999997671694, 451685.20000000001164153 272372.59999999997671694, 451685.79999999998835847 272372.79999999998835847, 451686.29999999998835847 272372.90000000002328306, 451686.90000000002328306 272373, 451687.29999999998835847 272373.15999999997438863, 451687.40000000002328306 272373.20000000001164153, 451688 272373.40000000002328306, 451689.5 272374, 451690 272374.29999999998835847, 451690.5 272374.5, 451691.5 272375.09999999997671694, 451691.90000000002328306 272375.5, 451692.40000000002328306 272375.79999999998835847, 451692.79999999998835847 272376.20000000001164153, 451693.29999999998835847 272376.5, 451694.5 272377.70000000001164153, 451695 272378.09999999997671694, 451695.5 272378.59999999997671694, 451698 272381.59999999997671694, 451698.40000000002328306 272382.20000000001164153, 451698.90000000002328306 272382.90000000002328306, 451699.29999999998835847 272383.59999999997671694, 451699.59999999997671694 272384.29999999998835847, 451700 272384.90000000002328306, 451700.29999999998835847 272385.5, 451700.90000000002328306 272386.90000000002328306, 451701.09999999997671694 272387.5, 451701.40000000002328306 272388.20000000001164153, 451701.59999999997671694 272388.90000000002328306, 451701.70000000001164153 272389.59999999997671694, 451701.90000000002328306 272390.29999999998835847, 451702 272391, 451702.09999999997671694 272391.59999999997671694, 451702.09999999997671694 272392.20000000001164153, 451702.20000000001164153 272392.79999999998835847, 451702.20000000001164153 272393.97999999998137355, 451708.71999999997206032 272401.08000000001629815, 451715.41999999998370185 272408.78000000002793968, 451728.41999999998370185 272422.78000000002793968, 451730.02000000001862645 272420.63000000000465661, 451732.47999999998137355 272417.32000000000698492, 451733.33000000001629815 272416.15999999997438863, 451733.40999999997438863 272416.05999999999767169, 451735.30999999999767169 272413.46999999997206032, 451736.98999999999068677 272415.34000000002561137, 451741.22399999998742715 272410.27500000002328306, 451742.54100000002654269 272408.70000000001164153, 451753.70000000001164153 272395.34999999997671694, 451769.90000000002328306 272370.15000000002328306, 451778.79999999998835847 272356.34999999997671694, 451783.29999999998835847 272349.15000000002328306, 451790.20000000001164153 272338.65000000002328306, 451796.5 272328.65000000002328306, 451800.70000000001164153 272321.84999999997671694, 451813.29999999998835847 272302.84999999997671694, 451817 272296.65000000002328306, 451821.40000000002328306 272290.25, 451826.59999999997671694 272282.45000000001164153, 451831.29999999998835847 272276.04999999998835847, 451836.40000000002328306 272268.95000000001164153, 451838.79999999998835847 272265.45000000001164153, 451846.5 272254.45000000001164153, 451853.70000000001164153 272244.34999999997671694, 451857.40000000002328306 272238.75, 451861.79999999998835847 272232.54999999998835847, 451867.90000000002328306 272224.84999999997671694, 451871.59999999997671694 272220.45000000001164153, 451879.90000000002328306 272208.95000000001164153, 451886.5 272199.45000000001164153, 451895 272187.34999999997671694, 451900.79999999998835847 272179.34999999997671694, 451907.20000000001164153 272170.25, 451912.59999999997671694 272162.65000000002328306, 451916.09999999997671694 272157.84999999997671694, 451927.90000000002328306 272139.54999999998835847, 451930.90000000002328306 272135.45000000001164153, 451937.29999999998835847 272127.45000000001164153, 451960.40000000002328306 272098.04999999998835847, 451979.40000000002328306 272073.75, 451981.40000000002328306 272070.75, 451988.59999999997671694 272059.75, 451993.40000000002328306 272053.84999999997671694, 451992 272051.5, 451991.59999999997671694 272050.40000000002328306, 451991.59999999997671694 272049, 451991.79999999998835847 272047.5, 451992 272046.59999999997671694, 451993 272041.59999999997671694, 451993.90000000002328306 272038, 451994 272037.70000000001164153, 451994.09999999997671694 272037.5, 451994.20000000001164153 272037.20000000001164153, 451994.29999999998835847 272037, 451994.29999999998835847 272036.70000000001164153, 451994.40000000002328306 272036.5, 451994.40000000002328306 272034.70000000001164153, 451994.29999999998835847 272034.29999999998835847, 451994.09999999997671694 272033.79999999998835847, 451994 272033.40000000002328306, 451993.79999999998835847 272032.90000000002328306, 451993.59999999997671694 272032.5, 451993.59999999997671694 272032.29999999998835847, 451993.09999999997671694 272031.29999999998835847, 451993 272031, 451992.5 272030, 451992.29999999998835847 272029.90000000002328306, 451992.09999999997671694 272029.5, 451991.90000000002328306 272029.40000000002328306, 451991.5 272029, 451990.79999999998835847 272028.70000000001164153, 451990.09999999997671694 272028.5, 451988.70000000001164153 272028.29999999998835847, 451987.90000000002328306 272028.20000000001164153, 451985.79999999998835847 272027.90000000002328306, 451985 272027.90000000002328306, 451984.29999999998835847 272027.79999999998835847, 451983.59999999997671694 272027.79999999998835847, 451982.79999999998835847 272027.90000000002328306, 451982.09999999997671694 272027.90000000002328306, 451974 272028, 451967 272028.29999999998835847, 451966.40000000002328306 272028.29999999998835847, 451964.40000000002328306 272028.5, 451963.5 272028.59999999997671694, 451962.5 272028.70000000001164153, 451961.5 272028.90000000002328306, 451961.29999999998835847 272029, 451960.79999999998835847 272029, 451959.79999999998835847 272029.20000000001164153, 451959.29999999998835847 272029.40000000002328306, 451958.29999999998835847 272029.59999999997671694, 451957.79999999998835847 272029.79999999998835847, 451957.40000000002328306 272029.90000000002328306, 451956.90000000002328306 272030.09999999997671694, 451956.79999999998835847 272030.20000000001164153, 451956.40000000002328306 272030.40000000002328306, 451955.90000000002328306 272030.59999999997671694, 451955.5 272030.90000000002328306, 451955.09999999997671694 272031.09999999997671694, 451954.70000000001164153 272031.40000000002328306, 451954.29999999998835847 272031.59999999997671694, 451953.5 272032.20000000001164153, 451951.70000000001164153 272034, 451951.09999999997671694 272034.79999999998835847, 451950.20000000001164153 272035.70000000001164153, 451949.40000000002328306 272036.29999999998835847, 451949 272036.70000000001164153, 451948.5 272037, 451948.09999999997671694 272037.29999999998835847, 451947.5 272037.59999999997671694, 451946.59999999997671694 272038.09999999997671694, 451945.70000000001164153 272038.5, 451944.70000000001164153 272038.90000000002328306, 451944.29999999998835847 272039, 451943.70000000001164153 272039.29999999998835847, 451943.20000000001164153 272039.5, 451942 272039.90000000002328306, 451940 272040.29999999998835847, 451939.59999999997671694 272040.40000000002328306, 451938.59999999997671694 272040.59999999997671694, 451936.79999999998835847 272040.59999999997671694, 451936.29999999998835847 272040.5, 451935.79999999998835847 272040.5, 451935.29999999998835847 272040.40000000002328306, 451934.79999999998835847 272040.40000000002328306, 451934.29999999998835847 272040.29999999998835847, 451933.79999999998835847 272040.09999999997671694, 451932.79999999998835847 272039.90000000002328306, 451925.79999999998835847 272037.90000000002328306, 451918.90000000002328306 272036, 451918.5 272035.90000000002328306, 451918 272035.79999999998835847, 451917 272035.40000000002328306, 451916.5 272035.29999999998835847, 451916 272035.09999999997671694, 451915.59999999997671694 272034.79999999998835847, 451915.09999999997671694 272034.59999999997671694, 451914.70000000001164153 272034.40000000002328306, 451911.5 272031.90000000002328306, 451911.09999999997671694 272031.59999999997671694, 451910.40000000002328306 272031.09999999997671694, 451909.79999999998835847 272030.59999999997671694, 451909.09999999997671694 272030.09999999997671694, 451907.90000000002328306 272029.09999999997671694, 451906.59999999997671694 272027.79999999998835847, 451904.79999999998835847 272025.79999999998835847, 451904 272024.70000000001164153, 451903.90000000002328306 272024.5, 451903.59999999997671694 272024.20000000001164153, 451903.29999999998835847 272023.79999999998835847, 451903 272023.5, 451902.70000000001164153 272023.09999999997671694, 451902.5 272022.70000000001164153, 451902.20000000001164153 272022.40000000002328306, 451902 272022, 451901.70000000001164153 272021.59999999997671694, 451901.5 272021.09999999997671694, 451900.70000000001164153 272018.90000000002328306, 451900.40000000002328306 272017.79999999998835847, 451899.90000000002328306 272015.79999999998835847, 451899.70000000001164153 272014.90000000002328306, 451899.59999999997671694 272014.09999999997671694, 451899.5 272013.79999999998835847, 451899.40000000002328306 272012.5, 451899.29999999998835847 272011.09999999997671694, 451899.20000000001164153 272009.79999999998835847, 451899.09999999997671694 272008.40000000002328306, 451899.09999999997671694 272005.70000000001164153, 451899.20000000001164153 272004.29999999998835847, 451899.79999999998835847 272000, 451901.20000000001164153 271995.09999999997671694, 451902.5 271989.20000000001164153, 451902.90000000002328306 271988, 451904.09999999997671694 271984, 451904.79999999998835847 271981.59999999997671694, 451905.09999999997671694 271980.90000000002328306, 451905.59999999997671694 271979.90000000002328306, 451906 271979, 451905.93699999997625127 271977.80999999999767169, 451882.60300000000279397 271953.99300000001676381, 451849.26500000001396984 271944.46799999999348074, 451821.8809999999939464 271938.03899999998975545, 451780.893999999971129 271915.8030000000144355, 451742.44531425571767613 271911.63411413470748812, 451745.55416842550039291 271882.59609327180078253, 451745.56072667957050726 271882.53446433285716921, 451719 271881.09999999997671694, 451694.59999999997671694 271879.70000000001164153, 451693.63000000000465661 271879.40000000002328306, 451693 271879.20000000001164153, 451691.5 271878.70000000001164153, 451689.40000000002328306 271877.79999999998835847, 451688.09999999997671694 271877, 451687.29999999998835847 271876.40000000002328306, 451686.40000000002328306 271875.59999999997671694, 451685.59999999997671694 271874.79999999998835847, 451684.90000000002328306 271874, 451682.59999999997671694 271871.40000000002328306, 451681.20000000001164153 271869.59999999997671694, 451679.09999999997671694 271866.70000000001164153, 451677.5 271864.40000000002328306, 451674.20000000001164153 271859.20000000001164153, 451671.90000000002328306 271855.5, 451666 271846.20000000001164153, 451664 271843.59999999997671694, 451662.09999999997671694 271841.29999999998835847, 451660.09999999997671694 271839, 451658.5 271837.40000000002328306, 451657.90000000002328306 271836.70000000001164153, 451655.70000000001164153 271834.70000000001164153, 451653.59999999997671694 271832.70000000001164153, 451646.59999999997671694 271826.5, 451642.20000000001164153 271823.40000000002328306, 451639.79999999998835847 271821.79999999998835847, 451637.40000000002328306 271820.29999999998835847, 451630 271816, 451626.5 271814.59999999997671694, 451625.09999999997671694 271814.40000000002328306, 451624.20000000001164153 271814.29999999998835847, 451619.29999999998835847 271814.5, 451616.79999999998835847 271814.79999999998835847, 451610.29999999998835847 271815.79999999998835847, 451606.5 271816.40000000002328306, 451605.5 271816.5, 451603.40000000002328306 271816.59999999997671694, 451601.09999999997671694 271816.59999999997671694, 451597.40000000002328306 271815.5, 451597.09999999997671694 271815.40000000002328306, 451591.5 271813.09999999997671694, 451587.20000000001164153 271811.29999999998835847, 451584.70000000001164153 271810.5, 451582.20000000001164153 271809.79999999998835847, 451581.20000000001164153 271809.29999999998835847, 451578.90000000002328306 271808, 451577.09999999997671694 271806.70000000001164153, 451574.29999999998835847 271803.79999999998835847, 451569.90000000002328306 271800.09999999997671694, 451569 271799.40000000002328306, 451564.70000000001164153 271796.40000000002328306, 451564 271795.90000000002328306, 451556.29999999998835847 271791.59999999997671694, 451550.40000000002328306 271788.40000000002328306, 451545.29999999998835847 271785.70000000001164153, 451544.79999999998835847 271785.5, 451539.59999999997671694 271783.40000000002328306, 451538.70000000001164153 271783, 451535.40000000002328306 271781.79999999998835847, 451532.29999999998835847 271781.09999999997671694, 451530.40000000002328306 271780.59999999997671694, 451528.29999999998835847 271780.29999999998835847, 451526.29999999998835847 271780.20000000001164153, 451525.79999999998835847 271780.29999999998835847, 451524.20000000001164153 271780.5, 451522.79999999998835847 271780.90000000002328306, 451521.59999999997671694 271781.29999999998835847, 451518.90000000002328306 271783.70000000001164153, 451515 271788, 451514 271789.29999999998835847, 451512.90000000002328306 271790.59999999997671694, 451511.79999999998835847 271791.79999999998835847, 451511 271792.29999999998835847, 451509.09999999997671694 271793.09999999997671694, 451507 271793.59999999997671694, 451506.5 271793.70000000001164153, 451503.20000000001164153 271793.59999999997671694, 451500.59999999997671694 271793.29999999998835847, 451491.40000000002328306 271790.40000000002328306, 451481.70000000001164153 271787.29999999998835847, 451478.90000000002328306 271786.59999999997671694, 451476.20000000001164153 271785.70000000001164153, 451475.70000000001164153 271785.5, 451471.79999999998835847 271783.5, 451468.20000000001164153 271781.5, 451467.29999999998835847 271781.20000000001164153, 451463.70000000001164153 271779.70000000001164153, 451462.90000000002328306 271779.40000000002328306, 451456.40000000002328306 271777.70000000001164153, 451450.20000000001164153 271776.59999999997671694, 451448.29999999998835847 271776.20000000001164153, 451444.03000000002793968 271774.27000000001862645, 451441.42999999999301508 271773.03000000002793968, 451435.22999999998137355 271770.63000000000465661, 451420.42999999999301508 271765.22999999998137355, 451419.63000000000465661 271764.92999999999301508, 451410.53000000002793968 271761.22999999998137355, 451401.03000000002793968 271757.42999999999301508, 451397.53000000002793968 271755.92999999999301508, 451376.66999999998370185 271746.41999999998370185, 451370.66999999998370185 271743.61999999999534339, 451360.86999999999534339 271738.32000000000698492, 451355.27000000001862645 271734.52000000001862645, 451339.77000000001862645 271725.21999999997206032, 451321.96999999997206032 271714.02000000001862645, 451319.86999999999534339 271712.71999999997206032, 451307.77000000001862645 271705.02000000001862645, 451298.27000000001862645 271699.11999999999534339, 451290.86999999999534339 271694.11999999999534339, 451284.16999999998370185 271689.52000000001862645, 451274.57000000000698492 271683.21999999997206032, 451268.16999999998370185 271678.71999999997206032, 451267.77000000001862645 271678.41999999998370185, 451261.86999999999534339 271673.91999999998370185, 451257.07000000000698492 271670.11999999999534339, 451256.46999999997206032 271669.61999999999534339, 451254.86999999999534339 271668.41999999998370185, 451253.46999999997206032 271667.11999999999534339, 451252.16999999998370185 271665.82000000000698492, 451250.77000000001862645 271663.11999999999534339, 451250.36999999999534339 271662.11999999999534339, 451248.46999999997206032 271651.21999999997206032, 451247.46999999997206032 271646.21999999997206032, 451247.27000000001862645 271644.11999999999534339, 451247.36999999999534339 271642.21999999997206032, 451247.40000000002328306 271639.30999999999767169, 451249 271626.20000000001164153, 451250.90000000002328306 271615.29999999998835847, 451251.40000000002328306 271611.90000000002328306, 451251.59999999997671694 271609.59999999997671694, 451251.59999999997671694 271608.59999999997671694, 451251.59999999997671694 271607.70000000001164153, 451251.40000000002328306 271606.09999999997671694, 451251.09999999997671694 271605, 451247.83000000001629815 271595.16999999998370185, 451244.51000000000931323 271586.34000000002561137, 451244.19000000000232831 271585.71000000002095476, 451243.86999999999534339 271585.09000000002561137, 451243.53000000002793968 271584.47999999998137355, 451243.17999999999301508 271583.88000000000465661, 451242.80999999999767169 271583.28999999997904524, 451242.40999999997438863 271582.71000000002095476, 451242.28000000002793968 271582.53999999997904524, 451241.85999999998603016 271581.97999999998137355, 451241.41999999998370185 271581.44000000000232831, 451240.96000000002095476 271580.90999999997438863, 451240.48999999999068677 271580.40000000002328306, 451240 271579.90000000002328306, 451239.5 271579.41999999998370185, 451236.07000000000698492 271576.25, 451231.25 271572.45000000001164153, 451228.02000000001862645 271570.22999999998137355, 451226.5 271569.59999999997671694, 451221.90000000002328306 271568.5, 451215.90000000002328306 271567.40000000002328306, 451212.20000000001164153 271566.70000000001164153, 451209.59999999997671694 271566.20000000001164153, 451204.40000000002328306 271564.40000000002328306, 451202.09999999997671694 271563.5, 451200.40000000002328306 271562.79999999998835847, 451196.5 271560.20000000001164153, 451193.59999999997671694 271557.59999999997671694, 451191.09999999997671694 271555.09999999997671694, 451189.79999999998835847 271553.70000000001164153, 451189.09999999997671694 271552.5, 451188.52000000001862645 271551.08000000001629815, 451187.21999999997206032 271547.28000000002793968, 451185.21999999997206032 271541.88000000000465661, 451183.21999999997206032 271537.17999999999301508, 451182.11999999999534339 271534.47999999998137355, 451181.32000000000698492 271532.67999999999301508, 451179.21999999997206032 271529.47999999998137355, 451177.32000000000698492 271527.28000000002793968, 451172.02000000001862645 271522.28000000002793968, 451164.11999999999534339 271514.28000000002793968, 451158.71999999997206032 271508.88000000000465661, 451152.52000000001862645 271503.28000000002793968, 451152.32000000000698492 271503.17999999999301508, 451146.21999999997206032 271498.17999999999301508, 451143.61999999999534339 271496.28000000002793968, 451141.21999999997206032 271494.67999999999301508, 451137.71999999997206032 271492.58000000001629815, 451135.21999999997206032 271491.17999999999301508, 451130.91999999998370185 271488.97999999998137355, 451127.71999999997206032 271487.47999999998137355, 451122.11999999999534339 271485.17999999999301508, 451118.82000000000698492 271483.97999999998137355, 451108.71999999997206032 271480.38000000000465661, 451106.97999999998137355 271479.80999999999767169, 451098.32000000000698492 271476.97999999998137355, 45109</t>
  </si>
  <si>
    <t>STRATEGIC - Land south of Dunchurch (Mixed Uses)</t>
  </si>
  <si>
    <t>Distribution (%)</t>
  </si>
  <si>
    <t>Average Distance (KM)</t>
  </si>
  <si>
    <t>MultiPolygon (((451781.23599999956786633 277920.88499999977648258, 451802.05700000002980232 277917.50799999944865704, 451818.09399999957531691 277914.90599999949336052, 451841.11799999978393316 277911.11800000071525574, 451841.62100000027567148 277911.03500000014901161, 451849.28799999970942736 277909.77300000004470348, 451849.60900000017136335 277909.72000000067055225, 451857.94880000036209822 277908.3465999998152256, 451865.86099999956786633 277907.04499999992549419, 451871.53899999987334013 277906.11099999956786633, 451872.06799999997019768 277906.02400000020861626, 451887.40600000042468309 277903.5, 451888.5 277903.27099999971687794, 451891.07949999999254942 277902.73049999959766865, 451900.12700000032782555 277900.8340000007301569, 451900.77300000004470348 277900.69899999909102917, 451916.66550000011920929 277897.36849999986588955, 451932.19099999964237213 277894.11400000005960464, 451932.75999999977648258 277893.99499999918043613, 451947.10599999967962503 277890.98900000005960464, 451948.27199999988079071 277890.74499999918043613, 451953.60599999967962503 277889.62600000016391277, 451954.46700000017881393 277889.446000000461936, 451965.35500000044703484 277887.1640000008046627, 451980.00499999988824129 277884.09400000050663948, 451995.81300000008195639 277880.78199999965727329, 451997 277880.58200000040233135, 451997.84999999962747097 277880.43899999931454659, 452017.69400000013411045 277877.10600000061094761, 452019.02799999993294477 277876.88199999928474426, 452020.23900000005960464 277876.678999999538064, 452030.31199999991804361 277874.9869999997317791, 452030.96399999968707561 277874.87700000032782555, 452038.04200000036507845 277873.68799999915063381, 452038.57799999974668026 277873.59799999929964542, 452043.46499999985098839 277872.77800000086426735, 452044.33299999963492155 277872.63199999928474426, 452055.39099999982863665 277870.77400000020861626, 452056.09399999957531691 277870.65599999949336052, 452057.23599999956786633 277870.47299999929964542, 452065.81649999972432852 277869.09400000050663948, 452078.21600000001490116 277867.10400000028312206, 452078.66700000036507845 277867.03199999965727329, 452088.49600000027567148 277865.45500000007450581, 452089.32799999974668026 277865.32139999978244305, 452090.37700000032782555 277865.14800000004470348, 452102.80700000002980232 277863.09400000050663948, 452097.45899999979883432 277845.70700000040233135, 452092.16700000036507845 277828.51999999955296516, 452083.37000000011175871 277799.95099999941885471, 452083.21700000017881393 277799.45500000007450581, 452074.30999999959021807 277770.52800000086426735, 452074.06199999991804361 277769.72100000083446503, 452071.25800000037997961 277760.61700000055134296, 452070.87000000011175871 277759.35700000077486038, 452068.92650000005960464 277753.04350000061094761, 452067.43699999991804361 277748.20700000040233135, 452066.75700000021606684 277745.99699999950826168, 452064.75650000013411045 277739.49950000084936619, 452059.78000000026077032 277723.34400000050663948, 452070.79499999992549419 277723.14499999955296516, 452095.8880000002682209 277722.69299999997019768, 452100.95799999963492155 277722.60199999995529652, 452114.33899999968707561 277722.36099999956786633, 452125.79700000025331974 277722.15399999916553497, 452127.94049999956041574 277722.11549999937415123, 452129.46800000034272671 277722.08799999952316284, 452144.39699999988079071 277721.81900000013411045, 452145.15400000009685755 277721.80499999970197678, 452152.64499999955296516 277721.66999999992549419, 452157.7900000000372529 277721.57750000059604645, 452172.5 277721.31200000084936619, 452173.151999999769032 277721.30299999937415123, 452173.95399999991059303 277721.29299999959766865, 452193.08600000012665987 277721.0409999992698431, 452193.93200000002980232 277721.02999999932944775, 452208.72699999995529652 277720.8359999991953373, 452209.29999999981373549 277720.82799999974668026, 452220.7369999997317791 277720.67799999937415123, 452221.125 277720.67300000041723251, 452230.86600000038743019 277720.54450000077486038, 452241.02400000020861626 277720.41100000031292439, 452241.776999999769032 277720.4010000005364418, 452252.50540000014007092 277720.26009999960660934, 452252.93200000002980232 277720.25400000065565109, 452266.03699999954551458 277720.08200000040233135, 452272.25 277720, 452273.5 277719.98399999924004078, 452274.10199999995529652 277719.97599999979138374, 452288.99399999994784594 277719.77999999932944775, 452289.43599999975413084 277719.77400000020861626, 452312.88949999958276749 277719.46499999985098839, 452329.34100000001490116 277719.24950000084936619, 452338.29550000000745058 277719.13099999912083149, 452345 277719.04299999959766865, 452346.78500000014901161 277719.01899999938905239, 452352.96270000003278255 277718.93789999932050705, 452371.99500000011175871 277718.68799999915063381, 452356.92100000008940697 277700.08799999952316284, 452345 277685.38499999977648258, 452343.86500000022351742 277683.98499999940395355, 452328.14099999982863665 277664.58899999968707561, 452327.43499999959021807 277663.71800000034272671, 452323.54849999956786633 277658.92410000041127205, 452308.85900000017136335 277640.80499999970197678, 452308.56599999964237213 277640.44500000029802322, 452308.33150000032037497 277640.15049999952316284, 452308.17989999987185001 277639.94669999927282333, 452307.68099999986588955 277639.2760000005364418, 452307.45899999979883432 277638.97699999995529652, 452304.02500000037252903 277634.35899999924004078, 452278.67599999997764826 277600.26200000010430813, 452278.30599999986588955 277599.76500000059604645, 452269.18800000008195639 277587.5, 452252.16199999954551458 277565.15399999916553497, 452251.57000000029802322 277564.37700000032782555, 452236.375 277544.43400000035762787, 452229.18800000008195639 277535, 452218.61400000005960464 277520.79299999959766865, 452218.29600000008940697 277520.36500000022351742, 452212.25600000005215406 277512.24850000068545341, 452198.09300000034272671 277493.21900000050663948, 452196.071000000461936 277490.19099999964237213, 452195.85199999995529652 277489.86299999989569187, 452178.40600000042468309 277463.75, 452166.18599999975413084 277452.16999999992549419, 452164.09499999973922968 277450.18700000084936619, 452163.36899999994784594 277449.03399999998509884, 452162.12000000011175871 277447.04499999992549419, 452161.77500000037252903 277446.49599999934434891, 452161.52900000009685755 277446.10400000028312206, 452157.77300000004470348 277440.125, 452157.09399999957531691 277439.04399999976158142, 452144.92499999981373549 277419.67200000025331974, 452143.14599999971687794 277416.84100000001490116, 452137.56570000015199184 277407.98420000076293945, 452136.77900000009685755 277406.72199999913573265, 452132 277399.09600000083446503, 452130.93800000008195639 277397.40499999932944775, 452133.41700000036507845 277397.39599999971687794, 452139.06500000040978193 277397.375, 452145.92999999970197678 277397.34789999946951866, 452150.71899999957531691 277397.32899999991059303, 452163 277397.28099999949336052, 452173 277394.76600000075995922, 452174.66899999976158142 277394.34600000083446503, 452198.30099999997764826 277388.40000000037252903, 452198.94799999985843897 277388.2369999997317791, 452215.57000000029802322 277384.05599999986588955, 452215.95899999979883432 277383.95800000056624413, 452236.90600000042468309 277378.68700000084936619, 452252.625 277376.56200000084936619, 452261.56400000024586916 277373.75699999928474426, 452283.04399999976158142 277367.01600000075995922, 452301.10599999967962503 277341.97299999929964542, 452301.28500000014901161 277341.7239999994635582, 452301.62000000011175871 277341.29499999992549419, 452306.76999999955296516 277334.68899999931454659, 452306.99299999978393316 277334.40300000086426735, 452307.98099999967962503 277333.13499999977648258, 452320.15400000009685755 277317.51799999922513962, 452320.60599999967962503 277316.93799999915063381, 452321.09399999957531691 277316.31200000084936619, 452329.43850000016391277 277301.82599999941885471, 452329.70199999958276749 277300.27899999916553497, 452330.32000000029802322 277295.86099999956786633, 452330.49799999967217445 277294.59100000001490116, 452331.93800000008195639 277284.31100000068545341, 452332.53600000031292439 277277.53500000014901161, 452332.58299999963492155 277277, 452333.38700000010430813 277267.9010000005364418, 452334.34399999957531691 277257.06200000084936619, 452337.09999999962747097 277253.75699999928474426, 452337.39800000004470348 277253.39900000020861626, 452354.40600000042468309 277233, 452358.17999999970197678 277226.41499999910593033, 452360.90600000042468309 277221.65699999965727329, 452362.61600000038743019 277219.15799999982118607, 452371.18099999986588955 277206.65300000086426735, 452371.96150000020861626 277205.62600000016391277, 452358.4150000000372529 277184.16100000031292439, 452352.63599999994039536 277175.00400000065565109, 452336.95000000018626451 277150.15000000037252903, 452332.81500000040978193 277143.59699999913573265, 452329.75100000016391277 277138.74300000071525574, 452318.62700000032782555 277121.11600000038743019, 452317.9150000000372529 277119.98900000005960464, 452303.78349999990314245 277097.52400000020861626, 452303.38080000039190054 277096.89340000040829182, 452300.09399999957531691 277091.75, 452294.01250000018626451 277082.59050000086426735, 452290.23400000017136335 277076.89800000004470348, 452289.88300000037997961 277076.36900000087916851, 452283.90600000042468309 277067.36600000038743019, 452283.21899999957531691 277066.33000000007450581, 452277.06300000008195639 277057.0580000001937151, 452276.71899999957531691 277056.5390000008046627, 452268.00100000016391277 277043.40599999949336052, 452253.68350000027567148 277028.36600000038743019, 452244.6119999997317791 277018.8359999991953373, 452243.276999999769032 277017.4330000001937151, 452232.50800000037997961 277006.12099999934434891, 452229.74000000022351742 277003.21299999952316284, 452227.00299999956041574 277000.33750000037252903, 452203.67399999964982271 276975.83000000007450581, 452202.81799999997019768 276974.93099999986588955, 452200.59700000006705523 276972.59699999913573265, 452192.25 276963.37399999983608723, 452191.47800000011920929 276962.52199999988079071, 452188.116499999538064 276958.80650000087916851, 452185.40299999993294477 276955.80599999986588955, 452177.81300000008195639 276942.28099999949336052, 452176.20600000023841858 276938.98799999989569187, 452174.82650000043213367 276936.15899999998509884, 452174.69299999997019768 276935.88499999977648258, 452164.99500000011175871 276915.99300000071525574, 452163.93800000008195639 276913.82499999925494194, 452163.47599999979138374 276912.87800000049173832, 452163.09399999957531691 276912.09400000050663948, 452157.82699999958276749 276903.51899999938905239, 452148.45000000018626451 276888.25, 452148.18400000035762787 276887.81599999964237213, 452146.76499999966472387 276885.50599999912083149, 452146.61299999989569187 276885.25699999928474426, 452145.43800000008195639 276883.34400000050663948, 452139.64099999982863665 276872.90499999932944775, 452138.96399999968707561 276871.68600000068545341, 452131.56900000013411045 276858.36800000071525574, 452131.30599999986588955 276857.89499999955296516, 452129.96300000045448542 276855.47599999979138374, 452127.15699999965727329 276850.42200000025331974, 452120.05599999986588955 276837.63299999944865704, 452119.57500000018626451 276836.76700000092387199, 452118.03299999982118607 276833.99000000022351742, 452117.70799999963492155 276833.40499999932944775, 452111.53199999965727329 276822.28299999982118607, 452103.68800000008195639 276808.15599999949336052, 452100.13999999966472387 276801.99599999934434891, 452098.78100000042468309 276799.63499999977648258, 452098.47200000006705523 276799.09799999929964542, 452084.0130000002682209 276773.9869999997317791, 452083.76699999999254942 276773.55900000035762787, 452081.20299999974668026 276769.10700000077486038, 452080.69299999997019768 276768.22199999913573265, 452070.09399999957531691 276749.81200000084936619, 452064.38499999977648258 276739.78500000014901161, 452063.33700000029057264 276737.94400000013411045, 452057.48400000017136335 276727.6640000008046627, 452056.70399999991059303 276726.29600000008940697, 452056.55999999959021807 276726.04250000044703484, 452031.09900000039488077 276681.3080000001937151, 452033.53100000042468309 276679.15599999949336052, 452031.2630000002682209 276672.3359999991953373, 452029.375 276666.65499999932944775, 452027.91999999992549419 276663.61999999918043613, 452006.24799999967217445 276618.37700000032782555, 452007.53699999954551458 276614.45299999974668026, 452008.58600000012665987 276611.25799999944865704, 452010.31300000008195639 276606, 452008.99100000038743019 276604.7369999997317791, 452003.36600000038743019 276599.35899999924004078, 452003.04499999992549419 276599.05299999937415123, 451996.88499999977648258 276593.16300000064074993, 451996.62399999983608723 276592.9140000008046627, 451996.125 276592.43700000084936619, 451988.90400000009685755 276587.85500000044703484, 451988.14199999999254942 276587.3705000001937151, 451972.9599999999627471 276587.63599999994039536, 451968.68900000024586916 276587.71900000050663948, 451954.93200000002980232 276579.27999999932944775, 451954.54499999992549419 276579.04399999976158142, 451953.98099999967962503 276578.69700000062584877, 451952.9469999996945262 276578.06200000084936619, 451949.68800000008195639 276576.06200000084936619, 451944.57899999991059303 276572.60899999924004078, 451942.08999999985098839 276570.92699999921023846, 451941.08000000007450581 276570.24599999934434891, 451937.65000000037252903 276567.92699999921023846, 451936.36629999987781048 276567.04130000062286854, 451936.2369999997317791 276566.7890000008046627, 451935.95299999974668026 276566.19999999925494194, 451934.72900000028312206 276563.65399999916553497, 451934.3080000001937151 276562.55900000035762787, 451934.23400000017136335 276561.98200000077486038, 451933.75499999988824129 276558.46700000017881393, 451933.87399999983608723 276557.69800000078976154, 451934.14599999971687794 276555.9140000008046627, 451934.3349999999627471 276555.04299999959766865, 451935.96899999957531691 276551.55900000035762787, 451936.14300000015646219 276551.29649999924004078, 451936.38900000043213367 276551.09200000017881393, 451938.901999999769032 276549.01500000059604645, 451939.61500000022351742 276548.54900000058114529, 451940.36899999994784594 276548.22599999979138374, 451941.93099999986588955 276547.55700000002980232, 451942.74000000022351742 276547.28500000014901161, 451943.616499999538064 276546.99599999934434891, 451944.13399999961256981 276546.82499999925494194, 451945.29299999959766865 276546.44099999964237213, 451946.17100000008940697 276546.21399999968707561, 451946.99299999978393316 276545.9739999994635582, 451947.47200000006705523 276545.8340000007301569, 451948.81049999967217445 276545.446000000461936, 451949.30499999970197678 276545.29199999943375587, 451950.79800000041723251 276544.79399999976158142, 451953 276544.06200000084936619, 451955.90099999960511923 276543.50599999912083149, 451956.54700000025331974 276543.38199999928474426, 451956.90600000042468309 276543.31200000084936619, 451957.31799999997019768 276543.24499999918043613, 451959.84100000001490116 276542.83000000007450581, 451960.71899999957531691 276542.68700000084936619, 451962.67100000008940697 276542.57899999991059303, 451964.09700000006705523 276542.5, 451977.09599999990314245 276541.80599999986588955, 451979.803999999538064 276532.25, 451979.51099999994039536 276531.24100000038743019, 451978.15600000042468309 276526.84400000050663948, 451976.31300000008195639 276521.5, 451974.125 276516.34400000050663948, 451972.03100000042468309 276511.94549999944865704, 451969.96600000001490116 276507.98200000077486038, 451969.58299999963492155 276507.24599999934434891, 451969.40600000042468309 276506.90599999949336052, 451968.56300000008195639 276505.43400000035762787, 451968.28100000042468309 276504.94099999964237213, 451966.79999999981373549 276502.35999999940395355, 451966.59399999957531691 276502, 451966.25899999961256981 276501.50300000049173832, 451964.42100000008940697 276498.77400000020861626, 451963.45700000040233135 276497.34100000001490116, 451960 276492.90599999949336052, 451955.84100000001490116 276489.071000000461936, 451955.16700000036507845 276488.49200000055134296, 451954.56300000008195639 276488.0409999992698431, 451952.80999999959021807 276486.72900000028312206, 451951.5 276485.75, 451949.1119999997317791 276484.38199999928474426, 451948.28100000042468309 276483.90599999949336052, 451945 276482.21900000050663948, 451942.62000000011175871 276481.22000000067055225, 451941.5 276480.75, 451938 276479.68700000084936619, 451937.41399999987334013 276479.57899999991059303, 451934.96899999957531691 276479.125, 451931.78100000042468309 276478.65599999949336052, 451929.41299999970942736 276478.38299999944865704, 451928.53100000042468309 276478.28099999949336052, 451925.30350000038743019 276478.58999999985098839, 451924.73900000005960464 276478.64299999922513962, 451924.28699999954551458 276478.75599999912083149, 451923.69400000013411045 276479.02300000004470348, 451922.44500000029802322 276479.58500000089406967, 451921.49299999978393316 276480.0130000002682209, 451920.60199999995529652 276480.5130000002682209, 451919.7630000002682209 276481.0409999992698431, 451916.90799999982118607 276482.83500000089406967, 451916.60199999995529652 276483.02500000037252903, 451910.31300000008195639 276486.875, 451904.84599999990314245 276490.72299999929964542, 451904.00299999956041574 276491.31599999964237213, 451903.46700000017881393 276491.69099999964237213, 451883.35500000044703484 276494.03999999910593033, 451880.99100000038743019 276494.31599999964237213, 451873 276495.25, 451849 276502.09400000050663948, 451833.31300000008195639 276507.875, 451804.2369999997317791 276515.91300000064074993, 451802 276516.53099999949336052, 451763.90600000042468309 276525.49899999983608723, 451762.78600000031292439 276520.27700000070035458, 451757.59499999973922968 276496.07699999958276749, 451754.18800000008195639 276480.18700000084936619, 451748.80200000014156103 276458.97900000028312206, 451747.3349999999627471 276453.19999999925494194, 451738.21999999973922968 276417.303999999538064, 451735.5 276406.59400000050663948, 451732.12399999983608723 276411.96399999968707561, 451686.43800000008195639 276484.625, 451675.84499999973922968 276499.75300000049173832, 451668.69500000029802322 276509.96499999985098839, 451643.59399999957531691 276545.81200000084936619, 451631.473000000230968 276547.196000000461936, 451628.53100000042468309 276547.53099999949336052, 451621.29399999976158142 276546.14200000092387199, 451614.53100000042468309 276544.84400000050663948, 451604 276535.93700000084936619, 451599.85099999979138374 276531.5859999991953373, 451586.09399999957531691 276517.15599999949336052, 451567.59900000039488077 276503.6640000008046627, 451560.90600000042468309 276498.78099999949336052, 451544.90299999993294477 276491.78600000031292439, 451533.88999999966472387 276486.97199999913573265, 451529.59399999957531691 276485.09400000050663948, 451504.84100000001490116 276478.11099999956786633, 451496.97900000028312206 276475.89299999922513962, 451476.38399999961256981 276470.0840000007301569, 451474.88599999994039536 276469.66200000047683716, 451473.6919999998062849 276469.32499999925494194, 451454.59339999966323376 276463.96299999952316284, 451450.08299999963492155 276462.66499999910593033, 451449.33000000007450581 276462.45299999974668026, 451430.84499999973922968 276457.23900000005960464, 451427.02099999971687794 276456.16000000014901161, 451398.01499999966472387 276447.97800000011920929, 451396.99899999983608723 276447.69099999964237213, 451353.40500000026077032 276439.43700000084936619, 451339.40899999998509884 276435.45600000023841858, 451312.82899999991059303 276427.89499999955296516, 451308.66399999987334013 276426.7090000007301569, 451308.24899999983608723 276426.59100000001490116, 451306.71899999957531691 276426.15599999949336052, 451295.25640000030398369 276418.83259999938309193, 451294.83320000022649765 276418.56210000067949295, 451289.80700000002980232 276415.27429999969899654, 451309.28699999954551458 276384.7090000007301569, 451309.45299999974668026 276384.44899999909102917, 451313.85599999967962503 276377.56799999997019768, 451316.93800000008195639 276372.75, 451317.06799999997019768 276372.40000000037252903, 451322.31300000008195639 276358.34400000050663948, 451320.90699999965727329 276344.43700000084936619, 451296.78100000042468309 276312.375, 451290.31790000014007092 276304.09720000065863132, 451289.92499999981373549 276303.59400000050663948, 451284.43699999991804361 276296.56499999947845936, 451276.87299999967217445 276286.87800000049173832, 451276.18800000008195639 276286, 451261.84100000001490116 276267.20700000040233135, 451257.49100000038743019 276261.50899999961256981, 451256.20299999974668026 276259.82200000062584877, 451255.76699999999254942 276259.25100000016391277, 451248.29299999959766865 276249.46000000089406967, 451246.07600000035017729 276246.55609999969601631, 451244.54299999959766865 276244.54800000041723251, 451239.38700000010430813 276237.79399999976158142, 451238.90299999993294477 276237.16100000031292439, 451237.08000000007450581 276234.77199999988079071, 451234.85900000017136335 276231.86299999989569187, 451230.64800000004470348 276226.34699999913573265, 451215.68800000008195639 276206.75, 451199.15699999965727329 276187.60999999940395355, 451178.05700000002980232 276163.17999999970197678, 451176.83750000037252903 276161.76750000007450581, 451176.16409999970346689 276160.98790000006556511, 451172.5849999999627471 276156.84439999982714653, 451171.36510000005364418 276155.43219999969005585, 451171.01549999974668026 276155.02749999985098839, 451168.55829999968409538 276152.18260000087320805, 451163.81300000008195639 276146.68700000084936619, 451162.776999999769032 276144.46199999935925007, 451161.99399999994784594 276142.77999999932944775, 451157.31300000008195639 276132.71900000050663948, 451151.375 276118.65599999949336052, 451149.125 276102.06200000084936619, 451147.473000000230968 276086.73900000005960464, 451147.31300000008195639 276085.25, 451147.258500000461936 276080.65980000048875809, 451147.17100000008940697 276073.20399999991059303, 451146.87600000016391277 276048.09400000050663948, 451147.66199999954551458 276040.40699999965727329, 451147.98099999967962503 276037.28500000014901161, 451149.84399999957531691 276019.09400000050663948, 451154.81300000008195639 276000.36400000005960464, 451155.93800000008195639 275996.125, 451156.26999999955296516 275992.93099999986588955, 451156.93400000035762787 275986.55700000002980232, 451157.59399999957531691 275980.21900000050663948, 451157.07299999985843897 275978.24300000071525574, 451152.75 275961.84400000050663948, 451095.59399999957531691 275979.375, 451028.97020000033080578 275998.85109999962151051, 451009.21899999957531691 276004.625, 450968 276015.75, 450964.91440000012516975 276016.56240000016987324, 450904.05929999984800816 276032.58510000072419643, 450893.93800000008195639 276035.25, 450876.125 276039.375, 450863.45069999992847443 276042.16850000061094761, 450845.21899999957531691 276046.18700000084936619, 450812.31969999987632036 276052.53309999965131283, 450800.75399999972432852 276054.76400000043213367, 450795.46800000034272671 276055.78399999998509884, 450778.46899999957531691 276059.06100000068545341, 450775.42540000006556511 276059.6619000006467104, 450768.87100000027567148 276060.95600000023841858, 450753.28199999965727329 276064.03099999949336052, 450743.46800000034272671 276065.86299999989569187, 450742.70799999963492155 276066.00500000081956387, 450738.20799999963492155 276066.84400000050663948, 450735.47950000036507845 276067.35339999943971634, 450732.33200000040233135 276067.94099999964237213, 450721.76699999999254942 276069.91300000064074993, 450711.80570000037550926 276071.77160000056028366, 450707.2900000000372529 276072.61500000022351742, 450700.78299999982118607 276073.82899999991059303, 450699.16600000020116568 276074.13099999912083149, 450693.73199999984353781 276075.14499999955296516, 450687.81300000008195639 276076.25, 450683.97099999990314245 276076.91000000014901161, 450677.32000000029802322 276078.05199999921023846, 450654.51699999999254942 276081.97000000067055225, 450651.54100000020116568 276082.48100000061094761, 450650.71370000019669533 276082.62309999950230122, 450647.19799999985843897 276083.22699999995529652, 450630.875 276086.03099999949336052, 450624.69299999997019768 276086.88900000043213367, 450623.52900000009685755 276087.05100000090897083, 450619.02400000020861626 276087.67600000090897083, 450617.34300000034272671 276087.91000000014901161, 450598.93800000008195639 276090.4647000003606081, 450609.61369999963790178 276123.87700000032782555, 450610.03450000006705523 276125.19349999912083149, 450607.84150000009685755 276126.28490000031888485, 450604.21700000017881393 276128.05000000074505806, 450599.68900000024586916 276130.30299999937415123, 450586.15699999965727329 276137.03800000064074993, 450578.30099999997764826 276140.94800000078976154, 450569.46899999957531691 276145.34400000050663948, 450566.57500000018626451 276146.96900000050663948, 450551 276155.71900000050663948, 450532.44330000039190054 276167.17119999974966049, 450531 276168.06200000084936619, 450530.42700000014156103 276168.47800000011920929, 450516.48099999967962503 276178.60400000028312206, 450512.40600000042468309 276181.56299999915063381, 450497.89499999955296516 276192.59300000034272671, 450494.92599999997764826 276194.84999999962747097, 450493.90600000042468309 276195.625, 450490.54700000025331974 276198.34100000001490116, 450490.14099999982863665 276198.66919999942183495, 450473.01400000043213367 276212.51600000075995922, 450447.56300000008195639 276233.09400000050663948, 450439.05099999997764826 276240.3359999991953373, 450431.57660000026226044 276246.69539999961853027, 450427.03199999965727329 276250.56200000084936619, 450415.46300000045448542 276260.98100000061094761, 450406.28100000042468309 276269.25, 450397.86799999978393316 276277.5409999992698431, 450391.27099999971687794 276284.04299999959766865, 450386.84300000034272671 276288.40599999949336052, 450380.14199999999254942 276295.48499999940395355, 450377.401999999769032 276298.38000000081956387, 450367.96899999957531691 276308.34400000050663948, 450363.03029999975115061 276314.05240000039339066, 450340.5 276340.09400000050663948, 450325.68149999994784594 276358.77950000017881393, 450303.96499999985098839 276386.16300000064074993, 450287.81300000008195639 276406.53099999949336052, 450283.30999999959021807 276412.37600000016391277, 450262.50820000004023314 276439.37810000032186508, 450252.39699999988079071 276452.50300000049173832, 450250.09700000006705523 276455.48799999989569187, 450231.25100000016391277 276479.95199999958276749, 450230.96200000029057264 276480.32699999958276749, 450223.125 276490.5, 450216.20000000018626451 276499.33899999968707561, 450214.91970000043511391 276500.9732000008225441, 450165.3009000001475215 276564.31210000067949295, 450162.89599999971687794 276567.38169999979436398, 450159.54200000036507845 276571.66300000064074993, 450154.54629999957978725 276578.04069999977946281, 450151.46899999957531691 276581.96900000050663948, 450140.77599999960511923 276594.23100000061094761, 450139.56099999975413084 276595.625, 450122.37899999972432852 276615.32799999974668026, 450114.95000000018626451 276623.8489999994635582, 450113.26699999999254942 276625.77700000070035458, 450109.20000000018626451 276630.44099999964237213, 450107.68800000008195639 276632.17500000074505806, 450105.68800000008195639 276634.46900000050663948, 450103.15600000042468309 276637.74100000038743019, 450101.40099999960511923 276640.00899999961256981, 450096.26499999966472387 276646.65000000037252903, 450095.16899999976158142 276648.0669999998062849, 450090.75200000032782555 276653.77400000020861626, 450089.89400000032037497 276654.88299999944865704, 450086.98000000044703484 276658.65000000037252903, 450086.71700000017881393 276658.99000000022351742, 450078.40000000037252903 276669.74100000038743019, 450078.16399999987334013 276670.04600000008940697, 450075.90000000037252903 276672.97299999929964542, 450075.58600000012665987 276673.37800000049173832, 450057.74899999983608723 276696.43400000035762787, 450056.60900000017136335 276697.90699999965727329, 450056.3030000003054738 276698.30299999937415123, 450047.96999999973922968 276709.07499999925494194, 450046.09399999957531691 276711.5, 450044.25999999977648258 276714.08999999985098839, 450032.5669999998062849 276730.60199999995529652, 450028.27799999993294477 276736.65850000083446503, 450005.625 276768.65000000037252903, 450005.43499999959021807 276768.91899999976158142, 450000 276776.59400000050663948, 449991.39699999988079071 276791.01700000092387199, 449985.62399999983608723 276800.69349999912083149, 449984.3349999999627471 276802.85600000061094761, 449982.71499999985098839 276805.57200000062584877, 449976.625 276815.78099999949336052, 449963.71399999968707561 276834.14699999988079071, 449961.56099999975413084 276837.21199999935925007, 449955.88200000021606684 276845.2909999992698431, 449951.821000000461936 276851.0669999998062849, 449951.58999999985098839 276851.39699999988079071, 449949.12000000011175871 276854.91100000031292439, 449947.53000000026077032 276857.17300000041723251, 449944.77300000004470348 276861.09500000067055225, 449932.84999999962747097 276878.05599999986588955, 449932.34100000001490116 276878.78099999949336052, 449929.68699999991804361 276882.55599999986588955, 449929.13700000010430813 276883.33899999968707561, 449928.57650000043213367 276884.13649999909102917, 449927.62600000016391277 276885.75, 449926.05599999986588955 276888.42400000058114529, 449924.89900000020861626 276890.39399999938905239, 449916.15600000042468309 276905.28099999949336052, 449914.65799999982118607 276907.60600000061094761, 449914.42700000014156103 276907.96399999968707561, 449911.51049999985843897 276912.48799999989569187, 449896.40899999998509884 276935.91799999959766865, 449895.64800000004470348 276937.0989999994635582, 449890.375 276945.28099999949336052, 449881.02900000009685755 276961.48599999956786633, 449880.35500000044703484 276962.65599999949336052, 449875.82699999958276749 276970.50899999961256981, 449875.66799999959766865 276970.78500000014901161, 449871.42300000041723251 276978.14599999971687794, 449868.69900000002235174 276982.86900000087916851, 449860.40600000042468309 276997.25, 449857.46800000034272671 277003, 449856.85099999979138374 277004.20700000040233135, 449844.0580000001937151 277029.2369999997317791, 449843.58299999963492155 277030.1659999992698431, 449837.97499999962747097 277041.13900000043213367, 449836.07400000002235174 277044.85999999940395355, 449835.89800000004470348 277045.20500000007450581, 449833.03100000042468309 277050.81200000084936619, 449824.58999999985098839 277065.09400000050663948, 449814.55700000002980232 277082.06799999997019768, 449814.05999999959021807 277082.90799999982118607, 449808.59399999957531691 277092.15599999949336052, 449806.93699999991804361 277095.80299999937415123, 449806.09900000039488077 277097.64599999971687794, 449798.58800000045448542 277114.17500000074505806, 449797.50800000037997961 277116.55100000090897083, 449787.56300000008195639 277138.43700000084936619, 449786.35199999995529652 277141.13399999961256981, 449785.82299999985843897 277142.31100000068545341, 449785.50100000016391277 277143.02999999932944775, 449785.20700000040233135 277143.68600000068545341, 449781.14800000004470348 277152.72599999979138374, 449776.99600000027567148 277161.9739999994635582, 449773.40500000026077032 277169.97299999929964542, 449770.32299999985843897 277176.83699999935925007, 449766.68800000008195639 277184.93700000084936619, 449761.625 277196.94400000013411045, 449760.46800000034272671 277199.68899999931454659, 449755.84200000017881393 277210.66000000014901161, 449721.71899999957531691 277291.59400000050663948, 449718.67399999964982271 277299.14100000075995922, 449717.09399999957531691 277303.05700000002980232, 449715.90600000042468309 277306, 449714.55999999959021807 277309.64599999971687794, 449695 277362.625, 449692.78500000014901161 277369.58500000089406967, 449681.54700000025331974 277404.89599999971687794, 449676.71899999957531691 277420.06299999915063381, 449665.42100000008940697 277462.42100000008940697, 449664 277467.75, 449657.71200000029057264 277495.04700000025331974, 449650.625 277525.81200000084936619, 449650.45600000023841858 277526.69800000078976154, 449647.30599999986588955 277543.1579999998</t>
  </si>
  <si>
    <t>MultiPolygon (((448524.40500000026077032 277508.59400000050663948, 448536.40299999993294477 277495.59699999913573265, 448552.31300000008195639 277496.59300000034272671, 448581.59399999957531691 277515.59400000050663948, 448585.125 277527.84400000050663948, 448587.18800000008195639 277553, 448592.18800000008195639 277580.31200000084936619, 448603.59300000034272671 277583.31200000084936619, 448611.28699999954551458 277584.47299999929964542, 448639.03100000042468309 277588.65599999949336052, 448664.90799999982118607 277591.71199999935925007, 448690.625 277594.75, 448725.06300000008195639 277599.75599999912083149, 448739 277601.78199999965727329, 448741.90600000042468309 277598.56200000084936619, 448756.68800000008195639 277578.09400000050663948, 448766.55499999970197678 277561.92300000041723251, 448766.81300000008195639 277561.5, 448778.09999999962747097 277534.90000000037252903, 448778.90699999965727329 277533, 448786.48799999989569187 277513.13399999961256981, 448787.6155000003054738 277510.18099999986588955, 448814.40600000042468309 277534.09400000050663948, 448818.5530000003054738 277536.821000000461936, 448837.39199999999254942 277549.20800000056624413, 448842.96899999957531691 277552.875, 448852.38399999961256981 277560.55700000002980232, 448929.89900000020861626 277623.79800000041723251, 448941.90500000026077032 277633.59600000083446503, 448957.20100000035017729 277632.68500000052154064, 448964 277632.28099999949336052, 448973.71100000012665987 277633.92600000090897083, 449023.21899999957531691 277642.31200000084936619, 449030.57000000029802322 277644.18500000052154064, 449039.446000000461936 277646.44700000062584877, 449054.88700000010430813 277650.38099999912083149, 449057.34700000006705523 277651.00799999944865704, 449058.90799999982118607 277651.40599999949336052, 449065.66999999992549419 277653.12900000065565109, 449071.41999999992549419 277654.59400000050663948, 449082.90099999960511923 277657.52099999971687794, 449083.64699999988079071 277657.71000000089406967, 449085.13599999994039536 277658.08699999935925007, 449091.276999999769032 277659.65200000070035458, 449105.68900000024586916 277663.32599999941885471, 449107.76499999966472387 277663.85500000044703484, 449126 277668.5, 449141.81300000008195639 277670.68700000084936619, 449144.5 277670.98100000061094761, 449158.36600000038743019 277672.49300000071525574, 449193.09399999957531691 277676.28099999949336052, 449203.91299999970942736 277677.04800000041723251, 449216.776999999769032 277677.96000000089406967, 449222.67069999966770411 277678.37769999913871288, 449241.59399999957531691 277679.71900000050663948, 449253.77500000037252903 277681.64299999922513962, 449269.68800000008195639 277684.15599999949336052, 449328.59399999957531691 277690.68700000084936619, 449363.40600000042468309 277692.59400000050663948, 449380.37899999972432852 277691.56900000013411045, 449385.41000000014901161 277691.26600000075995922, 449386.79499999992549419 277691.18200000002980232, 449389.80499999970197678 277691.00100000016391277, 449391.52599999960511923 277691.09100000001490116, 449393.23400000017136335 277691.18099999986588955, 449416.46250000037252903 277692.40249999985098839, 449436.3219999996945262 277689.59699999913573265, 449442.31599999964237213 277687.04499999992549419, 449443.59399999957531691 277686.5, 449450.81300000008195639 277682.96900000050663948, 449494.58399999979883432 277657.39299999922513962, 449499 277654.81100000068545341, 449500.91600000020116568 277653.42200000025331974, 449513.46899999957531691 277644.31200000084936619, 449528.375 277623.34400000050663948, 449539.40299999993294477 277612.59699999913573265, 449561.78100000042468309 277593.68700000084936619, 449579.04999999981373549 277582.37099999934434891, 449581.90600000042468309 277580.5, 449583.40699999965727329 277579.875, 449588.75999999977648258 277577.64599999971687794, 449590.30900000035762787 277577.00200000032782555, 449594.12100000027567148 277575.4140000008046627, 449610.5 277568.59400000050663948, 449613.57799999974668026 277570.03399999998509884, 449634.96100000012665987 277580.0409999992698431, 449639.81659999955445528 277582.29279999993741512, 449647.30599999986588955 277543.15799999982118607, 449650.45600000023841858 277526.69800000078976154, 449650.625 277525.81200000084936619, 449657.71200000029057264 277495.04700000025331974, 449664 277467.75, 449665.42100000008940697 277462.42100000008940697, 449676.71899999957531691 277420.06299999915063381, 449681.54700000025331974 277404.89599999971687794, 449692.78500000014901161 277369.58500000089406967, 449695 277362.625, 449714.55999999959021807 277309.64599999971687794, 449715.90600000042468309 277306, 449717.09399999957531691 277303.05700000002980232, 449718.67399999964982271 277299.14100000075995922, 449721.71899999957531691 277291.59400000050663948, 449755.84200000017881393 277210.66000000014901161, 449760.46800000034272671 277199.68899999931454659, 449761.625 277196.94400000013411045, 449766.68800000008195639 277184.93700000084936619, 449770.32299999985843897 277176.83699999935925007, 449773.40500000026077032 277169.97299999929964542, 449776.99600000027567148 277161.9739999994635582, 449781.14800000004470348 277152.72599999979138374, 449785.20700000040233135 277143.68600000068545341, 449785.50100000016391277 277143.02999999932944775, 449785.82299999985843897 277142.31100000068545341, 449786.35199999995529652 277141.13399999961256981, 449787.56300000008195639 277138.43700000084936619, 449797.50800000037997961 277116.55100000090897083, 449798.58800000045448542 277114.17500000074505806, 449806.09900000039488077 277097.64599999971687794, 449806.93699999991804361 277095.80299999937415123, 449808.59399999957531691 277092.15599999949336052, 449814.05999999959021807 277082.90799999982118607, 449814.55700000002980232 277082.06799999997019768, 449824.58999999985098839 277065.09400000050663948, 449833.03100000042468309 277050.81200000084936619, 449835.89800000004470348 277045.20500000007450581, 449836.07400000002235174 277044.85999999940395355, 449837.97499999962747097 277041.13900000043213367, 449843.58299999963492155 277030.1659999992698431, 449844.0580000001937151 277029.2369999997317791, 449856.85099999979138374 277004.20700000040233135, 449857.46800000034272671 277003, 449860.40600000042468309 276997.25, 449868.69900000002235174 276982.86900000087916851, 449871.42300000041723251 276978.14599999971687794, 449875.66799999959766865 276970.78500000014901161, 449875.82699999958276749 276970.50899999961256981, 449880.35500000044703484 276962.65599999949336052, 449881.02900000009685755 276961.48599999956786633, 449890.375 276945.28099999949336052, 449895.64800000004470348 276937.0989999994635582, 449896.40899999998509884 276935.91799999959766865, 449911.51049999985843897 276912.48799999989569187, 449914.42700000014156103 276907.96399999968707561, 449914.65799999982118607 276907.60600000061094761, 449916.15600000042468309 276905.28099999949336052, 449924.89900000020861626 276890.39399999938905239, 449926.05599999986588955 276888.42400000058114529, 449927.62600000016391277 276885.75, 449928.57650000043213367 276884.13649999909102917, 449929.13700000010430813 276883.33899999968707561, 449929.68699999991804361 276882.55599999986588955, 449932.34100000001490116 276878.78099999949336052, 449932.84999999962747097 276878.05599999986588955, 449944.77300000004470348 276861.09500000067055225, 449947.53000000026077032 276857.17300000041723251, 449949.12000000011175871 276854.91100000031292439, 449951.58999999985098839 276851.39699999988079071, 449951.821000000461936 276851.0669999998062849, 449955.88200000021606684 276845.2909999992698431, 449961.56099999975413084 276837.21199999935925007, 449963.71399999968707561 276834.14699999988079071, 449976.625 276815.78099999949336052, 449982.71499999985098839 276805.57200000062584877, 449984.3349999999627471 276802.85600000061094761, 449985.62399999983608723 276800.69349999912083149, 449991.39699999988079071 276791.01700000092387199, 450000 276776.59400000050663948, 450005.43499999959021807 276768.91899999976158142, 450005.625 276768.65000000037252903, 450028.27799999993294477 276736.65850000083446503, 450032.5669999998062849 276730.60199999995529652, 450044.25999999977648258 276714.08999999985098839, 450046.09399999957531691 276711.5, 450047.96999999973922968 276709.07499999925494194, 450056.3030000003054738 276698.30299999937415123, 450056.60900000017136335 276697.90699999965727329, 450057.74899999983608723 276696.43400000035762787, 450075.58600000012665987 276673.37800000049173832, 450075.90000000037252903 276672.97299999929964542, 450078.16399999987334013 276670.04600000008940697, 450078.40000000037252903 276669.74100000038743019, 450086.71700000017881393 276658.99000000022351742, 450086.98000000044703484 276658.65000000037252903, 450089.89400000032037497 276654.88299999944865704, 450090.75200000032782555 276653.77400000020861626, 450095.16899999976158142 276648.0669999998062849, 450096.26499999966472387 276646.65000000037252903, 450101.40099999960511923 276640.00899999961256981, 450103.15600000042468309 276637.74100000038743019, 450105.68800000008195639 276634.46900000050663948, 450107.68800000008195639 276632.17500000074505806, 450109.20000000018626451 276630.44099999964237213, 450113.26699999999254942 276625.77700000070035458, 450114.95000000018626451 276623.8489999994635582, 450122.37899999972432852 276615.32799999974668026, 450139.56099999975413084 276595.625, 450140.77599999960511923 276594.23100000061094761, 450151.46899999957531691 276581.96900000050663948, 450154.54629999957978725 276578.04069999977946281, 450159.54200000036507845 276571.66300000064074993, 450162.89599999971687794 276567.38169999979436398, 450165.3009000001475215 276564.31210000067949295, 450214.91970000043511391 276500.9732000008225441, 450216.20000000018626451 276499.33899999968707561, 450223.125 276490.5, 450230.96200000029057264 276480.32699999958276749, 450231.25100000016391277 276479.95199999958276749, 450250.09700000006705523 276455.48799999989569187, 450252.39699999988079071 276452.50300000049173832, 450262.50820000004023314 276439.37810000032186508, 450283.30999999959021807 276412.37600000016391277, 450287.81300000008195639 276406.53099999949336052, 450303.96499999985098839 276386.16300000064074993, 450325.68149999994784594 276358.77950000017881393, 450340.5 276340.09400000050663948, 450363.03029999975115061 276314.05240000039339066, 450367.96899999957531691 276308.34400000050663948, 450377.401999999769032 276298.38000000081956387, 450380.14199999999254942 276295.48499999940395355, 450386.84300000034272671 276288.40599999949336052, 450391.27099999971687794 276284.04299999959766865, 450397.86799999978393316 276277.5409999992698431, 450406.28100000042468309 276269.25, 450415.46300000045448542 276260.98100000061094761, 450427.03199999965727329 276250.56200000084936619, 450431.57660000026226044 276246.69539999961853027, 450439.05099999997764826 276240.3359999991953373, 450447.56300000008195639 276233.09400000050663948, 450473.01400000043213367 276212.51600000075995922, 450490.14099999982863665 276198.66919999942183495, 450490.54700000025331974 276198.34100000001490116, 450493.90600000042468309 276195.625, 450494.92599999997764826 276194.84999999962747097, 450497.89499999955296516 276192.59300000034272671, 450512.40600000042468309 276181.56299999915063381, 450516.48099999967962503 276178.60400000028312206, 450530.42700000014156103 276168.47800000011920929, 450531 276168.06200000084936619, 450532.44330000039190054 276167.17119999974966049, 450551 276155.71900000050663948, 450566.57500000018626451 276146.96900000050663948, 450569.46899999957531691 276145.34400000050663948, 450578.30099999997764826 276140.94800000078976154, 450586.15699999965727329 276137.03800000064074993, 450599.68900000024586916 276130.30299999937415123, 450604.21700000017881393 276128.05000000074505806, 450607.84150000009685755 276126.28490000031888485, 450610.03450000006705523 276125.19349999912083149, 450609.61369999963790178 276123.87700000032782555, 450598.93800000008195639 276090.4647000003606081, 450617.34300000034272671 276087.91000000014901161, 450619.02400000020861626 276087.67600000090897083, 450623.52900000009685755 276087.05100000090897083, 450624.69299999997019768 276086.88900000043213367, 450630.875 276086.03099999949336052, 450647.19799999985843897 276083.22699999995529652, 450650.71370000019669533 276082.62309999950230122, 450651.54100000020116568 276082.48100000061094761, 450654.51699999999254942 276081.97000000067055225, 450677.32000000029802322 276078.05199999921023846, 450683.97099999990314245 276076.91000000014901161, 450687.81300000008195639 276076.25, 450693.73199999984353781 276075.14499999955296516, 450699.16600000020116568 276074.13099999912083149, 450700.78299999982118607 276073.82899999991059303, 450707.2900000000372529 276072.61500000022351742, 450711.80570000037550926 276071.77160000056028366, 450721.76699999999254942 276069.91300000064074993, 450732.33200000040233135 276067.94099999964237213, 450735.47950000036507845 276067.35339999943971634, 450738.20799999963492155 276066.84400000050663948, 450742.70799999963492155 276066.00500000081956387, 450743.46800000034272671 276065.86299999989569187, 450753.28199999965727329 276064.03099999949336052, 450768.87100000027567148 276060.95600000023841858, 450775.42540000006556511 276059.6619000006467104, 450778.46899999957531691 276059.06100000068545341, 450795.46800000034272671 276055.78399999998509884, 450800.75399999972432852 276054.76400000043213367, 450812.31969999987632036 276052.53309999965131283, 450845.21899999957531691 276046.18700000084936619, 450863.45069999992847443 276042.16850000061094761, 450876.125 276039.375, 450893.93800000008195639 276035.25, 450904.05929999984800816 276032.58510000072419643, 450964.91440000012516975 276016.56240000016987324, 450968 276015.75, 451009.21899999957531691 276004.625, 451028.97020000033080578 275998.85109999962151051, 451095.59399999957531691 275979.375, 451152.75 275961.84400000050663948, 451150.32699999958276749 275952.64900000020861626, 451150.24299999978393316 275952.32799999974668026, 451146.78100000042468309 275939.18700000084936619, 451143.11299999989569187 275930.62900000065565109, 451140.26099999994039536 275923.9739999994635582, 451137.68800000008195639 275917.96900000050663948, 451135.46899999957531691 275913.09999999962747097, 451129.11500000022351742 275899.16200000047683716, 451128.88719999976456165 275898.66180000081658363, 451127.61799999978393316 275895.87800000049173832, 451127.34300000034272671 275895.27500000037252903, 451127.03899999987334013 275894.60799999907612801, 451126.72200000006705523 275893.91200000047683716, 451121.96399999968707561 275883.4715999998152256, 451117.754700000397861 275874.2346000000834465, 451114 275865.99899999983608723, 451108.01769999973475933 275853.22049999982118607, 451105.37000000011175871 275847.56499999947845936, 451104.18200000002980232 275845.02899999916553497, 451096.12600000016391277 275827.81900000013411045, 451091.7630000002682209 275818.5, 451091.39199999999254942 275817.70700000040233135, 451084.21509999968111515 275802.31110000051558018, 451082.58399999979883432 275798.81200000084936619, 451077.25019999966025352 275787.5011999998241663, 451075.66899999976158142 275784.12199999950826168, 451075.4869999997317791 275783.73299999907612801, 451074.25100000016391277 275781.09300000034272671, 451073.80429999995976686 275780.13880000077188015, 451070.45700000040233135 275772.98799999989569187, 451067.40799999982118607 275766.4739999994635582, 451067.15600000042468309 275765.93700000084936619, 451066.18699999991804361 275763.7734999991953373, 451062.54299999959766865 275755.6380000002682209, 451062.39599999971687794 275755.31000000052154064, 451059.96300000045448542 275749.87900000065565109, 451059.61149999964982271 275749.09449999965727329, 451055.71399999968707561 275740.39299999922513962, 451055.32679999992251396 275739.52899999916553497, 451054.86600000038743019 275738.5, 451054.28100000042468309 275737.1919999998062849, 451054.06500000040978193 275736.71000000089406967, 451053.32899999991059303 275735.06799999997019768, 451052.59499999973922968 275733.42950000055134296, 451051.87200000043958426 275731.81399999931454659, 451045.11799999978393316 275716.73799999989569187, 451044.96999999973922968 275716.40699999965727329, 451041.97400000039488077 275709.71900000050663948, 451041.09499999973922968 275707.75599999912083149, 451040.3169999998062849 275706.02099999971687794, 451036.55350000038743019 275697.616499999538064, 451035.99100000038743019 275696.3619999997317791, 451035.41700000036507845 275695.08100000023841858, 451030.03399999998509884 275683.0625, 451029.51200000010430813 275681.89800000004470348, 451017.18699999991804361 275654.38299999944865704, 451016.41100000031292439 275652.64800000004470348, 451015.47499999962747097 275650.56100000068545341, 451015.00499999988824129 275649.51099999994039536, 450997.9164000004529953 275653.90479999966919422, 450993.71499999985098839 275654.98499999940395355, 450993.37000000011175871 275655.07399999909102917, 450983.03899999987334013 275657.73399999924004078, 450981.5 275658.13099999912083149, 450978 275659.03299999982118607, 450976.77900000009685755 275659.34699999913573265, 450974.46100000012665987 275659.94400000013411045, 450973.17949999962002039 275660.27500000037252903, 450969.60350000020116568 275661.196000000461936, 450960.98900000005960464 275663.4159999992698431, 450958.64149999991059303 275664.01999999955296516, 450949.46310000028461218 275666.3842999991029501, 450943.55599999986588955 275667.90599999949336052, 450942.49199999962002039 275668.17999999970197678, 450942.12600000016391277 275668.27199999988079071, 450931.03509999997913837 275671.13179999962449074, 450915 275675.26400000043213367, 450914.5 275675.39299999922513962, 450911.65600000042468309 275676.125, 450911 275676.27700000070035458, 450910.61799999978393316 275676.36500000022351742, 450908.71499999985098839 275676.803999999538064, 450903.51200000010430813 275678.00400000065565109, 450902.67399999964982271 275678.19700000062584877, 450901.7099999999627471 275678.41999999992549419, 450900.56500000040978193 275678.68400000035762787, 450895.68699999991804361 275679.81000000052154064, 450894.84300000034272671 275680.00500000081956387, 450894.12299999967217445 275680.17100000008940697, 450891.27670000027865171 275680.82750000059604645, 450885.14900000020861626 275682.24100000038743019, 450884 275682.50599999912083149, 450883.29200000036507845 275682.66899999976158142, 450882.90799999982118607 275682.75799999944865704, 450879.14699999988079071 275683.62600000016391277, 450877 275684.12199999950826168, 450876.34350000042468309 275684.2734999991953373, 450871.90899999998509884 275685.29600000008940697, 450869.38900000043213367 275685.87900000065565109, 450866.01699999999254942 275686.65599999949336052, 450859.74700000043958426 275688.10199999995529652, 450855.04100000020116568 275689.18700000084936619, 450847.12000000011175871 275691.01600000075995922, 450846.63300000037997961 275691.12900000065565109, 450843.22200000006705523 275691.9159999992698431, 450842.88200000021606684 275691.99400000087916851, 450833.07949999999254942 275694.25549999997019768, 450829.78720000013709068 275695.01530000008642673, 450821.59399999957531691 275696.90599999949336052, 450812.18800000008195639 275699.81200000084936619, 450811.82000000029802322 275698.74799999967217445, 450806.8219999996945262 275684.28500000014901161, 450804.50999999977648258 275677.59600000083446503, 450803.41199999954551458 275674.4176000002771616, 450803.28399999998509884 275674.04700000025331974, 450801.46800000034272671 275668.79199999943375587, 450796.59100000001490116 275654.67799999937415123, 450796.44500000029802322 275654.25699999928474426, 450795.59700000006705523 275651.80100000090897083, 450793.83399999979883432 275646.69700000062584877, 450793.68099999986588955 275646.25500000081956387, 450793.18549999967217445 275644.821000000461936, 450792.39900000020861626 275642.54399999976158142, 450792.03299999982118607 275641.4869999997317791, 450789.5 275634.15599999949336052, 450788.25200000032782555 275630.92699999921023846, 450787.97310000006109476 275630.20519999973475933, 450787.16449999995529652 275628.11299999989569187, 450785.22699999995529652 275623.09999999962747097, 450783.49299999978393316 275618.6119999997317791, 450781.10599999967962503 275612.43400000035762787, 450778.86299999989569187 275606.63000000081956387, 450776.0719999996945262 275599.40499999932944775, 450774.94900000002235174 275596.5, 450773.65500000026077032 275593.15000000037252903, 450773.47479999996721745 275592.68370000086724758, 450766.82500000018626451 275575.47499999962747097, 450764.43400000035762787 275569.28800000064074993, 450764.16249999962747097 275568.58650000020861626, 450763.91000000014901161 275567.93400000035762787, 450759.45249999966472387 275556.39350000023841858, 450757.66799999959766865 275551.65899999998509884, 450751.81799999997019768 275536.13099999912083149, 450751.05499999970197678 275534.10500000044703484, 450749.16700000036507845 275529.09400000050663948, 450748.08200000040233135 275526.21299999952316284, 450744.09399999957531691 275515.62700000032782555, 450743.08700000029057264 275512.95700000040233135, 450742.86099999956786633 275512.35700000077486038, 450741.91899999976158142 275509.85400000028312206, 450741.08100000023841858 275507.63000000081956387, 450740.39099999982863665 275505.80000000074505806, 450735.875 275493.81200000084936619, 450735.15110000036656857 275491.82939999923110008, 450732.96300000045448542 275485.83999999985098839, 450724.27900000009685755 275462.0669999998062849, 450723.88399999961256981 275460.98299999907612801, 450722.2653999999165535 275456.48100000061094761, 450719.72599999979138374 275449.60099999979138374, 450715.401999999769032 275437.9221000000834465, 450715.03239999990910292 275436.98750000074505806, 450711.90000000037252903 275428.17699999921023846, 450711.39859999995678663 275426.80450000055134296, 450707.00349999964237213 275414.77250000089406967, 450706.348000000230968 275412.97900000028312206, 450706.23300000000745058 275412.66349999979138374, 450706.09399999957531691 275412.28600000031292439, 450703.428999999538064 275405.05700000002980232, 450703.25399999972432852 275404.58100000023841858, 450701.49500000011175871 275399.80900000035762787, 450701.13999999966472387 275398.84400000050663948, 450700.09300000034272671 275396.00599999912083149, 450699.70399999991059303 275394.95099999941885471, 450696.38900000043213367 275385.95800000056624413, 450695.66999999992549419 275384.00799999944865704, 450695.36299999989569187 275383.17600000090897083, 450695.07500000018626451 275382.39499999955296516, 450694.625 275381.17500000074505806, 450694.17300000041723251 275379.94899999909102917, 450687.41569999977946281 275361.61759999953210354, 450682.93499999959021807 275349.46199999935925007, 450682.74500000011175871 275348.946000000461936, 450676.625 275332.34400000050663948, 450675.03199999965727329 275328.07599999941885471, 450674.76699999999254942 275327.36700000055134296, 450674.15000000037252903 275325.71499999985098839, 450673.74299999978393316 275324.62600000016391277, 450670.89699999988079071 275317, 450670.77300000004470348 275316.67100000008940697, 450667.59200000017881393 275308.15000000037252903, 450664.15820000041276217 275298.95350000075995922, 450663.36600000038743019 275296.83300000056624413, 450660.13700000010430813 275288.18799999915063381, 450659.85350000020116568 275287.41550000011920929, 450656.27599999960511923 275277.66699999943375587, 450655.41100000031292439 275275.52999999932944775, 450655.15500000026077032 275274.84400000050663948, 450654.97209999989718199 275274.23919999971985817, 450654.90130000002682209 275274.00510000064969063, 450653.95600000023841858 275270.88000000081956387, 450653.67300000041723251 275269.946000000461936, 450643.84900000039488077 275237.49400000087916851, 450642.97599999979138374 275234.60899999924004078, 450642.17100000008940697 275231.95199999958276749, 450641.66000000014901161 275230.2630000002682209, 450641.26999999955296516 275228.9739999994635582, 450639.28100000042468309 275222.40599999949336052, 450638.44799999985843897 275219.5130000002682209, 450635.05999999959021807 275207.75300000049173832, 450633.75499999988824129 275203.22100000083446503, 450633.50069999974220991 275202.33840000070631504, 450631.57799999974668026 275195.6640000008046627, 450621.22829999960958958 275159.73359999991953373, 450621.12820000015199184 275159.38619999960064888, 450611.54700000025331974 275162.37399999983608723, 450610.5 275162.70199999958276749, 450608.30819999985396862 275163.38810000009834766, 450598.46899999957531691 275166.46800000034272671, 450593.36899999994784594 275168.47599999979138374, 450592.22329999972134829 275168.92710000090301037, 450583.72200000006705523 275172.27400000020861626, 450560.36500000022351742 275181.46949999965727329, 450559.56190000008791685 275181.78549999929964542, 450554.09399999957531691 275183.93700000084936619, 450548.28500000014901161 275186.81399999931454659, 450521.53199999965727329 275200.06200000084936619, 450511.41799999959766865 275208.13399999961256981, 450508.57699999958276749 275210.40200000070035458, 450497.2900000000372529 275219.41100000031292439, 450477.26499999966472387 275235.39499999955296516, 450468.14580000005662441 275242.67339999973773956, 450468.01099999994039536 275242.78099999949336052, 450467.24100000038743019 275243.39599999971687794, 450463.31300000008195639 275246.53099999949336052, 450462.28399999998509884 275246.43600000068545341, 450457.76250000018626451 275246.01799999922513962, 450434.65429999958723783 275243.88250000029802322, 450426.15940000023692846 275243.09740000031888485, 450425.36500000022351742 275243.02400000020861626, 450424.09399999957531691 275242.90599999949336052, 450423.72400000039488077 275242.90599999949336052, 450411.57299999985843897 275242.88700000010430813, 450408.20749999955296516 275242.88220000080764294, 450408.05499999970197678 275242.88199999928474426, 450405.28110000025480986 275242.87780000083148479, 450369.821000000461936 275242.82399999909102917, 450363.71779999975115061 275242.82679999992251396, 450362.25999999977648258 275242.82750000059604645, 450360.86799999978393316 275243.0840000007301569, 450342.13700000010430813 275246.5260000005364418, 450335.7914000004529953 275247.69189999997615814, 450333.93499999959021807 275248.03299999982118607, 450329.52500000037252903 275248.84300000034272671, 450328.5 275249.03099999949336052, 450327.70100000035017729 275247.65599999949336052, 450318.0130000002682209 275230.9869999997317791, 450316.53100000042468309 275228.43700000084936619, 450316.15899999998509884 275226.77500000037252903, 450315.84399999957531691 275225.36600000038743019, 450314.81940000038594007 275220.78629999980330467, 450313.9599999999627471 275216.94500000029802322, 450312.38219999987632036 275209.89140000008046627, 450311.0044999998062849 275203.73249999992549419, 450307.5509000001475215 275188.16410000063478947, 450307.17300000041723251 275186.42290000058710575, 450307.05590000003576279 275186.00100000016391277, 450304.17700000014156103 275187.10899999924004078, 450303.51400000043213367 275187.37399999983608723, 450275.91199999954551458 275198.40000000037252903, 450268.46899999957531691 275201.375, 450261.27900000009685755 275205.03099999949336052, 450260.848000000230968 275205.25, 450245.11699999962002039 275213.24799999967217445, 450238.90500000026077032 275216.40599999949336052, 450233.64800000004470348 275212.28299999982118607, 450217.58000000007450581 275199.6830000001937151, 450206.14199999999254942 275190.71499999985098839, 450198.39300000015646219 275184.63900000043213367, 450189.97900000028312206 275180.20500000007450581, 450177.71899999957531691 275173.75, 450164.65959999989718199 275172.8726000003516674, 450156.96899999957531691 275172.31200000084936619, 450145.59399999957531691 275174.18700000084936619, 450133.01800000015646219 275176.87099999934434891, 450130.4330000001937151 275177.42300000041723251, 450122.54899999964982271 275179.10600000061094761, 450117.28799999970942736 275180.22800000011920929, 450114.33000000007450581 275180.85999999940395355, 450109.68530000001192093 275181.76500000059604645, 450100.5849999999627471 275160.3340000007301569, 450100.19299999997019768 275159.41100000031292439, 450095.86699999962002039 275149.22199999913573265, 450091.31900000013411045 275138.51099999994039536, 450088.40099999960511923 275131.64000000059604645, 450084.71899999957531691 275122.96900000050663948, 450077.65000000037252903 275106.92600000090897083, 450076.98599999956786633 275105.41899999976158142, 450071.53799999970942736 275093.05499999970197678, 450070.3219999996945262 275090.29399999976158142, 450066.54399999976158142 275081.71900000050663948, 450062.81300000008195639 275073.25100000016391277, 450056.97400000039488077 275055.0260000005364418, 450056.69299999997019768 275054.14800000004470348, 450056.12600000016391277 275052.37900000065565109, 450055.98000000044703484 275051.92300000041723251, 450052.31300000008195639 275040.47499999962747097, 450049.65280000027269125 275032.29120000079274178, 450047.38900000043213367 275032.95299999974668026, 450047.026999999769032 275033.05900000035762787, 450021.53899999987334013 275040.50799999944865704, 449999.96899999957531691 275046.81200000084936619, 449979.02900000009685755 275051.03999999910593033, 449974.33800000045448542 275051.9869999997317791, 449972.5400000000372529 275052.34999999962747097, 449960.18800000008195639 275054.84400000050663948, 449959 275055.91300000064074993, 449953.96399999968707561 275060.44500000029802322, 449947.70899999979883432 275066.07699999958276749, 449944.53100000042468309 275068.93700000084936619, 449943.01099999994039536 275069.678999999538064, 449938.96800000034272671 275071.65300000086426735, 449934.8619999997317791 275073.65699999965727329, 449931.25700000021606684 275075.41699999943375587, 449926.93099999986588955 275077.52800000086426735, 449919.51699999999254942 275081.14699999988079071, 449919.22499999962747097 275081.28999999910593033, 449918.83150000032037497 275081.48149999976158142, 449917.48199999984353781 275082.14000000059604645, 449911.97599999979138374 275084.82699999958276749, 449909.196000000461936 275086.18400000035762787, 449900.56799999997019768 275090.39599999971687794, 449899.90600000042468309 275090.71900000050663948, 449900.02199999988079071 275091.06849999912083149, 449903.4869999997317791 275101.53800000064074993, 449907.15899999998509884 275112.63499999977648258, 449907.9869999997317791 275115.13599999994039536, 449910.946000000461936 275124.07699999958276749, 449916.68520000018179417 275141.48560000024735928, 449917.20600000023841858 275143.10600000061094761, 449918.74899999983608723 275147.77449999935925007, 449921.58999999985098839 275156.37700000032782555, 449921.78299999982118607 275156.82799999974668026, 449924.67999999970197678 275165.58100000023841858, 449926.26800000015646219 275170.38099999912083149, 449926.64800000004470348 275171.52800000086426735, 449928.53100000042468309 275177.21900000050663948, 449930.08899999968707561 275180.63099999912083149, 449930.52099999971687794 275181.57699999958276749, 449931.88700000010430813 275184.56900000013411045, 449932.04899999964982271 275184.92300000041723251, 449934.96899999957531691 275191.31799999997019768, 449935.41600000020116568 275192.29700000025331974, 449935.6830000001937151 275192.88399999961256981, 449944.64199999999254942 275212.50500000081956387, 449947.21499999985098839 275218.14100000075995922, 449947.37399999983608723 275218.49000000022351742, 449950.53699999954551458 275225.41699999943375587, 449951.04700000025331974 275226.63000000081956387, 449954.61400000005960464 275255.80199999921023846, 449954.68800000008195639 275256.40599999949336052, 449954.31799999997019768 275256.65200000070035458, 449953.55599999986588955 275257.15799999982118607, 449953.3169999998062849 275257.3169999998062849, 449952.02900000009685755 275258.17200000025331974, 449947.67300000041723251 275261.0669999998062849, 449947.125 275261.43200000002980232, 449939.46100000012665987 275266.52500000037252903, 449938.84999999962747097 275266.93099999986588955, 449937.7630000002682209 275267.65300000086426735, 449937.01900000032037497 275268.14800000004470348, 449936.22099999990314245 275268.67799999937415123, 449931.01329999975860119 275272.13900000043213367, 449930.55999999959021807 275272.43999999947845936, 449930.18800000008195639 275272.68700000084936619, 449929.90400000009685755 275273.18799999915063381, 449926.95000000018626451 275278.3880000002682209, 449926.36299999989569187 275279.42200000025331974, 4499</t>
  </si>
  <si>
    <t>MultiPolygon (((439000.08399999979883432 278215.99799999967217445, 439008.09399999957531691 278197.28099999949336052, 439019.06400000024586916 278198.71399999968707561, 439019.41700000036507845 278198.75999999977648258, 439038.89599999971687794 278201.30499999970197678, 439042.78000000026077032 278201.81200000084936619, 439191.94099999964237213 278235.13599999994039536, 439197.73900000005960464 278236.43200000002980232, 439202.45799999963492155 278237.48599999956786633, 439206.4419999998062849 278238.37600000016391277, 439216.33899999968707561 278240.58699999935925007, 439270.21800000034272671 278252.62399999983608723, 439270.61699999962002039 278252.71299999952316284, 439282.53799999970942736 278255.37600000016391277, 439335.40600000042468309 278267.18700000084936619, 439339.11799999978393316 278267.95700000040233135, 439342.21600000001490116 278268.59999999962747097, 439372.63399999961256981 278274.91100000031292439, 439507.14900000020861626 278302.81799999997019768, 439514.56799999997019768 278304.35700000077486038, 439556.27300000004470348 278313.00999999977648258, 439567.93900000024586916 278315.42999999970197678, 439584.09499999973922968 278318.78099999949336052, 439629.14900000020861626 278328.63599999994039536, 439881.69400000013411045 278383.88099999912083149, 439905.09399999957531691 278389, 440000 278408.90599999949336052, 440020.40600000042468309 278402.31200000084936619, 440069.81300000008195639 278385, 440079.21899999957531691 278382.73799999989569187, 440123.03500000014901161 278372.20199999958276749, 440140.40600000042468309 278366.18700000084936619, 440145.0580000001937151 278363.93799999915063381, 440150.93800000008195639 278361.09400000050663948, 440163.31300000008195639 278353.81200000084936619, 440174.19400000013411045 278345.80599999986588955, 440175.62600000016391277 278344.46199999935925007, 440178.78100000042468309 278341.50100000016391277, 440189.09399999957531691 278330.5, 440193 278325.09400000050663948, 440193.74500000011175871 278323.81100000068545341, 440197.81300000008195639 278316.81200000084936619, 440200.40099999960511923 278311.00699999928474426, 440202.18800000008195639 278307, 440203.40799999982118607 278303.00500000081956387, 440204.81300000008195639 278298.40599999949336052, 440220.31300000008195639 278218.375, 440222.27799999993294477 278204.1510000005364418, 440225.18800000008195639 278183.09400000050663948, 440228.48099999967962503 278172.5580000001937151, 440229.90600000042468309 278168, 440230.4280000003054738 278167.55599999986588955, 440239.20600000023841858 278160.08999999985098839, 440265.71899999957531691 278149.34400000050663948, 440272.67999999970197678 278147.1919999998062849, 440273.90600000042468309 278146.81200000084936619, 440274.95299999974668026 278147.89499999955296516, 440299.07699999958276749 278172.84300000034272671, 440308.14450000040233135 278183.65599999949336052, 440317 278194.375, 440336.30099999997764826 278224.30949999950826168, 440351.375 278241.02999999932944775, 440357.79200000036507845 278243.9330000001937151, 440374.30599999986588955 278251.40300000086426735, 440401.651999999769032 278262.55599999986588955, 440409.07500000018626451 278272.98000000044703484, 440409.30900000035762787 278273.30700000002980232, 440446.625 278289.17300000041723251, 440497.31300000008195639 278310.71800000034272671, 440501.81099999975413084 278305.00200000032782555, 440539.71899999957531691 278319.90599999949336052, 440540.03500000014901161 278320.00200000032782555, 440558.77400000020861626 278325.65899999998509884, 440572.21899999957531691 278329.71900000050663948, 440612.5 278333.59300000034272671, 440638.09499999973922968 278338.59400000050663948, 440702.28739999979734421 278344.53940000012516975, 440713.69099999964237213 278341.56900000013411045, 440714.68499999959021807 278341.30900000035762787, 440710.24700000043958426 278335.59400000050663948, 440698.71899999957531691 278320.75, 440690.25399999972432852 278303.24699999950826168, 440687.18800000008195639 278296.90599999949336052, 440686.9150000000372529 278295.02099999971687794, 440685.07299999985843897 278282.27899999916553497, 440689.42599999997764826 278271.45800000056624413, 440692.18699999991804361 278264.59400000050663948, 440690.375 278243.81100000068545341, 440695.71899999957531691 278220.75, 440706.96899999957531691 278201.68799999915063381, 440713.31300000008195639 278180.81200000084936619, 440724.03100000042468309 278155.68700000084936619, 440723.91700000036507845 278134.15300000086426735, 440723.90600000042468309 278132.21900000050663948, 440723.30999999959021807 278127.92999999970197678, 440720.46899999957531691 278107.5, 440716.84599999990314245 278068.91999999992549419, 440715.90600000042468309 278058.90599999949336052, 440716.02500000037252903 278057.67100000008940697, 440718.36400000005960464 278033.29900000058114529, 440725.57500000018626451 278005.28800000064074993, 440725.90600000042468309 278004, 440731 277973.5, 440725.59399999957531691 277962.81200000084936619, 440711.46549999993294477 277937.41850000061094761, 440706.92700000014156103 277924.50400000065565109, 440703.90600000042468309 277915.90599999949336052, 440701.90849999990314245 277896.83249999955296516, 440717 277829.59600000083446503, 440719.09399999957531691 277815.28099999949336052, 440720.79299999959766865 277801.31900000013411045, 440721.71399999968707561 277793.75699999928474426, 440723.41999999992549419 277779.7369999997317791, 440724.625 277769.84400000050663948, 440730.21800000034272671 277736.31200000084936619, 440736 277708.59600000083446503, 440741.68800000008195639 277655.65699999965727329, 440742.31099999975413084 277643.59500000067055225, 440769.41199999954551458 277616.41100000031292439, 440773.00100000016391277 277612.81200000084936619, 440854.05700000002980232 277671.49200000055134296, 440908.16100000031292439 277710.66000000014901161, 440909.13999999966472387 277711.36900000087916851, 440909.96899999957531691 277711.96900000050663948, 440911.22900000028312206 277712.85899999924004078, 440934.07899999991059303 277728.99499999918043613, 441027.59399999957531691 277795.03099999949336052, 441063.40600000042468309 277762.53099999949336052, 441082.03299999982118607 277746.82599999941885471, 441091.09399999957531691 277739.18700000084936619, 441111.36000000033527613 277742.94999999925494194, 441124.59399999957531691 277745.40599999949336052, 441203.76030000019818544 277736.39780000038444996, 441209.81900000013411045 277735.57799999974668026, 441400.78100000042468309 277709.74899999983608723, 441418.65500000026077032 277621.21900000050663948, 441419.40600000042468309 277617.5, 441443.35599999967962503 277622.97499999962747097, 441572.09399999957531691 277652.40599999949336052, 441660.5 277666.31200000084936619, 441675.5 277670.16699999943375587, 441683 277672.09400000050663948, 441687.95000000018626451 277668.04399999976158142, 441690.2099999999627471 277666.19400000013411045, 441703.09100000001490116 277672.28800000064074993, 441699.59700000006705523 277683.21000000089406967, 441711.20700000040233135 277691.25100000016391277, 441716.7900000000372529 277695.11800000071525574, 441738.68800000008195639 277726.18700000084936619, 441771.09399999957531691 277764.59400000050663948, 441780.92499999981373549 277769.46199999935925007, 441800.18800000008195639 277779, 441811.00299999956041574 277782.76899999938905239, 441836.59399999957531691 277791.68700000084936619, 441851.13100000005215406 277794.1380000002682209, 441867 277796.81200000084936619, 441897.90600000042468309 277805.40599999949336052, 441911.33299999963492155 277806.33300000056624413, 441938.18800000008195639 277808.18700000084936619, 441957.5 277809, 441976.81300000008195639 277809.81100000068545341, 441981.52300000004470348 277810.34300000034272671, 441996.62799999956041574 277812.04800000041723251, 442010.3219999996945262 277813.59200000017881393, 442026.125 277815.375, 442032.52300000004470348 277815.84400000050663948, 442043.18800000008195639 277816.625, 442047.64300000015646219 277816.14399999938905239, 442059.40600000042468309 277814.875, 442075.90600000042468309 277812.78099999949336052, 442104.80200000014156103 277807.45199999958276749, 442106.37000000011175871 277807.1640000008046627, 442113.11899999994784594 277805.91899999976158142, 442114.32799999974668026 277805.73100000061094761, 442117.99700000043958426 277805.16200000047683716, 442127.42700000014156103 277803.69899999909102917, 442141.81300000008195639 277801.59400000050663948, 442163.1119999997317791 277799.2909999992698431, 442174.18900000024586916 277798.09400000050663948, 442195.8880000002682209 277794.68400000035762787, 442207.18800000008195639 277792.90599999949336052, 442207.62100000027567148 277792.75799999944865704, 442238.45199999958276749 277782.17300000041723251, 442247.9150000000372529 277775.96299999952316284, 442248.90600000042468309 277775.31200000084936619, 442249.18800000008195639 277774.58500000089406967, 442251.125 277769.59400000050663948, 442282.84399999957531691 277753.5, 442377.90600000042468309 277741.75, 442394.95600000023841858 277741.80000000074505806, 442399.21300000045448542 277741.81200000084936619, 442414.65600000042468309 277768.52500000037252903, 442419.5 277776.90599999949336052, 442422.17100000008940697 277781.87399999983608723, 442450.81300000008195639 277835.15599999949336052, 442482.59399999957531691 277882.18700000084936619, 442491.69400000013411045 277894.14200000092387199, 442509.09399999957531691 277917, 442529 277938.81200000084936619, 442531.32600000035017729 277941.02999999932944775, 442560.3349999999627471 277968.67799999937415123, 442578.90600000042468309 277976.09400000050663948, 442583.02799999993294477 277976.52700000070035458, 442590.5 277977.31200000084936619, 442598.66399999987334013 277977.85899999924004078, 442602.18800000008195639 277978.09400000050663948, 442606.1919999998062849 277963.81100000068545341, 442651.401999999769032 277953.5, 442665.34999999962747097 277951.57499999925494194, 442699.65600000042468309 277946.84300000034272671, 442715.21850000042468309 277944.51400000043213367, 442730.90600000042468309 277941.90599999949336052, 442746.31300000008195639 277938.82499999925494194, 442772 277933.68700000084936619, 442815.40600000042468309 277930.625, 442878.79299999959766865 277924.22299999929964542, 442893.68800000008195639 277922.71900000050663948, 442898.04800000041723251 277922.3880000002682209, 442938.18800000008195639 277919.34400000050663948, 442967.20299999974668026 277919.09600000083446503, 442989.40600000042468309 277918.90599999949336052, 443015.66999999992549419 277921.68500000052154064, 443053.67399999964982271 277925.70600000023841858, 443071.81300000008195639 277927.625, 443090.09300000034272671 277928.90599999949336052, 443090.64499999955296516 277928.88000000081956387, 443106.09399999957531691 277928.15599999949336052, 443119.026999999769032 277927.49499999918043613, 443122.59399999957531691 277927.31200000084936619, 443138.36899999994784594 277925.72299999929964542, 443160.99600000027567148 277923.44299999997019768, 443176.56300000008195639 277921.875, 443224.31300000008195639 277915.59400000050663948, 443244.40600000042468309 277913.68700000084936619, 443264.28899999987334013 277912.196000000461936, 443306.68800000008195639 277911.59400000050663948, 443315.90500000026077032 277910.6119999997317791, 443352.19900000002235174 277906.74799999967217445, 443355.99500000011175871 277906.33070000074803829, 443342.571000000461936 277866.38900000043213367, 443342.125 277865.06200000084936619, 443403.52599999960511923 277858.96700000017881393, 443437.81300000008195639 277855.56100000068545341, 443494.0094999996945262 277851.60300000011920929, 443531.67250000033527613 277852.70549999922513962, 443561.28100000042468309 277839.90599999949336052, 443559.18800000008195639 277821.90599999949336052, 443570.1119999997317791 277810.03099999949336052, 443578.59300000034272671 277800.81000000052154064, 443576.68800000008195639 277789.90599999949336052, 443574.68800000008195639 277750.21900000050663948, 443568.82000000029802322 277621.87099999934434891, 443564.33600000012665987 277523.7630000002682209, 443563.6380000002682209 277508.49499999918043613, 443560.31649999972432852 277435.82799999974668026, 443558.223000000230968 277388.73900000005960464, 443556.70799999963492155 277354.65599999949336052, 443555.59399999957531691 277329.59400000050663948, 443553.83299999963492155 277278, 443550.37000000011175871 277176.49300000071525574, 443550.35599999967962503 277176.07200000062584877, 443550.31300000008195639 277174.81200000084936619, 443622.93800000008195639 277143.43700000084936619, 443627.32299999985843897 277142.2369999997317791, 443657.18800000008195639 277134.06200000084936619, 443660.59499999973922968 277105.81200000084936619, 443659.56799999997019768 277088.88499999977648258, 443657.71899999957531691 277058.43700000084936619, 443655.35400000028312206 277040.5260000005364418, 443642.71899999957531691 276944.84400000050663948, 443641.00899999961256981 276937.80100000090897083, 443640.59399999957531691 276936.09400000050663948, 443639.92399999964982271 276928.50100000016391277, 443637.71899999957531691 276903.5, 443636.5 276859.09699999913573265, 443634.09399999957531691 276820.59699999913573265, 443596.81300000008195639 276812.96900000050663948, 443573.21200000029057264 276807.6205000001937151, 443574.28100000042468309 276775.18700000084936619, 443573.09399999957531691 276717.18700000084936619, 443568.96899999957531691 276680.81200000084936619, 443567.375 276670.21900000050663948, 443559.28100000042468309 276640.34400000050663948, 443544.41399999987334013 276580.33999999985098839, 443543.625 276577.15599999949336052, 443538.25200000032782555 276558.17400000058114529, 443537.40600000042468309 276555.18700000084936619, 443536.24799999967217445 276547.13199999928474426, 443534.46200000029057264 276534.72199999913573265, 443534.18800000008195639 276532.81200000084936619, 443536.47900000028312206 276526.47499999962747097, 443540.59399999957531691 276515.09400000050663948, 443554.59399999957531691 276504.5, 443592.59399999957531691 276480.59400000050663948, 443593.06300000008195639 276466.25, 443587.625 276442.5, 443581.41799999959766865 276406.8340000007301569, 443560.09399999957531691 276304.5, 443561.87200000043958426 276302.74400000087916851, 443575.18800000008195639 276289.59400000050663948, 443600.59399999957531691 276270, 443584.03100000042468309 276233.59400000050663948, 443576.29999999981373549 276220.95399999991059303, 443573.84399999957531691 276216.93700000084936619, 443563.03100000042468309 276200.37399999983608723, 443536 276167.09400000050663948, 443527.58999999985098839 276151.7630000002682209, 443526.40600000042468309 276140.81200000084936619, 443526.88499999977648258 276140, 443528.98500000033527613 276136.42999999970197678, 443532.57299999985843897 276130.33899999968707561, 443543.23000000044703484 276122.66000000014901161, 443544.40500000026077032 276121.81200000084936619, 443551.43099999986588955 276113.90899999998509884, 443553.40500000026077032 276111.68899999931454659, 443554.12700000032782555 276109.49200000055134296, 443558.40899999998509884 276096.45500000007450581, 443559 276094.65599999949336052, 443565.19400000013411045 276081.80499999970197678, 443576.40600000042468309 276070.40599999949336052, 443617.81300000008195639 276036.31200000084936619, 443637.90600000042468309 276026.5, 443642.31500000040978193 276024.01799999922513962, 443658 276015.18700000084936619, 443675.625 276007.15599999949336052, 443685.96700000017881393 276001.303999999538064, 443686.99700000043958426 276000.7109999991953373, 443682.15799999982118607 275978.33799999952316284, 443682.0849999999627471 275977.99799999967217445, 443670.43800000008195639 275924.15499999932944775, 443660.40600000042468309 275857.43700000084936619, 443656.92499999981373549 275824.87600000016391277, 443656.87000000011175871 275824.3619999997317791, 443654.31300000008195639 275800.43700000084936619, 443651.66399999987334013 275789.10899999924004078, 443650.23300000000745058 275782.99400000087916851, 443649.90600000042468309 275781.59600000083446503, 443663.96899999957531691 275776.59400000050663948, 443666.18800000008195639 275772.99899999983608723, 443667.67399999964982271 275769.64299999922513962, 443667.99899999983608723 275768.90300000086426735, 443665.40699999965727329 275750.18700000084936619, 443656.18800000008195639 275727.59400000050663948, 443642.31199999991804361 275699.09400000050663948, 443640.44500000029802322 275693.78099999949336052, 443628.59399999957531691 275660.06200000084936619, 443611.61400000005960464 275620.57799999974668026, 443608.90799999982118607 275614.28600000031292439, 443655.9150000000372529 275574.77099999971687794, 443698.6119999997317791 275538.88599999994039536, 443691.5 275506, 443682.5 275474.43700000084936619, 443663.81300000008195639 275421, 443627.99899999983608723 275362.90599999949336052, 443609.18800000008195639 275328.40599999949336052, 443593.18099999986588955 275305.36600000038743019, 443591.12000000011175871 275302.40000000037252903, 443586.56749999988824129 275295.81750000081956387, 443584.04899999964982271 275290.13299999944865704, 443576.59399999957531691 275273.31200000084936619, 443563.46899999957531691 275234.375, 443555.07000000029802322 275212.91699999943375587, 443548.09399999957531691 275195.09400000050663948, 443541.22699999995529652 275141.39800000004470348, 443541.1830000001937151 275141.05100000090897083, 443540.28100000042468309 275134, 443540.99700000043958426 275104.49699999950826168, 443536.18800000008195639 275086.28099999949336052, 443525.64049999974668026 275060.14250000007450581, 443522.59300000034272671 275047.18700000084936619, 443521.41000000014901161 275004.00200000032782555, 443521.6780000003054738 275000.5260000005364418, 443521.71899999957531691 275000, 443517.90600000042468309 274985.90599999949336052, 443517.848000000230968 274985.57000000029802322, 443516.59399999957531691 274978.34400000050663948, 443519.06300000008195639 274959.46900000050663948, 443534.37899999972432852 274910.86700000055134296, 443536.38549999985843897 274904.25549999997019768, 443537 274898.75, 443537.59399999957531691 274893.31200000084936619, 443541.90600000042468309 274879.25, 443547.02900000009685755 274868.27300000004470348, 443547.81400000024586916 274866.59400000050663948, 443548.33600000012665987 274865.80700000002980232, 443554.78100000042468309 274856.125, 443565.56199999991804361 274843.31200000084936619, 443578.90600000042468309 274828.625, 443583.09300000034272671 274823, 443602.96999999973922968 274786.59400000050663948, 443606.06799999997019768 274780.21000000089406967, 443572.80999999959021807 274751.80900000035762787, 443567.06799999997019768 274744.85899999924004078, 443565.81300000008195639 274739.5, 443599.38750000018626451 274716.01600000075995922, 443614.80999999959021807 274696.59699999913573265, 443626.40600000042468309 274698.59400000050663948, 443626.77400000020861626 274698.24200000055134296, 443628.23199999984353781 274696.84699999913573265, 443635.59399999957531691 274689.81200000084936619, 443636.46999999973922968 274688.3880000002682209, 443641.68800000008195639 274679.90599999949336052, 443643.14199999999254942 274675.39200000092387199, 443644.18800000008195639 274670.59400000050663948, 443644.49899999983608723 274657.72350000031292439, 443644.0130000002682209 274646.47499999962747097, 443643.18800000008195639 274627.49899999983608723, 443643.41999999992549419 274617.81499999947845936, 443643.71899999957531691 274605.31200000084936619, 443638.69400000013411045 274597.7909999992698431, 443639.67200000025331974 274593.32200000062584877, 443634.31300000008195639 274592.18700000084936619, 443639.75100000016391277 274551.25, 443645.18800000008195639 274510.31200000084936619, 443651.375 274447.56200000084936619, 443657.65600000042468309 274392, 443660.59399999957531691 274381.31200000084936619, 443668.71899999957531691 274360.5, 443676.46700000017881393 274344.92200000025331974, 443676.78899999987334013 274344.27400000020861626, 443712.96899999957531691 274271.53199999965727329, 443729.09399999957531691 274243.09300000034272671, 443745.68800000008195639 274211.90599999949336052, 443765.28100000042468309 274182.37600000016391277, 443769.85400000028312206 274175.10600000061094761, 443770.67399999964982271 274173.80100000090897083, 443795.16199999954551458 274134.87199999950826168, 443812.81300000008195639 274106.81200000084936619, 443816.89599999971687794 274100.54199999943375587, 443832.45000000018626451 274076.65499999932944775, 443850.90699999965727329 274050.13499999977648258, 443869.28399999998509884 274023.72800000011920929, 443870.56599999964237213 274021.9739999994635582, 443881.5 274007, 443915.31300000008195639 273962.93700000084936619, 443935.60900000017136335 273934.62800000049173832, 443978 273875.5, 443991.59399999957531691 273855.5, 443999.59399999957531691 273844.90599999949336052, 444009.5 273827.09400000050663948, 444010.33200000040233135 273825.35099999979138374, 444022.40600000042468309 273800.06200000084936619, 444041.03199999965727329 273768.91449999995529652, 444054.18800000008195639 273740.71900000050663948, 444074.78100000042468309 273699.75, 444098.5 273649, 444125.06300000008195639 273602.78099999949336052, 444197.85300000011920929 273471.74699999950826168, 444198.09300000034272671 273471.31100000068545341, 444202.73500000033527613 273464.58200000040233135, 444202.90899999998509884 273464.33000000007450581, 444206.15000000037252903 273459.63199999928474426, 444218.31300000008195639 273442, 444221.12100000027567148 273437.50400000065565109, 444225.68800000008195639 273430.18700000084936619, 444232.61799999978393316 273418.76999999955296516, 444243 273400.5, 444261.5 273370.40599999949336052, 444272.87799999956041574 273350.5859999991953373, 444273.04100000020116568 273350.30199999921023846, 444292.5 273316.40599999949336052, 444307.40600000042468309 273292.5, 444308.40699999965727329 273291.00599999912083149, 444328.21899999957531691 273261.43700000084936619, 444352.31400000024586916 273222.98799999989569187, 444354.81300000008195639 273219, 444355.50899999961256981 273217.93999999947845936, 444364.81300000008195639 273203.78099999949336052, 444386.43800000008195639 273173.78099999949336052, 444419.01200000010430813 273126.16100000031292439, 444425.40600000042468309 273116.81200000084936619, 444444.40600000042468309 273088.09400000050663948, 444445.21300000045448542 273086.97000000067055225, 444480.81199999991804361 273037.375, 444499.09599999990314245 273013.58650000020861626, 444499.18200000002980232 273009.79800000041723251, 444499.31149999983608723 273004.1119999997317791, 444501.5 272996.09400000050663948, 444528.59399999957531691 272954, 444538 272940.09400000050663948, 444550.68599999975413084 272924.65899999998509884, 444551.59200000017881393 272923.55700000002980232, 444561.93800000008195639 272910.96900000050663948, 444585.09399999957531691 272880.37600000016391277, 444623.59399999957531691 272831.90599999949336052, 444674.09399999957531691 272760.40599999949336052, 444692.04700000025331974 272733.62800000049173832, 444692.59399999957531691 272732.81200000084936619, 444702.84300000034272671 272718.76200000010430813, 444731.18800000008195639 272679.90599999949336052, 444748.39199999999254942 272658.78299999982118607, 444751.21899999957531691 272655.31200000084936619, 444782.71899999957531691 272613.875, 444797.20199999958276749 272593.42600000090897083, 444799.40600000042468309 272590.31200000084936619, 444804 272584.40599999949336052, 444810.09399999957531691 272578.31200000084936619, 444814.27900000009685755 272574.30599999986588955, 444820.901999999769032 272567.96499999985098839, 444828.16999999992549419 272561.01500000059604645, 444825.86500000022351742 272559.321000000461936, 444819.31300000008195639 272554.5, 444791.04600000008940697 272522.2090000007301569, 444783.09399999957531691 272513.125, 444758.21899999957531691 272482.75, 444745.07299999985843897 272465.53800000064074993, 444738.31300000008195639 272456.68700000084936619, 444722.97099999990314245 272438.70800000056624413, 444714.68800000008195639 272429, 444702.16100000031292439 272411.88700000010430813, 444698.80700000002980232 272407.30499999970197678, 444677.19099999964237213 272383.09699999913573265, 444650.21899999957531691 272397.03099999949336052, 444643.47699999995529652 272401.21299999952316284, 444609.40600000042468309 272422.34400000050663948, 444566.18800000008195639 272450.5, 444519.68800000008195639 272483.25, 444446.18800000008195639 272528.59400000050663948, 444437.34700000006705523 272533.13599999994039536, 444420.09300000034272671 272542, 444406.66700000036507845 272550.16699999943375587, 444379.81300000008195639 272566.5, 444359.10599999967962503 272576.97299999929964542, 444320.5 272596.5, 444308 272597.59400000050663948, 444256.30200000014156103 272596.54299999959766865, 444254.19299999997019768 272596.5, 444248 272589.81200000084936619, 444232.125 272587.43700000084936619, 444222.18699999991804361 272594.13499999977648258, 444214.29899999964982271 272599.45199999958276749, 444209.31300000008195639 272602.81200000084936619, 444206.09399999957531691 272603.31100000068545341, 444170.7099999999627471 272602.82899999991059303, 444160.65550000034272671 272604.43600000068545341, 444155.90600000042468309 272607.68700000084936619, 444152.04899999964982271 272610.86400000005960464, 444151.125 272611.625, 444143.90600000042468309 272618.90599999949336052, 444139.92999999970197678 272623.16499999910593033, 444139.67399999964982271 272623.43899999931454659, 444137.0580000001937151 272626.24200000055134296, 444132.45000000018626451 272631.17699999921023846, 444130.28100000042468309 272633.5, 444124.06500000040978193 272640.87800000049173832, 444119.6919999998062849 272660.52999999932944775, 444119.40600000042468309 272661.81200000084936619, 444117.5 272667.10500000044703484, 444117.1919999998062849 272667.96000000089406967, 444113.68800000008195639 272677.68700000084936619, 444087.40600000042468309 272715.68700000084936619, 444085.30599999986588955 272718.53500000014901161, 444080.90600000042468309 272724.5, 444077.12200000043958426 272729.06100000068545341, 444072.68800000008195639 272734.40599999949336052, 444055.96899999957531691 272748.28099999949336052, 444039.28100000042468309 272755.68700000084936619, 444019.40600000042468309 272760.84400000050663948, 443998.31300000008195639 272771.5, 443984.81199999991804361 272785.56200000084936619, 443970.25499999988824129 272799.49599999934434891, 443967.31300000008195639 272802.31200000084936619, 443963.22699999995529652 272805.95399999991059303, 443922.375 272842.375, 443905.82500000018626451 272859.56499999947845936, 443905.40600000042468309 272860, 443903.76400000043213367 272862.6659999992698431, 443898.09399999957531691 272871.875, 443886.19400000013411045 272876.75100000016391277, 443884.59599999990314245 272877.40399999916553497, 443883.21200000029057264 272880.97299999929964542, 443877.81300000008195639 272894.90599999949336052, 443877.46800000034272671 272896.03199999965727329, 443873.96999999973922968 272907.44899999909102917, 443872.13300000037997961 272911.92500000074505806, 443871 272914.68700000084936619, 443868.06099999975413084 272918.27999999932944775, 443863.96899999957531691 272923.28099999949336052, 443857.7630000002682209 272929.15200000070035458, 443857.25700000021606684 272929.63099999912083149, 443848.93800000008195639 272937.5, 443834.348000000230968 272952.96600000001490116, 443832.81300000008195639 272954.59400000050663948, 443831.98300000000745058 272955.58300000056624413, 443819 272971.06200000084936619, 443811.5 272984.18700000084936619, 443804.09399999957531691 273002.71900000050663948, 443801.71300000045448542 273007.39599999971687794, 443801.40600000042468309 273008, 443800.05700000002980232 273009.625, 443797.59399999957531691 273012.59400000050663948, 443788.5 273021.18700000084936619, 443784.8169999998062849 273024.15599999949336052, 443783.18800000008195639 273025.46900000050663948, 443761.92499999981373549 273039.18799999915063381, 443759.40600000042468309 273040.81200000084936619, 443754.04200000036507845 273043.85199999995529652, 443751.45799999963492155 273045.31599999964237213, 443748.84599999990314245 273045.93899999931454659, 443738 273048.5, 443725.68900000024586916 273048.75, 443720.09399999957531691 273049.68700000084936619, 443714.59399999957531691 273051.09400000050663948, 443701.56300000008195639 273057.09400000050663948, 443692.11699999962002039 273058.93099999986588955, 443689.03100000042468309 273059.53099999949336052, 443684.00600000005215406 273059.0409999992698431, 443683.5 273058.99200000055134296, 443679.12700000032782555 273058.56550000049173832, 443673.82899999991059303 273054.41000000014901161, 443665.18699999991804361 273047.59400000050663948, 443661 273045.00100000016391277, 443649.43800000008195639 273046.84400000050663948, 443617.37600000016391277 273060.79499999992549419, 443616.90600000042468309 273061, 443607 273067.81200000084936619, 443586.81300000008195639 273086.68700000084936619, 443582.53100000042468309 273087.53099999949336052, 443579.82699999958276749 273087.79600000008940697, 443578.375 273087.93700000084936619, 443574.09399999957531691 273086.43700000084936619, 443572.651999999769032 273085.74200000055134296, 443569.62600000016391277 273084.28099999949336052, 443556.71800000034272671 273075.31299999915063381, 443553.56400000024586916 273075.17200000025331974, 443551.81300000008195639 273075.09400000050663948, 443546.81300000008195639 273075.18700000084936619, 443545.13100000005215406 273075.70099999941885471, 443523.5 273082.31200000084936619, 443521.723000000230968 273082.68999999947845936, 443516.60300000011920929 273083.77700000070035458, 443513.20100000035017729 273084.49899999983608723, 443512.31300000008195639 273084.68700000084936619, 443494.90600000042468309 273084.18700000084936619, 443483.40600000042468309 273085.18700000084936619, 443468.59399999957531691 273087.40599999949336052, 443461.25800000037997961 273089.08500000089406967, 443459.71899999957531691 273089.43700000084936619, 443450.87299999967217445 273092.45700000040233135, 443441.40600000042468309 273095.68700000084936619, 443436.83700000029057264 273097.66799999959766865, 443408.65600000042468309 273109.68700000084936619, 443404.39599999971687794 273111.29399999976158142, 443403.18800000008195639 273111.75, 443388.41299999970942736 273111.69999999925494194, 443384.71899999957531691 273111.68700000084936619, 443377.68699999991804361 273112.86900000087916851, 443376.90600000042468309 273113, 443314.47900000028312206 273126.77199999988079071, 443307.5 273128.31200000084936619, 443294.34449999965727329 273131.5234999991953373, 443287.625 273134.09400000050663948, 443282.80499999970197678 273136.29800000041723251, 443281.40600000042468309 273136.93799999915063381, 443279.22800000011920929 273138.2630000002682209, 443276.21899999957531691 273140.09400000050663948, 443271.30599999986588955 273143.69400000013411045, 443260.09399999957531691 273153.875, 443248.31300000008195639 273160.18700000084936619, 443247.08399999979883432 273160.6640000008046627, 443231.48300000000745058 273166.7109999991953373, 443226.84399999957531691 273168.50899999961256981, 443224.43800000008195639 273169.4419999998062849, 443219.22699999995529652 273174.94899999909102917, 443218.47900000028312206 273175.73900000005960464, 443215.28100000042468309 273183.93700000084936619, 443210.09399999957531691 273191.68700000084936619, 443206.42599999997764826 273193.32399999909102917, 443202.375 273194.5, 443168.99799999967217445 273193.84699999913573265, 443162.46899999957531691 273193.71900000050663948, 443159.10500000044703484 273194.47100000083446503, 443155.90600000042468309 273195.18700000084936619, 443139.125 273200.28099999949336052, 443132.60300000011920929 273201.23499999940395355, 443131.21899999957531691 273201.43700000084936619, 443123.70100000035017729 273200.14800000004470348, 443104.62600000016391277 273196.875, 443075.81300000008195639 273189.68700000084936619, 443066.34250000026077032 273189.68700000084936619, 443058 273185.90599999949336052, 443053.46899999957531691 273166.625, 443046.78100000042468309 273161.31100000068545341, 443039.82400000002235174 273161.16699999943375587, 443036.31300000008195639 273161.09400000050663948, 443034.61299999989569187 273161.6919999998062849, 443026.90500000026077032 273164.40200000070035458, 443023.81199999991804361 273150, 443021.31300000008195639 273130.59400000050663948, 443018.16000000014901161 273115.76500000059604645, 443013.28100000042468309 273092.81200000084936619, 443011.64800000004470348 273085.73399999924004078, 443004 273052.59400000050663948, 443001.75 273041.75, 442999.5 273030.90599</t>
  </si>
  <si>
    <t>MultiPolygon (((445229.78399999998509884 278540.58500000089406967, 445267.59399999957531691 278515.09400000050663948, 445284.59399999957531691 278502.68700000084936619, 445311.5 278487.09500000067055225, 445339.5 278479.34400000050663948, 445379.26499999966472387 278461.28999999910593033, 445382.31300000008195639 278459.90599999949336052, 445385.28799999970942736 278459.15599999949336052, 445405.125 278454.15599999949336052, 445429.12299999967217445 278452.61700000055134296, 445432.40699999965727329 278452.40599999949336052, 445442.9869999997317791 278452.82699999958276749, 445464.59399999957531691 278453.68700000084936619, 445468.11000000033527613 278454.29700000025331974, 445497.30900000035762787 278459.22699999995529652, 445502.81300000008195639 278460.15599999949336052, 445530.09399999957531691 278462.59400000050663948, 445534.64699999988079071 278462.21299999952316284, 445560 278460.09400000050663948, 445566.18800000008195639 278460.18700000084936619, 445571.80499999970197678 278460.72199999913573265, 445577.99899999983608723 278461.31200000084936619, 445585.1380000002682209 278462.7090000007301569, 445587.76049999985843897 278463.22199999913573265, 445589.4280000003054738 278463.75799999944865704, 445591.22800000011920929 278464.34799999929964542, 445595.31199999991804361 278465.68700000084936619, 445600.6119999997317791 278468.02099999971687794, 445604.23950000014156103 278469.61700000055134296, 445609.59399999957531691 278472.5, 445615.21200000029057264 278476.13900000043213367, 445620.59399999957531691 278479.625, 445621.4419999998062849 278479.45299999974668026, 445626.45399999991059303 278478.43500000052154064, 445629.96300000045448542 278477.72199999913573265, 445646.90600000042468309 278474.27999999932944775, 445693.59399999957531691 278479.18700000084936619, 445718 278482.75, 445731.06099999975413084 278484.84200000017881393, 445742.18699999991804361 278486.625, 445772.78799999970942736 278493.375, 445778.31400000024586916 278494.59400000050663948, 445810.01900000032037497 278496.8359999991953373, 445811.77900000009685755 278496.9590000007301569, 445866.31300000008195639 278500.81200000084936619, 445888.31300000008195639 278499.40599999949336052, 445910.18800000008195639 278499.49899999983608723, 445910.56199999991804361 278499.55100000090897083, 445941.84399999957531691 278503.84400000050663948, 446016.59700000006705523 278500.50100000016391277, 446025.21399999968707561 278501.75999999977648258, 446058.28100000042468309 278506.59500000067055225, 446058.14199999999254942 278505.25699999928474426, 446057.74899999983608723 278501.49300000071525574, 446057.71600000001490116 278500.59100000001490116, 446057.82400000002235174 278499.83200000040233135, 446058.49199999962002039 278495.82699999958276749, 446058.78699999954551458 278494.05700000002980232, 446084.23300000000745058 278492.4739999994635582, 446090.68099999986588955 278492.09699999913573265, 446103.81300000008195639 278491.31200000084936619, 446136.21899999957531691 278488.53099999949336052, 446178.13300000037997961 278483.9140000008046627, 446232.09399999957531691 278477.96900000050663948, 446316.38100000005215406 278460.91000000014901161, 446318.401999999769032 278460.49899999983608723, 446344.625 278457.125, 446375.09399999957531691 278455.84400000050663948, 446381.52799999993294477 278455.31000000052154064, 446407.50299999956041574 278453.15599999949336052, 446408.31300000008195639 278414.40699999965727329, 446406.90600000042468309 278327.90599999949336052, 446405.446000000461936 278313.85300000011920929, 446402.18800000008195639 278282.49899999983608723, 446400 278255.83300000056624413, 446398.90600000042468309 278242.5, 446398.99899999983608723 278219.53999999910593033, 446399.07500000018626451 278200.85099999979138374, 446399.09399999957531691 278196.28099999949336052, 446398.68800000008195639 278180.5, 446400.65099999960511923 278174.45800000056624413, 446426.5 278158.68700000084936619, 446449.18800000008195639 278146.09500000067055225, 446450.62650000024586916 278145.15599999949336052, 446472.25999999977648258 278131.07799999974668026, 446478.09399999957531691 278127.28199999965727329, 446514.31300000008195639 278095.78099999949336052, 446532.06599999964237213 278078.72199999913573265, 446547.90600000042468309 278063.5, 446607.40600000042468309 278010.31200000084936619, 446608.52900000009685755 278009.42799999937415123, 446624.78100000042468309 277996.625, 446634.40099999960511923 277991.00300000049173832, 446667.875 277985.34400000050663948, 446669.28000000026077032 277984.96900000050663948, 446696.28500000014901161 277977.76899999938905239, 446696.59399999957531691 277977.68700000084936619, 446745.53000000026077032 277970.5, 446880.18800000008195639 277948.21900000050663948, 446909.06400000024586916 277940.87800000049173832, 446932.18800000008195639 277935, 446975.88999999966472387 277922.77800000086426735, 446981.68800000008195639 277921.15599999949336052, 447029.28699999954551458 277909.25599999912083149, 447030.31300000008195639 277909.00100000016391277, 447061.68099999986588955 277904.3340000007301569, 447062.93599999975413084 277904.14699999988079071, 447065.81300000008195639 277903.71900000050663948, 447063.12399999983608723 277895.91499999910593033, 447012.90600000042468309 277750.15699999965727329, 446991.03699999954551458 277705.45099999941885471, 446990.34100000001490116 277704.03099999949336052, 446974.62700000032782555 277675.78399999998509884, 446970.196000000461936 277667.81900000013411045, 446960.86899999994784594 277651.05599999986588955, 446959.5 277648.59500000067055225, 446958.78000000026077032 277646.97499999962747097, 446931.14900000020861626 277584.8340000007301569, 446929.875 277581.96900000050663948, 446927.17999999970197678 277576.87299999967217445, 446913.4419999998062849 277550.89699999988079071, 446899.96200000029057264 277525.40899999998509884, 446896.40600000042468309 277518.68700000084936619, 446890.59300000034272671 277501.0859999991953373, 446885.81900000013411045 277486.62900000065565109, 446878.53100000042468309 277464.56200000084936619, 446859.15500000026077032 277409.28800000064074993, 446857.098000000230968 277403.40399999916553497, 446905.89900000020861626 277398.15300000086426735, 446986.31300000008195639 277389.5, 447003 277385.5, 447009.18800000008195639 277388.18700000084936619, 447026.5 277378.25, 447043.81300000008195639 277368.31200000084936619, 447079.09599999990314245 277344.14299999922513962, 447081.2099999999627471 277342.69299999997019768, 447080.78899999987334013 277339.76700000092387199, 447078.81400000024586916 277326.34400000050663948, 447082 277320.68700000084936619, 447123.223000000230968 277325.81200000084936619, 447127 277326.28099999949336052, 447167.01099999994039536 277330.03700000047683716, 447181.59399999957531691 277331.40599999949336052, 447187.33299999963492155 277331.53500000014901161, 447192.22699999995529652 277331.64599999971687794, 447270.50100000016391277 277333.40699999965727329, 447281.50800000037997961 277333.5, 447285.21899999957531691 277333.53099999949336052, 447304.50700000021606684 277332.91499999910593033, 447311.625 277332.68700000084936619, 447320.74199999962002039 277333.27500000037252903, 447329.09399999957531691 277333.81200000084936619, 447345.68800000008195639 277346.5, 447361.75 277360.75, 447377.81099999975413084 277374.99899999983608723, 447384.52099999971687794 277373.48900000005960464, 447430.83100000023841858 277363.05499999970197678, 447461.31300000008195639 277356.18700000084936619, 447464.651999999769032 277355.56299999915063381, 447520.59399999957531691 277345.09400000050663948, 447528.62200000043958426 277344.23000000044703484, 447539.1205000001937151 277343.10500000044703484, 447552.08200000040233135 277342.7630000002682209, 447556.52199999988079071 277342.64599999971687794, 447594.72099999990314245 277341.63700000010430813, 447596.40600000042468309 277341.59300000034272671, 447653.81300000008195639 277342.68700000084936619, 447667.88100000005215406 277344.43600000068545341, 447675.68800000008195639 277345.40599999949336052, 447679.89499999955296516 277346.75300000049173832, 447695.68800000008195639 277351.81200000084936619, 447726.73500000033527613 277351.6875, 447806.59700000006705523 277356.49899999983608723, 447811.35900000017136335 277355.82899999991059303, 447813.22200000006705523 277355.5669999998062849, 447879.04750000033527613 277346.29900000058114529, 447879.37999999988824129 277346.2090000007301569, 447885.4599999999627471 277344.56200000084936619, 447884.82450000010430813 277343.25599999912083149, 447871.6969999996945262 277316.31100000068545341, 447871.12799999956041574 277315.14499999955296516, 447870.28100000042468309 277313.40599999949336052, 447863.62600000016391277 277301.20800000056624413, 447851.72699999995529652 277279.40000000037252903, 447851.40699999965727329 277278.81200000084936619, 447838.84399999957531691 277237.78099999949336052, 447822.16299999970942736 277198.16899999976158142, 447821.48599999956786633 277196.56000000052154064, 447821 277195.40599999949336052, 447803.18800000008195639 277156.71900000050663948, 447797.60900000017136335 277141.84200000017881393, 447792.5 277127.31200000084936619, 447787.375 277104.81200000084936619, 447793.5400000000372529 277096.98100000061094761, 447800.78699999954551458 277087.77700000070035458, 447808.31300000008195639 277078.21900000050663948, 447815.10900000017136335 277068.428999999538064, 447815.40600000042468309 277068, 447815.71399999968707561 277067.52400000020861626, 447821.875 277058, 447830.18800000008195639 277040.71900000050663948, 447842.09399999957531691 277027.15599999949336052, 447873.39900000020861626 277024.98900000005960464, 447874.59399999957531691 277024.90599999949336052, 447942.40600000042468309 277016.40599999949336052, 447943.41100000031292439 277015.92100000008940697, 447964.875 277005.56200000084936619, 448011.75100000016391277 276964.97499999962747097, 448013.09300000034272671 276963.80900000035762787, 448009.39099999982863665 276948.66499999910593033, 448006.90500000026077032 276938.5, 447990.40600000042468309 276898.81200000084936619, 447985.31300000008195639 276882.3489999994635582, 447983.68800000008195639 276877.09400000050663948, 448046.4280000003054738 276850.24599999934434891, 448050.875 276848.34400000050663948, 448072.15600000042468309 276827.06200000084936619, 448091.50100000016391277 276812.97299999929964542, 448098.81300000008195639 276801.59400000050663948, 448105.81300000008195639 276789.81200000084936619, 448111.41899999976158142 276777.6659999992698431, 448112 276776.40599999949336052, 448112.82799999974668026 276774.36600000038743019, 448127.96899999957531691 276737.06200000084936619, 448144.29999999981373549 276701.57699999958276749, 448146.40600000042468309 276697, 448146.52799999993294477 276696.53199999965727329, 448149 276687, 448151.31300000008195639 276677.18700000084936619, 448150.96899999957531691 276653.78099999949336052, 448145.30200000014156103 276615.70299999974668026, 448151.18800000008195639 276595.81200000084936619, 448155.25800000037997961 276589.96499999985098839, 448181.09399999957531691 276552.84400000050663948, 448183.0130000002682209 276549.90200000070035458, 448191.125 276537.46900000050663948, 448211.72400000039488077 276503.48299999907612801, 448212.81300000008195639 276501.68700000084936619, 448215.84999999962747097 276497.22100000083446503, 448227.09399999957531691 276480.68799999915063381, 448222.59700000006705523 276472.19400000013411045, 448206.60599999967962503 276446.25699999928474426, 448200.05999999959021807 276433.92500000074505806, 448198.09999999962747097 276430.23000000044703484, 448200.49899999983608723 276404.59699999913573265, 448200.40299999993294477 276401.52999999932944775, 448138 276387.125, 448133.55900000035762787 276385.85099999979138374, 448117.34300000034272671 276381.1919999998062849, 448104.55200000014156103 276367.4609999991953373, 448097.31300000008195639 276359.68700000084936619, 448072.54499999992549419 276334.66100000031292439, 448070.5 276332.59400000050663948, 448069.31199999991804361 276330.47100000083446503, 448064.48199999984353781 276321.84200000017881393, 448051.25700000021606684 276298.21800000034272671, 448046.94900000002235174 276291.12299999967217445, 448046.11899999994784594 276289.75500000081956387, 448014.82600000035017729 276238.23100000061094761, 448013.1969999996945262 276235.54600000008940697, 448003.81300000008195639 276220.09400000050663948, 447978.18800000008195639 276183.47000000067055225, 447961.5 276155, 447964.42100000008940697 276150.93099999986588955, 447964.6780000003054738 276150.57300000078976154, 447988.71999999973922968 276117.08200000040233135, 447989 276116.6919999998062849, 447989.19900000002235174 276116.4140000008046627, 447989.43900000024586916 276116.08000000007450581, 447999.90600000042468309 276101.5, 448008.38900000043213367 276092.40650000050663948, 448009.28699999954551458 276091.44400000013411045, 448009.6969999996945262 276091.00400000065565109, 448013.63599999994039536 276086.78199999965727329, 448013.95500000007450581 276086.43999999947845936, 448016.40600000042468309 276083.81200000084936619, 448025.9280000003054738 276070.92799999937415123, 448026.58399999979883432 276070.03999999910593033, 448029.34599999990314245 276066.30150000005960464, 448034.81300000008195639 276058.90599999949336052, 448036.10850000008940697 276057.57399999909102917, 448036.33800000045448542 276057.33799999952316284, 448044.88100000005215406 276048.56200000084936619, 448045.40400000009685755 276048.02300000004470348, 448050.68800000008195639 276042.59300000034272671, 448060.61249999981373549 276033.69649999961256981, 448062.61600000038743019 276031.9010000005364418, 448064.59399999957531691 276030.09400000050663948, 448081.09399999957531691 276016.40599999949336052, 448090.90600000042468309 276008.625, 448091.69799999985843897 276008.10700000077486038, 448107.26800000015646219 275997.90699999965727329, 448108.33899999968707561 275997.20549999922513962, 448109.20399999991059303 275996.63900000043213367, 448110.02500000037252903 275996.09999999962747097, 448111.49399999994784594 275995.13900000043213367, 448115.678999999538064 275992.39800000004470348, 448116 275992.18700000084936619, 448117.19900000002235174 275991.29700000025331974, 448130.21349999960511923 275981.63700000010430813, 448130.80200000014156103 275981.20399999991059303, 448137 275976.59999999962747097, 448137.65699999965727329 275976.34300000034272671, 448153.65799999982118607 275970.15899999998509884, 448154 275970.02700000070035458, 448154.55900000035762787 275969.81100000068545341, 448178.82899999991059303 275960.43600000068545341, 448194.92599999997764826 275953.39000000059604645, 448198.28799999970942736 275951.91799999959766865, 448201.3080000001937151 275950.59600000083446503, 448225.38700000010430813 275940.83500000089406967, 448223.90500000026077032 275924.78099999949336052, 448220.55200000014156103 275897.21199999935925007, 448220.32299999985843897 275895.32799999974668026, 448220.26800000015646219 275894.87800000049173832, 448219.37100000027567148 275887.5, 448219.32000000029802322 275887.08300000056624413, 448218.09399999957531691 275877, 448216.01699999999254942 275852.36500000022351742, 448215.86000000033527613 275850.5, 448215.4469999996945262 275845.60899999924004078, 448214.68800000008195639 275836.59400000050663948, 448213.12750000040978193 275824.86800000071525574, 448187.97699999995529652 275822, 448179.82500000018626451 275821.07799999974668026, 448150.78699999954551458 275821.52199999988079071, 448148.7099999999627471 275821.553999999538064, 448135.90400000009685755 275821.72499999962747097, 448135.77450000029057264 275820.34950000047683716, 448135.47919999994337559 275817.18840000033378601, 448135.21899999957531691 275814.40300000086426735, 448135.14400000032037497 275813.59600000083446503, 448134 275801.37600000016391277, 448131.59649999998509884 275775.67349999956786633, 448129.92250000033527613 275757.79199999943375587, 448128 275737.25, 448127.22699999995529652 275723.14499999955296516, 448127.19099999964237213 275722.48299999907612801, 448127.02120000030845404 275719.39189999923110008, 448126.86600000038743019 275716.56499999947845936, 448126.27599999960511923 275705.79800000041723251, 448126.22200000006705523 275704.81499999947845936, 448125.35900000017136335 275689.06399999931454659, 448125.04849999956786633 275683.4159999992698431, 448125.02599999960511923 275683, 448124.09399999957531691 275666, 448120.73799999989569187 275638.63499999977648258, 448120.58399999979883432 275637.38099999912083149, 448119.50650000013411045 275628.59400000050663948, 448117.59399999957531691 275613, 448117.10049999970942736 275587.3515000008046627, 448117.13300000037997961 275586.93200000002980232, 448117.47499999962747097 275582.57599999941885471, 448119.19500000029802322 275560.68400000035762787, 448119.90600000042468309 275551.625, 448124.3290999997407198 275537.45940000005066395, 448122.21899999957531691 275536.66499999910593033, 448121.81300000008195639 275536.49100000038743019, 448115.88700000010430813 275534.59200000017881393, 448093.86799999978393316 275527.53399999998509884, 448093.42379999998956919 275527.3915999997407198, 448091.81300000008195639 275526.875, 448088.32699999958276749 275525.37600000016391277, 448087.53100000042468309 275525.03299999982118607, 448071.90600000042468309 275518.31200000084936619, 448070.82699999958276749 275517.95099999941885471, 448069.97900000028312206 275517.6659999992698431, 448068.0530000003054738 275517.01899999938905239, 448063.31599999964237213 275515.428999999538064, 448062.27099999971687794 275515.07799999974668026, 448060.47599999979138374 275514.47599999979138374, 448058.38200000021606684 275513.897299999371171, 448053.526999999769032 275512.55900000035762787, 448046.28100000042468309 275510.75, 448044.41000000014901161 275510.46700000017881393, 448043.24500000011175871 275510.2909999992698431, 448039.57299999985843897 275509.73499999940395355, 448038.41399999987334013 275509.56000000052154064, 448037.25700000021606684 275509.38499999977648258, 448034.66899999976158142 275508.99300000071525574, 448034.09399999957531691 275508.90599999949336052, 448021.44299999997019768 275507.81000000052154064, 448005.901999999769032 275506.46299999952316284, 448005.56900000013411045 275506.43400000035762787, 447986.5 275504.78099999949336052, 447974.59399999957531691 275504.375, 447962.68800000008195639 275504.28099999949336052, 447957.51200000010430813 275504.52899999916553497, 447956.30599999986588955 275504.58699999935925007, 447951.97800000011920929 275504.79299999959766865, 447951.56379999965429306 275504.81279999949038029, 447941.42100000008940697 275505.29700000025331974, 447924.09399999957531691 275506.125, 447922.98000000044703484 275503, 447916.18099999986588955 275483.93099999986588955, 447909.68800000008195639 275465.71900000050663948, 447903.03100000042468309 275430.50100000016391277, 447895.06900000013411045 275398.47499999962747097, 447894.5 275396.18700000084936619, 447889.90600000042468309 275381.59400000050663948, 447887.51400000043213367 275370.19700000062584877, 447885.40799999982118607 275360.1640000008046627, 447885.85300000011920929 275358.7760000005364418, 447886.81300000008195639 275355.81200000084936619, 447894.4330000001937151 275353.48599999956786633, 447910.598000000230968 275348.55100000090897083, 447960.625 275333.28099999949336052, 447969.53890000004321337 275331.3380999993532896, 447973.33609999995678663 275330.51050000078976154, 447985.01499999966472387 275327.96499999985098839, 447985.75999999977648258 275327.80199999921023846, 448001.625 275324.34400000050663948, 448023.90600000042468309 275313.68700000084936619, 448102.81300000008195639 275289.59400000050663948, 448104.05900000035762787 275289.89900000020861626, 448108.68649999983608723 275291.01349999941885471, 448107.97800000011920929 275280.69500000029802322, 448103.35900000017136335 275270.49499999918043613, 448101.39800000004470348 275266.16300000064074993, 448099.18800000008195639 275261.28099999949336052, 448086.71899999957531691 275226.75100000016391277, 448084.81300000008195639 275201.81200000084936619, 448083.92499999981373549 275199.02899999916553497, 448078.15600000042468309 275180.93700000084936619, 448070.78100000042468309 275149.5, 448066.8080000001937151 275121.43899999931454659, 448065.81300000008195639 275114.40599999949336052, 448063.63999999966472387 275091.33000000007450581, 448061.78100000042468309 275071.59400000050663948, 448061.19900000002235174 275049.84100000001490116, 448060.81300000008195639 275035.40599999949336052, 448050.125 275000.03099999949336052, 448045.53000000026077032 274988.62099999934434891, 448035.35929999966174364 274963.35810000076889992, 448034.56199999991804361 274960.94700000062584877, 448032.71899999957531691 274955.375, 448030.99000000022351742 274941.48799999989569187, 448030.59399999957531691 274938.31200000084936619, 448030.15400000009685755 274932.05199999921023846, 448029.90720000024884939 274928.52060000039637089, 448042.24799999967217445 274935.59699999913573265, 448054.65799999982118607 274942.70199999958276749, 448055.25299999956041574 274943.04299999959766865, 448058.94249999988824129 274945.15550000034272671, 448106.81300000008195639 274972.56299999915063381, 448121.65600000042468309 274982.36099999956786633, 448122.20600000023841858 274982.72499999962747097, 448124.78600000031292439 274984.42699999921023846, 448125.25700000021606684 274984.73799999989569187, 448130.40899999998509884 274988.14000000059604645, 448132.3030000003054738 274989.39100000075995922, 448141.70299999974668026 274995.59500000067055225, 448143.83700000029057264 274997.00400000065565109, 448144.16899999976158142 274997.22299999929964542, 448148.375 275000, 448149.7405000003054738 275000.84249999932944775, 448161.03299999982118607 275007.80299999937415123, 448161.77099999971687794 275008.25799999944865704, 448168.51900000032037497 275012.41799999959766865, 448208.82400000002235174 275037.26400000043213367, 448210.24500000011175871 275038.14000000059604645, 448211.03100000042468309 275038.62399999983608723, 448225.14599999971687794 275047.55199999921023846, 448261.28100000042468309 275070.40599999949336052, 448285.68499999959021807 275084.84699999913573265, 448324.125 275107.59400000050663948, 448366.18800000008195639 275134.15599999949336052, 448381.5 275119.96900000050663948, 448384.11400000005960464 275112.43700000084936619, 448384.20700000040233135 275111.56299999915063381, 448384.46899999957531691 275108.875, 448384.35300000011920929 275105.91799999959766865, 448384.30700000002980232 275104.84950000047683716, 448383.09399999957531691 275099.40599999949336052, 448380.81400000024586916 275094.25, 448376.98199999984353781 275088.74200000055134296, 448376.56149999983608723 275088.13749999925494194, 448372.52099999971687794 275078.78199999965727329, 448371.18900000024586916 275075.68700000084936619, 448367.40500000026077032 275060.75999999977648258, 448366.91600000020116568 275058.82899999991059303, 448366.08700000029057264 275055.5580000001937151, 448365.20000000018626451 275052.06000000052154064, 448353.72200000006705523 275006.76400000043213367, 448352.32400000002235174 275001.24599999934434891, 448352 274999.96900000050663948, 448352.49299999978393316 274989.75599999912083149, 448352.6969999996945262 274985.56399999931454659, 448352.86699999962002039 274982.0130000002682209, 448352.89800000004470348 274981.36500000022351742, 448353.35500000044703484 274971.90799999982118607, 448353.625 274966.31200000084936619, 448353.82000000029802322 274964.11600000038743019, 448353.87100000027567148 274963.54499999992549419, 448354.68900000024586916 274954.35899999924004078, 448355.40299999993294477 274946.33899999968707561, 448355.625 274943.85099999979138374, 448366.32600000035017729 274924.83100000023841858, 448368.5 274920.96900000050663948, 448372.071000000461936 274913.35700000077486038, 448373.5 274910.31200000084936619, 448374.03699999954551458 274909.71900000050663948, 448377.09399999957531691 274906.34400000050663948, 448381.28100000042468309 274902.5, 448388.54100000020116568 274897.22199999913573265, 448389.87700000032782555 274896.25100000016391277, 448393.18800000008195639 274893.84400000050663948, 448393.69900000002235174 274893.55299999937415123, 448396.15699999965727329 274892.15799999982118607, 448396.80200000014156103 274891.78999999910593033, 448397.14099999982863665 274891.59699999913573265, 448398.40400000009685755 274890.88000000081956387, 448407.58600000012665987 274885.6640000008046627, 448408.1380000002682209 274885.34999999962747097, 448413.59399999957531691 274882.25, 448418.08700000029057264 274880.321000000461936, 448419.03600000031292439 274879.9140000008046627, 448428.7099999999627471 274875.7630000002682209, 448429.66100000031292439 274875.35500000044703484, 448430.65600000042468309 274874.92799999937415123, 448432.95399999991059303 274873.94099999964237213, 448434.11799999978393316 274873.4419999998062849, 448437.18800000008195639 274872.125, 448440.5530000003054738 274870.24699999950826168, 448442.90799999982118607 274868.93200000002980232, 448443.54999999981373549 274868.57499999925494194, 448445.81199999991804361 274867.31200000084936619, 448449.12700000032782555 274865.23200000077486038, 448450.20399999991059303 274864.55599999986588955, 448451.85599999967962503 274863.51999999955296516, 448453.11400000005960464 274862.73100000061094761, 448457.05099999997764826 274860.26099999994039536, 448457.74000000022351742 274859.82799999974668026, 448466.803999999538064 274854.14100000075995922, 448468.00600000005215406 274853.38700000010430813, 448472.34100000001490116 274850.66699999943375587, 448474.08100000023841858 274849.57499999925494194, 448481.5849999999627471 274844.86600000038743019, 448482.08200000040233135 274844.553999999538064, 448482.64900000020861626 274844.19899999909102917, 448485.40600000042468309 274842.46900000050663948, 448495.54600000008940697 274834.50599999912083149, 448497.43200000002980232 274833.02500000037252903, 448498.37200000043958426 274832.28700000047683716, 448500.25 274830.81299999915063381, 448501.24100000038743019 274830.13199999928474426, 448508.53100000042468309 274825.125, 448508.79250000044703484 274824.88949999958276749, 448511.91899999976158142 274822.08249999955296516, 448514.84499999973922968 274819.45600000023841858, 448519.47499999962747097 274815.29800000041723251, 448521.48900000005960464 274813.48900000005960464, 448522.625 274812.46900000050663948, 448524.40099999960511923 274810.4010000005364418, 448525.16399999987334013 274809.51200000010430813, 448527.56300000008195639 274806.71900000050663948, 448533.12700000032782555 274804.39800000004470348, 448533.78100000042468309 274804.125, 448534.02799999993294477 274803.95399999991059303, 448535.81599999964237213 274802.71199999935925007, 448539.22850000020116568 274800.34300000034272671, 448539.81300000008195639 274799.93700000084936619, 448540.16600000020116568 274799.1830000001937151, 448541.51499999966472387 274796.3169999998062849, 448541.78100000042468309 274795.75100000016391277, 448544.42499999981373549 274793.27400000020861626, 448544.71899999957531691 274793, 448545.73099999967962503 274792.17500000074505806, 448548.09399999957531691 274790.25, 448555.35300000011920929 274785.67799999937415123, 448557.125 274784.56200000084936619, 448557.60599999967962503 274784.10799999907612801, 448557.85500000044703484 274783.87299999967217445, 448565.70399999991059303 274776.45199999958276749, 448568.83800000045448542 274773.48900000005960464, 448569.71899999957531691 274772.65599999949336052, 448572.20399999991059303 274771.1510000005364418, 448573.62000000011175871 274770.29399999976158142, 448576.21999999973922968 274768.71900000050663948, 448582.99399999994784594 274762.06000000052154064, 448589 274756.15599999949336052, 448589.58299999963492155 274755.72000000067055225, 448601.63200000021606684 274746.70500000007450581, 448601.90600000042468309 274746.5, 448602.49399999994784594 274745.91200000047683716, 448603.31400000024586916 274745.09200000017881393, 448606.08899999968707561 274742.3169999998062849, 448607.07000000029802322 274741.33699999935925007, 448607.46200000029057264 274740.94449999928474426, 448610.60300000011920929 274737.803999999538064, 448611.375 274737.03099999949336052, 448614.39900000020861626 274735.27999999932944775, 448619.68800000008195639 274732.21900000050663948, 448621.68499999959021807 274730.05100000090897083, 448622.66600000020116568 274728.9869999997317791, 448627.29800000041723251 274723.96299999952316284, 448632.87399999983608723 274717.91699999943375587, 448637.78100000042468309 274712.59400000050663948, 448639.67999999970197678 274710.22699999995529652, 448644.23500000033527613 274704.55100000090897083, 448644.50100000016391277 274704.22000000067055225, 448644.83700000029057264 274703.80100000090897083, 448646.11600000038743019 274702.20800000056624413, 448647.28100000042468309 274700.75699999928474426, 448653.28100000042468309 274693.28099999949336052, 448669.41000000014901161 274678.6380000002682209, 448669.97400000039488077 274678.12600000016391277, 448673.39199999999254942 274675.02099999971687794, 448675.68800000008195639 274672.93700000084936619, 448694.04100000020116568 274651.26400000043213367, 448703.37299999967217445 274640.24400000087916851, 448703.67700000014156103 274639.88599999994039536, 448704.93800000008195639 274638.39699999988079071, 448709.17999999970197678 274633.38700000010430813, 448709.69799999985843897 274632.77500000037252903, 448718.18699999991804361 274622.75, 448719.24000000022351742 274621.06799999997019768, 448723.93800000008195639 274613.56200000084936619, 448726.90600000042468309 274610.03099999949336052, 448733.21899999957531691 274604.21900000050663948, 448735.821000000461936 274602.43500000052154064, 448741.56300000008195639 274598.5, 448744.125 274595.40599999949336052, 448745.53100000042468309 274592.53099999949336052, 448746.44000000040978193 274588.29800000041723251, 448746.51999999955296516 274587.92799999937415123, 448750.25999999977648258 274579.69700000062584877, 448751.875 274576.15599999949336052, 448754.90600000042468309 274571.375, 448756.78899999987334013 274568.93999999947845936, 448757.15099999960511923 274568.47100000083446503, 448759.97499999962747097 274564.81599999964237213, 448761.81300000008195639 274562.43700000084936619, 448763.06500000040978193 274561.01200000010430813, 448765.875 274557.81100000068545341, 448783.18800000008195639 274549.40599999949336052, 448779.30099999997764826 274538.95600000023841858, 448778.86000000033527613 274537.76999999955296516, 448772.95399999991059303 274521.89399999938905239, 448772.72900000028312206 274521.28800000064074993, 448771.28699999954551458 274517.41100000031292439, 448770.37000000011175871 274514.94299999997019768, 448769.51499999966472387 274512.64299999922513962, 448767.80999999959021807 274508.06299999915063381, 448766.91000000014901161 274505.64200000092387199, 448765.06799999997019768 274500.69099999964237213, 448764.89800000004470348 274500.2369999997317791, 448764.23749999981373549 274498.45600000023841858, 448764.07299999985843897 274498.00200000032782555, 448763.39300000015646219 274496.11800000071525574, 448763.25700000021606684 274495.74000000022351742, 448757.99500000011175871 274481.15200000070035458, 448757.79700000025331974 274480.60199999995529652, 448756.09700000006705523 274475.89000000059604645, 448755.178999999538064 274473.34500000067055225, 448753.74199999962002039 274469.35850000008940697, 448753.54600000008940697 274468.8169999998062849, 448749.93200000002980232 274458.79700000025331974, 448749.47099999990314245 274457.51899999938905239, 448749.26599999982863665 274456.94999999925494194, 448747.0044999998062849 274450.68150000087916851, 448746.78100000042468309 274450.06200000084936619, 448743.78600000031292439 274441.60700000077486038, 448743.23149999976158142 274440.04499999992549419, 448741.66100000031292439 274435.6119999997317791, 448741.39800000004470348 274434.86800000071525574, 448739.90400000009685755 274430.65499999932944775, 448739.79399999976158142 274430.34400000050663948, 448739.3619999997317791 274429.12199999950826168, 448739.21899999957531691 274428.72000000067055225, 448738.75700000021606684 274427.4159999992698431, 448738.34999999962747097 274426.26700000092387199, 448737.22699999995529652 274423.09950000047683716, 448737.06199999991804361 274422.63399999961256981, 448736.39499999955296516 274420.75300000049173832, 448735.28500000014901161 274417.61950000002980232, 448733.93850000016391277 274413.81949999928474426, 448733.46999999973922968 274412.49699999950826168, 448732.72400000039488077 274410.39200000092387199, 448730.678999999538064 274404.6209</t>
  </si>
  <si>
    <t>MultiPolygon (((453312.54800000041723251 274777.90000000037252903, 453324.59399999957531691 274777.81200000084936619, 453339.90600000042468309 274779, 453413.81300000008195639 274798.68700000084936619, 453469.76250000018626451 274806.86500000022351742, 453483.1969999996945262 274809.75300000049173832, 453486.26400000043213367 274810.41200000047683716, 453495.23849999997764826 274812.34449999965727329, 453499.7630000002682209 274812.84600000083446503, 453500.31300000008195639 274812.90599999949336052, 453505.40600000042468309 274812.71900000050663948, 453508.88999999966472387 274811.94800000078976154, 453511.80700000002980232 274811.30299999937415123, 453514.10500000044703484 274810.33799999952316284, 453517.81300000008195639 274808.78099999949336052, 453539.93099999986588955 274793.94500000029802322, 453540.78100000042468309 274793.375, 453542.76200000010430813 274792.51500000059604645, 453549.84900000039488077 274789.43899999931454659, 453550.5 274789.15599999949336052, 453570.69799999985843897 274783.01400000043213367, 453573.31300000008195639 274782.21900000050663948, 453585.81400000024586916 274776.28099999949336052, 453593.928999999538064 274770.41899999976158142, 453595.68800000008195639 274769.14800000004470348, 453602.81300000008195639 274764, 453604.59200000017881393 274762.553999999538064, 453645.09399999957531691 274729.65599999949336052, 453675.31300000008195639 274704, 453686.125 274692.93899999931454659, 453695.3619999997317791 274680.62199999950826168, 453695.598000000230968 274680.30499999970197678, 453707.90500000026077032 274658.90599999949336052, 453710.75 274653, 453713.59399999957531691 274647.09400000050663948, 453721.37399999983608723 274628.625, 453722.28899999987334013 274626.375, 453729.16899999976158142 274609.44999999925494194, 453730.40600000042468309 274606.40599999949336052, 453736.40600000042468309 274589.5, 453736.9161999998614192 274587.60190000012516975, 453737.06400000024586916 274587.05199999921023846, 453737.44000000040978193 274585.65300000086426735, 453743.34399999957531691 274563.68700000084936619, 453745.21899999957531691 274551.78099999949336052, 453745.51699999999254942 274514.20099999941885471, 453745.52400000020861626 274513.33999999985098839, 453745.59399999957531691 274504.5, 453747.28100000042468309 274475.96900000050663948, 453748.9469999996945262 274462.56100000068545341, 453749.81300000008195639 274455.59400000050663948, 453750.05200000014156103 274454.5580000001937151, 453751.09499999973922968 274450.03700000047683716, 453751.21499999985098839 274449.51700000092387199, 453753.12849999964237213 274441.22680000029504299, 453753.66700000036507845 274437.22199999913573265, 453754.09200000017881393 274433.96000000089406967, 453754.21899999957531691 274433, 453753.73000000044703484 274427.28099999949336052, 453753.59399999957531691 274425.68600000068545341, 453752.79600000008940697 274422.25899999961256981, 453752.48599999956786633 274420.928999999538064, 453752.03100000042468309 274418.97800000011920929, 453750.40600000042468309 274412, 453750.13499999977648258 274410.29299999959766865, 453749.28100000042468309 274404.90599999949336052, 453748.18800000008195639 274393.875, 453748.04100000020116568 274385.2909999992698431, 453748 274382.90300000086426735, 453748.10599999967962503 274379.6830000001937151, 453748.59399999957531691 274364.90599999949336052, 453750.59399999957531691 274354.18700000084936619, 453753.5 274346.68700000084936619, 453758.5 274339.18700000084936619, 453764.15600000042468309 274332.96900000050663948, 453773.375 274325.18700000084936619, 453775.00899999961256981 274324.0260000005364418, 453781.81300000008195639 274319.18700000084936619, 453787.59399999957531691 274315.68700000084936619, 453804.65899999998509884 274307.75, 453818.5 274301.31200000084936619, 453819.75200000032782555 274300.81200000084936619, 453833.85199999995529652 274295.17699999921023846, 453836.75999999977648258 274294.3489999994635582, 453837.63399999961256981 274294.10099999979138374, 453853.45700000040233135 274289.58799999952316284, 453854.09399999957531691 274289.40599999949336052, 453859.05599999986588955 274288.58100000023841858, 453865 274287.59400000050663948, 453882.68800000008195639 274286.28199999965727329, 453887.5 274285.28099999949336052, 453897.18800000008195639 274282.28099999949336052, 453897.91899999976158142 274281.99499999918043613, 453902.78100000042468309 274280.09400000050663948, 453922.44099999964237213 274270.62900000065565109, 453926.45299999974668026 274268.69700000062584877, 453928.03100000042468309 274267.93700000084936619, 453929.04299999959766865 274267.51400000043213367, 453936.31300000008195639 274264.47000000067055225, 453969.89800000004470348 274253.93899999931454659, 453974.18800000008195639 274252.59400000050663948, 453977.68800000008195639 274251.73599999956786633, 453985.95199999958276749 274249.71199999935925007, 454003.63300000037997961 274245.36900000087916851, 454006.14400000032037497 274244.45600000023841858, 454020.28100000042468309 274239.31200000084936619, 454028.42499999981373549 274235.48599999956786633, 454032.71899999957531691 274233.47000000067055225, 454040.9150000000372529 274229.02899999916553497, 454042.81300000008195639 274228, 454044.77900000009685755 274226.67100000008940697, 454048.01900000032037497 274224.48000000044703484, 454057 274218.40599999949336052, 454072.49600000027567148 274204.31149999983608723, 454073.0130000002682209 274203.84100000001490116, 454073.59399999957531691 274203.31200000084936619, 454077.83399999979883432 274198.86400000005960464, 454079.93099999986588955 274196.66300000064074993, 454089.17499999981373549 274186.96299999952316284, 454112.90600000042468309 274162.06200000084936619, 454118.60099999979138374 274155.75799999944865704, 454131.31300000008195639 274141.68700000084936619, 454152.56300000008195639 274115.78099999949336052, 454157.45600000023841858 274109.09200000017881393, 454158.5 274107.59400000050663948, 454176.18800000008195639 274079.90599999949336052, 454176.79200000036507845 274079.03600000031292439, 454180.875 274073.15599999949336052, 454187.19400000013411045 274065.41100000031292439, 454188.8169999998062849 274063.42149999924004078, 454195.97400000039488077 274054.8359999991953373, 454205.68800000008195639 274043.18700000084936619, 454227.14699999988079071 274018.94400000013411045, 454239.04600000008940697 274005.49699999950826168, 454239.35500000044703484 274005.15300000086426735, 454241.59399999957531691 274002.625, 454243.17700000014156103 274000.75599999912083149, 454266.78100000042468309 273972.875, 454270.81199999991804361 273968.59400000050663948, 454284.09159999992698431 273955.76689999923110008, 454286.53270000033080578 273953.40890000015497208, 454316.68800000008195639 273924.28099999949336052, 454327.59399999957531691 273914.59400000050663948, 454333.35500000044703484 273910.02400000020861626, 454335.90600000042468309 273908, 454337.52500000037252903 273906.8619999997317791, 454364.81300000008195639 273887.68700000084936619, 454371.59399999957531691 273882.18700000084936619, 454377.88200000021606684 273875.99699999950826168, 454399.5 273854.71800000034272671, 454410.28100000042468309 273845, 454420.44900000002235174 273836.84799999929964542, 454421 273836.40599999949336052, 454422.67700000014156103 273835.07899999991059303, 454435.53100000042468309 273824.90599999949336052, 454463.03100000042468309 273806.65599999949336052, 454477.5 273798.18700000084936619, 454485.8219999996945262 273794.05000000074505806, 454489 273792.47000000067055225, 454510.43800000008195639 273781.81200000084936619, 454555.58200000040233135 273764.24899999983608723, 454559.053999999538064 273762.89800000004470348, 454573.92999999970197678 273757.10999999940395355, 454576.17499999981373549 273756.2369999997317791, 454576.96600000001490116 273755.928999999538064, 454582.40600000042468309 273753.81200000084936619, 454600.89499999955296516 273744.86099999956786633, 454603.52400000020861626 273743.58799999952316284, 454604.09399999957531691 273743.31200000084936619, 454605.10900000017136335 273742.69899999909102917, 454610.91999999992549419 273739.19099999964237213, 454611.20899999979883432 273739.01600000075995922, 454624.96050000004470348 273730.7109999991953373, 454636.928999999538064 273722.42500000074505806, 454648.928999999538064 273714.1119999997317791, 454651.473000000230968 273712.34999999962747097, 454655.81300000008195639 273709.31200000084936619, 454656.651999999769032 273708.53099999949336052, 454663.93800000008195639 273701.75, 454668.59399999957531691 273695.99899999983608723, 454672.71899999957531691 273688.93700000084936619, 454676.18800000008195639 273680.946000000461936, 454680.00700000021606684 273669.97000000067055225, 454680.31300000008195639 273669.09400000050663948, 454683.84399999957531691 273657.15599999949336052, 454685.00399999972432852 273651.59740000031888485, 454687.22099999990314245 273640.9739999994635582, 454687.42150000017136335 273640.01649999991059303, 454691.34999999962747097 273639.83100000023841858, 454695.07299999985843897 273639.73100000061094761, 454699.18800000008195639 273639.61900000087916851, 454759.53299999982118607 273637.98399999924004078, 454760.00399999972432852 273637.97100000083446503, 454762.40600000042468309 273637.90599999949336052, 454762.678999999538064 273637.32200000062584877, 454765 273632.34400000050663948, 454766.071000000461936 273627.78500000014901161, 454766.24199999962002039 273619.45800000056624413, 454763.4150000000372529 273613.78350000083446503, 454760.56500000040978193 273608.06499999947845936, 454760.66199999954551458 273603.24750000052154064, 454773.1119999997317791 273600.09699999913573265, 454784.31300000008195639 273601.49129999987781048, 454790.90600000042468309 273602.31200000084936619, 454811.87899999972432852 273601.34459999948740005, 454817.31300000008195639 273601.09400000050663948, 454827.4869999997317791 273600.03199999965727329, 454846.64560000039637089 273598.03260000050067902, 454849.08110000006854534 273597.7784000001847744, 454857.58399999979883432 273596.89100000075995922, 454866.28309999965131283 273595.97790000028908253, 454868.06549999956041574 273595.79079999960958958, 454868.73550000041723251 273595.72049999982118607, 454882.18800000008195639 273593.31200000084936619, 454886.3880000002682209 273592.21600000001490116, 454890.68800000008195639 273591.09400000050663948, 454897.68589999992400408 273588.72709999978542328, 454898.51400000043213367 273588.44700000062584877, 454899.95870000030845404 273587.95869999937713146, 454901.59399999957531691 273587.40599999949336052, 454906.37899999972432852 273585.43700000084936619, 454914.5 273582.09400000050663948, 454927.07600000035017729 273575.5409999992698431, 454928.72599999979138374 273574.68099999986588955, 454933.09399999957531691 273572.40599999949336052, 454933.90020000003278255 273572.17359999939799309, 454969 273562.0563999991863966, 454972.60599999967962503 273561.01700000092387199, 454986.78619999997317791 273556.92960000038146973, 455000.00299999956041574 273553.11999999918043613, 455001.73300000000745058 273552.09200000017881393, 455004.91339999996125698 273550.20319999940693378, 455017.09399999957531691 273542.96900000050663948, 455027.88900000043213367 273536.15300000086426735, 455029.21899999957531691 273535.31200000084936619, 455049.66399999987334013 273522.62700000032782555, 455052.41909999959170818 273520.9176000002771616, 455090.31300000008195639 273497.40599999949336052, 455096.78160000033676624 273493.78350000083446503, 455100.05900000035762787 273491.94800000078976154, 455102.81300000008195639 273490.40599999949336052, 455104.44799999985843897 273489.56200000084936619, 455108.5 273487.46900000050663948, 455112.81599999964237213 273485.59500000067055225, 455113.92399999964982271 273485.11400000005960464, 455161.18800000008195639 273464.59400000050663948, 455175.95799999963492155 273459.10899999924004078, 455181.33999999985098839 273457.62099999934434891, 455193.85599999967962503 273454.15949999913573265, 455203.75800000037997961 273451.42100000008940697, 455224.5 273447, 455235.5 273445.09400000050663948, 455273.96899999957531691 273440.15599999949336052, 455305.21600000001490116 273438.00699999928474426, 455313.88219999987632036 273437.82330000028014183, 455330.50299999956041574 273437.47100000083446503, 455353.09399999957531691 273438.18700000084936619, 455366.59399999957531691 273437.5, 455380.22699999995529652 273436.59799999929964542, 455392.7369999997317791 273434.83000000007450581, 455407 273432.81200000084936619, 455433.91629999969154596 273424.62450000084936619, 455458.68070000037550926 273417.09160000085830688, 455497.40600000042468309 273405.31200000084936619, 455530.59360000025480986 273391.35070000030100346, 455550.24700000043958426 273383.08300000056624413, 455577.78100000042468309 273371.5, 455662.80700000002980232 273338.59600000083446503, 455709.28990000020712614 273317.21279999986290932, 455710.50870000012218952 273316.6522000003606081, 455716.68699999991804361 273313.81000000052154064, 455711.37320000026375055 273306.67970000021159649, 455703.81620000023394823 273296.53930000029504299, 455699.68800000008195639 273291, 455695.67300000041723251 273283.45600000023841858, 455689.3619999997317791 273271.59500000067055225, 455684.70839999988675117 273262.84720000065863132, 455684.39499999955296516 273259.00300000049173832, 455684.13399999961256981 273255.64100000075995922, 455683.88399999961256981 273252.40200000070035458, 455681.5 273221.5, 455679.06400000024586916 273204.59400000050663948, 455674.03100000042468309 273187.875, 455673.51699999999254942 273186.57399999909102917, 455671.18800000008195639 273180.68700000084936619, 455670.16100000031292439 273178.57399999909102917, 455666.96899999957531691 273171.99899999983608723, 455664.98500000033527613 273168.53999999910593033, 455660.75 273161.15599999949336052, 455657 273155.84400000050663948, 455603.79499999992549419 273188.06399999931454659, 455597.81300000008195639 273191.68700000084936619, 455573.24899999983608723 273198.7369999997317791, 455494.57000000029802322 273221.24699999950826168, 455471.68699999991804361 273171.90599999949336052, 455445.348000000230968 273134.09300000034272671, 455413.71899999957531691 273088.68700000084936619, 455384.026999999769032 273101.89800000004470348, 455364.5 273058.15599999949336052, 455363.59499999973922968 273056.87700000032782555, 455336.8080000001937151 273019.00200000032782555, 455329.12200000043958426 273022.00899999961256981, 455309.5 273029.68700000084936619, 455303.65500000026077032 273023.26700000092387199, 455294.59399999957531691 273013.31200000084936619, 455291.25100000016391277 273010, 455287.90600000042468309 273006.68700000084936619, 455284.24799999967217445 273003.59699999913573265, 455278.65600000042468309 272998.875, 455258.18800000008195639 272984.09400000050663948, 455240.05499999970197678 272973.26999999955296516, 455231.90600000042468309 272968.40599999949336052, 455217.96100000012665987 272961.02099999971687794, 455214.49899999983608723 272959.18700000084936619, 455198.33100000023841858 272951.72499999962747097, 455194.59399999957531691 272950, 455165.40600000042468309 272939, 455130.59399999957531691 272858.21900000050663948, 455109 272893.03099999949336052, 455088.84399999957531691 272901.71900000050663948, 455088.09399999957531691 272923.68700000084936619, 455106.93699999991804361 272926.18899999931454659, 455104.03899999987334013 272936.75799999944865704, 455099.45100000035017729 272940.15699999965727329, 455098.18900000024586916 272941.09300000034272671, 455092.30200000014156103 272944.14399999938905239, 455090.375 272944.76899999938905239, 455082.90600000042468309 272947.125, 455078 272947.31200000084936619, 455071.25600000005215406 272946.15899999998509884, 455065.03100000042468309 272945.09400000050663948, 455064.03100000042468309 272945.14800000004470348, 455061.03100000042468309 272945.31200000084936619, 455057.06149999983608723 272946.61500000022351742, 455054 272948.5, 455052.37100000027567148 272949.90000000037252903, 455050.33600000012665987 272951.64900000020861626, 455043.31300000008195639 272957.68700000084936619, 455038.99000000022351742 272960.196000000461936, 455031.84399999957531691 272964.34400000050663948, 455030.79200000036507845 272965.26600000075995922, 455030.46499999985098839 272965.55199999921023846, 455024.75999999977648258 272970.55299999937415123, 455018.5 272985.96900000050663948, 455016.53000000026077032 272989.55599999986588955, 455015.68800000008195639 272991.09400000050663948, 455012.68800000008195639 272995, 455011.97499999962747097 272995.65200000070035458, 455009.71899999957531691 272997.71900000050663948, 455006.18800000008195639 272999.90599999949336052, 455000.03100000042468309 273001.5, 454992 273003.31299999915063381, 454984.68800000008195639 273006.81200000084936619, 454978.49600000027567148 273010.68099999986588955, 454974.03100000042468309 273013.46900000050663948, 454967.23099999967962503 273019.35400000028312206, 454962.65500000026077032 273023.31200000084936619, 454951.18800000008195639 273031.31200000084936619, 454935.90600000042468309 273038.5, 454933.125 273042.03099999949336052, 454931.04800000041723251 273048.43799999915063381, 454930.18800000008195639 273051.09400000050663948, 454928.09399999957531691 273054, 454924.59300000034272671 273057.18799999915063381, 454924.05700000002980232 273057.49400000087916851, 454920.68800000008195639 273059.40599999949336052, 454919.83299999963492155 273059.48399999924004078, 454916.22070000041276217 273059.80629999935626984, 454912.04899999964982271 273057.82599999941885471, 454911.48599999956786633 273057.5580000001937151, 454906.33899999968707561 273055.10600000061094761, 454901.13900000043213367 273055.06799999997019768, 454900.40600000042468309 273055.06100000068545341, 454899.94649999961256981 273055.18200000002980232, 454894.96750000026077032 273056.49499999918043613, 454891.53100000042468309 273058.75, 454889 273062.68700000084936619, 454884.21899999957531691 273079.0840000007301569, 454883.68800000008195639 273080.90599999949336052, 454879.25 273082.06200000084936619, 454869.57799999974668026 273074.92799999937415123, 454869.33200000040233135 273074.74699999950826168, 454867.62700000032782555 273073.48900000005960464, 454866.57400000002235174 273072.83100000023841858, 454852.375 273068.5, 454842.18800000008195639 273067.125, 454832.31300000008195639 273067.21900000050663948, 454824.32899999991059303 273068.09600000083446503, 454823.5 273068.18700000084936619, 454821.89099999982863665 273068.56100000068545341, 454818.65600000042468309 273069.31200000084936619, 454810.82000000029802322 273073.60549999959766865, 454807.93800000008195639 273074, 454804.40400000009685755 273072.1602999996393919, 454802.89699999988079071 273069.05499999970197678, 454802.75 273068.75, 454800.90600000042468309 273055.18700000084936619, 454798.90600000042468309 273049.40599999949336052, 454798.28799999970942736 273048.54700000025331974, 454796.09399999957531691 273045.5, 454791.7313000001013279 273043.18400000035762787, 454788.03100000042468309 273044.56200000084936619, 454787.76400000043213367 273045.02099999971687794, 454787.27300000004470348 273045.86500000022351742, 454783.18549999967217445 273052.8880000002682209, 454782.9469999996945262 273053.08999999985098839, 454775.69299999997019768 273058.38700000010430813, 454775.28100000042468309 273058.68799999915063381, 454774.35099999979138374 273059.18700000084936619, 454771.43800000008195639 273060.75, 454769.86299999989569187 273061.27300000004470348, 454763.77900000009685755 273063.28299999982118607, 454761.27099999971687794 273063.42699999921023846, 454760 273063.5, 454756.40600000042468309 273062.78099999949336052, 454754.84999999962747097 273061.87700000032782555, 454752.41830000001937151 273060.44950000010430813, 454750.17200000025331974 273056.71399999968707561, 454749.93800000008195639 273056.31200000084936619, 454749.80099999997764826 273055.48000000044703484, 454749.13499999977648258 273051.43099999986588955, 454748.25399999972432852 273046.05499999970197678, 454744.4093000004068017 273043.43200000002980232, 454740.53100000042468309 273045.43600000068545341, 454735.65600000042468309 273054.62399999983608723, 454735.27300000004470348 273054.98399999924004078, 454733.8169999998062849 273056.35099999979138374, 454732.98550000041723251 273057.13099999912083149, 454732.71800000034272671 273057.25, 454729.5 273058.09400000050663948, 454728.97599999979138374 273057.90599999949336052, 454726.22499999962747097 273056.91650000028312206, 454719.03600000031292439 273050.50599999912083149, 454718.37200000043958426 273049.97049999982118607, 454715.31300000008195639 273049.03099999949336052, 454711.95000000018626451 273050.60099999979138374, 454710.68049999978393316 273053.23049999959766865, 454709.56300000008195639 273060.46900000050663948, 454707 273062.96900000050663948, 454703.42999999970197678 273062.4140000008046627, 454700.901999999769032 273055.72699999995529652, 454700.35199999995529652 273054.25100000016391277, 454698.7843000004068017 273050.09679999947547913, 454695.63499999977648258 273048.99200000055134296, 454692.88250000029802322 273050.7760000005364418, 454688.99899999983608723 273057.03099999949336052, 454686.09399999957531691 273056.18700000084936619, 454684.50100000016391277 273053.68700000084936619, 454684.28299999982118607 273052.75699999928474426, 454683.59499999973922968 273049.78500000014901161, 454683.71499999985098839 273046.24300000071525574, 454685.15699999965727329 273043.88949999958276749, 454689.78100000042468309 273036.34400000050663948, 454686.63900000043213367 273035.06000000052154064, 454685.99600000027567148 273035.20600000023841858, 454685.12899999972432852 273035.49100000038743019, 454679 273037.5, 454673.11899999994784594 273032.98149999976158142, 454670.94799999985843897 273031.31399999931454659, 454667.25600000005215406 273031.91799999959766865, 454666.56300000008195639 273032.03099999949336052, 454659.7994999997317791 273036.54849999956786633, 454659.32699999958276749 273036.66899999976158142, 454653.68950000032782555 273037.58750000037252903, 454633.20899999979883432 273036.20099999941885471, 454632.87200000043958426 273036.08300000056624413, 454629.90550000034272671 273034.76349999941885471, 454629.59399999957531691 273034.625, 454626.58999999985098839 273031.73399999924004078, 454625.40600000042468309 273030.59400000050663948, 454625.07699999958276749 273029.87900000065565109, 454623.28100000042468309 273025.97000000067055225, 454623.06599999964237213 273024.17400000058114529, 454622.31300000008195639 273017.90599999949336052, 454621.94500000029802322 273017.14599999971687794, 454620.0625 273013.24799999967217445, 454615.75 273012.25, 454612.07899999991059303 273021.49670000001788139, 454609.5 273024.18700000084936619, 454606.5494999997317791 273026.09500000067055225, 454602.21899999957531691 273026.21900000050663948, 454600.81300000008195639 273016.53099999949336052, 454600.49700000043958426 273012.55499999970197678, 454599.01699999999254942 273009.51200000010430813, 454596.62100000027567148 273008.80700000002980232, 454590.01400000043213367 273006.94700000062584877, 454590.43900000024586916 272996.93999999947845936, 454590.46899999957531691 272996.25100000016391277, 454590.1650000000372529 272993.01400000043213367, 454590.03600000031292439 272992.25999999977648258, 454587.40799999982118607 272989.47000000067055225, 454583.21549999993294477 272990.14000000059604645, 454579.4280000003054738 272993.79600000008940697, 454577.80649999994784594 273001.38199999928474426, 454574.81900000013411045 273006.99000000022351742, 454574.58100000023841858 273007.32850000075995922, 454570.24399999994784594 273008.89100000075995922, 454560.31300000008195639 273014.81200000084936619, 454552.09599999990314245 273009.57899999991059303, 454544.90500000026077032 273005, 454532.69400000013411045 272999.59699999913573265, 454517.81300000008195639 272996, 454501 272994.18700000084936619, 454496.53899999987334013 272994.22199999913573265, 454480.78100000042468309 272994.34400000050663948, 454465.90600000042468309 272996.21900000050663948, 454428.31099999975413084 272997.80599999986588955, 454423.553999999538064 272971.97299999929964542, 454417.19649999961256981 272937.45250000059604645, 454415.62299999967217445 272937.31640000082552433, 454367.75 272933.56200000084936619, 454363.08129999972879887 272934.81230000033974648, 454360 272935, 454358.35699999984353781 272934.88000000081956387, 454356.04899999964982271 272934.71299999952316284, 454354.84399999957531691 272934.625, 454354.12899999972432852 272934.34300000034272671, 454350.26499999966472387 272932.81230000033974648, 454346.68400000035762787 272929.07699999958276749, 454346.31300000008195639 272928.68700000084936619, 454343.4599999999627471 272920.15300000086426735, 454342.40600000042468309 272917, 454339.31300000008195639 272910.5, 454337.29999999981373549 272907.09999999962747097, 454334.28100000042468309 272902, 454333.40899999998509884 272900.86299999989569187, 454329.65600000042468309 272895.96900000050663948, 454327.36299999989569187 272893.84600000083446503, 454324.18800000008195639 272890.90599999949336052, 454317.26999999955296516 272885.36099999956786633, 454316.31300000008195639 272884.59400000050663948, 454300.24299999978393316 272874.0260000005364418, 454272.59399999957531691 272858.90599999949336052, 454265.18800000008195639 272855.40599999949336052, 454261.16299999970942736 272853.93099999986588955, 454260.5 272853.68700000084936619, 454247.90600000042468309 272850.78099999949336052, 454246.75 272850, 454243.28100000042468309 272847.65599999949336052, 454239.27799999993294477 272841.82300000078976154, 454237.81300000008195639 272839.68700000084936619, 454237.14599999971687794 272839.26400000043213367, 454234.81300000008195639 272837.78099999949336052, 454231.40600000042468309 272837.34400000050663948, 454224.41349999979138374 272838.74200000055134296, 454222.18800000008195639 272839.18700000084936619, 454216.13499999977648258 272838.25379999913275242, 454206.78699999954551458 272831.50200000032782555, 454205.18800000008195639 272830.34500000067055225, 454200.68699999991804361 272828.31200000084936619, 454196.09399999957531691 272826.71800000034272671, 454193.74399999994784594 272826.29399999976158142, 454193.07650000043213367 272826.20099999941885471, 454189.63499999977648258 272826.79700000025331974, 454184.59399999957531691 272831.31200000084936619, 454183.98599999956786633 272831.22499999962747097, 454181.79899999964982271 272830.90899999998509884, 454180.99399999994784594 272826.84799999929964542, 454180.17700000014156103 272822.6119999997317791, 454176.51400000043213367 272821.90899999998509884, 454175.78100000042468309 272822.60799999907612801, 454174.42700000014156103 272823.76999999955296516, 454173.69400000013411045 272824.39900000020861626, 454170.75999999977648258 272826.91300000064074993, 454166.19099999964237213 272826.09400000050663948, 454165.66000000014901161 272825.58799999952316284, 454162.34399999957531691 272822.40599999949336052, 454159.45299999974668026 272814.94700000062584877, 454161.5849999999627471 272804.85999999940395355, 454161.66550000011920929 272804.48000000044703484, 454161.70000000018626451 272803.94700000062584877, 454161.81300000008195639 272800.09400000050663948, 454161.16799999959766865 272795.66499999910593033, 454161.09399999957531691 272795.15599999949336052, 454159.94799999985843897 272790.79649999924004078, 454157.96899999957531691 272786.625, 454155.12849999964237213 272782.82200000062584877, 454151.90600000042468309 272780.28099999949336052, 454149.37899999972432852 272778.96000000089406967, 454147.18800000008195639 272777.81200000084936619, 454140.31300000008195639 272775.34400000050663948, 454133.84999999962747097 272773.77700000070035458, 454133.09399999957531691 272773.59400000050663948, 454129.99000000022351742 272773.22499999962747097, 454127.31300000008195639 272772.90599999949336052, 454125.1969999996945262 272772.98399999924004078, 454122.10879999957978725 272773.13099999912083149, 454117.17100000008940697 272774.79399999976158142, 454110.31300000008195639 272781.40599999949336052, 454109.67499999981373549 272781.68400000035762787, 454105.72099999990314245 272783.40300000086426735, 454101.52799999993294477 272780.56299999915063381, 454100.50100000016391277 272773.88000000081956387, 454100.91799999959766865 272769.90499999932944775, 454101.59399999957531691 272763.5, 454103.99899999983608723 272754.71199999935925007, 454103.59499999973922968 272751.50999999977648258, 454101.79750000033527613 272749.12450000084936619, 454101.56300000008195639 272748.81200000084936619, 454098.46200000029057264 272746.93999999947845936, 454094.37600000016391277 272745.76200000010430813, 454083.875 272742.78099999949336052, 454080.32699999958276749 272742.50799999944865704, 454079 272742.40599999949336052, 454074.18800000008195639 272742.93700000084936619, 454069.40600000042468309 272744.5, 454064.50100000016391277 272747.28099999949336052, 454058.47599999979138374 272752.28449999913573265, 454044.60599999967962503 272736.20700000040233135, 454031.43950000032782555 272720.89550000056624413, 454042 272717.5, 454034.84300000034272671 272691.52199999988079071, 454034.40600000042468309 272689.93700000084936619, 454009.49100000038743019 272683.01200000010430813, 453998.65699999965727329 272680, 453990.69000000040978193 272675.53600000031292439, 453988.56300000008195639 272674.34400000050663948, 453971.67999999970197678 272679.64800000004470348, 453966.78100000042468309 272681.18700000084936619, 453961.78830000013113022 272683.69969999976456165, 453955.25899999961256981 272683.07300000078976154, 453951.86270000040531158 272680.12869999930262566, 453950.91349999979138374 272676.98650000058114529, 453950.97599999979138374 272676.46000000089406967, 453951.31300000008195639 272674, 453955.14800000004470348 272665.43200000002980232, 453955.59399999957531691 272664.43700000084936619, 453955.96899999957531691 272664.053999999538064, 453962.33200000040233135 272657.55900000035762787, 453962.83899999968707561 272653.87800000049173832, 453960.86149999964982271 272650.18150000087916851, 453952.5 272643.09400000050663948, 453950.81300000008195639 272640.59400000050663948, 453947.89300000015646219 272631.48399999924004078, 453946.05099999997764826 272629.30499999970197678, 453941.40400000009685755 272629.74400000087916851, 453941.46300000045448542 272640.33699999935925007, 453941.46899999957531691 272641.31200000084936619, 453939.80599999986588955 272646.17600000090897083, 453936.01200000010430813 272649.08799999952316284, 453932.29600000008940697 272650.18700000084936619, 453925.28100000042468309 272649.81200000084936619, 453906.68800000008195639 272644.99899999983608723, 453886.81300000008195639 272635.18700000084936619, 453878.40600000042468309 272632.31200000084936619, 453866.28849999979138374 272631.8984999991953373, 453862.37999999988824129 272630.68029999919235706, 453859.69299999997019768 272627.29600000008940697, 453859.44299999997019768 272623.36500000022351742, 453859.40600000042468309 272622.68700000084936619, 453860.66000000014901161 272618.25400000065565109, 453861.09499999973922968 272616.71900000050663948, 453866.09200000017881393 272609.73149999976158142, 453865.66150000039488077 272605.08249999955296516, 453865.53000000026077032 272604.82499999925494194, 453855.57600000035017729 272591.42500000074505806, 453854.69299999997019768 272592.37099999934434891, 453843.09399999957531691 272604.81100000068545341, 453836.53399999998509884 272604.75, 453830 272604.69299999997019768, 453830 272611.71900000050663948, 453828.41199999954551458 272620.06900000013411045, 453828.19099999964237213 272621.23299999907612801, 453826.65600000042468309 272625.5, 453825.39099999982863665 272627.67699999921023846, 453825.09399999957531691 272628.18700000084936619, 453821.11799999978393316 272631.52199999988079071, 453818.125 272632.46900000050663948, 453814.44649999961256981 272632.59149999916553497, 453811.28100000042468309 272631.93700000084936619, 453799.65600000042468309 272629.46900000050663948, 453794.77900000009685755 272627.37600000016391277, 453792.52099999971687794 272626.40699999965727329, 453790.18800000008195639 272625.40599999949336052, 453788.81300000008195639 272624.35899999924004078, 453787.43800000008195639 272623.31200000084936619, 453783.18900000024586916 272618.66200000047683716, 453779.5 272614.625, 453776.81300000008195639 272612.875, 453773.90600000042468309 272611.81200000084936619, 453769.31300000008195639 272610.90599999949336052, 453768.76200000010430813 272610.87600000016391277, 453764.75 272610.65599999949336052, 453764.446000000461936 272610.76449999958276749, 453761.54600000008940697</t>
  </si>
  <si>
    <t xml:space="preserve">MultiPolygon (((441362.48599999956786633 273296.42699999921023846, 441382.5 273294, 441395.9280000003054738 273294.80199999921023846, 441416 273295.99899999983608723, 441445.31300000008195639 273296.75, 441476.97699999995529652 273298.66100000031292439, 441482.71200000029057264 273299.00699999928474426, 441484.22599999979138374 273299.09799999929964542, 441492.15299999993294477 273299.57599999941885471, 441503.54100000020116568 273300.26400000043213367, 441505.90600000042468309 273300.40599999949336052, 441519.42599999997764826 273300.78700000047683716, 441521.00200000032782555 273300.83100000023841858, 441534.60199999995529652 273301.21499999985098839, 441565.81300000008195639 273302.09400000050663948, 441594.90600000042468309 273298.09400000050663948, 441599.76900000032037497 273297.58100000023841858, 441611.81300000008195639 273296.31200000084936619, 441642.91700000036507845 273293.55599999986588955, 441657.55499999970197678 273292.25799999944865704, 441675.28100000042468309 273290.68700000084936619, 441681.11400000005960464 273288.09999999962747097, 441718.9599999999627471 273271.30900000035762787, 441719.81549999956041574 273270.94030000083148479, 441722.65600000042468309 273309.43700000084936619, 441722.43699999991804361 273339.72499999962747097, 441722.40600000042468309 273344, 441722.66700000036507845 273354.33300000056624413, 441723.18800000008195639 273375, 441722.7900000000372529 273468.49899999983608723, 441755.09399999957531691 273466.68700000084936619, 441767.48199999984353781 273465.21000000089406967, 441791.73500000033527613 273462.32200000062584877, 441819.68800000008195639 273457.49499999918043613, 441824.90600000042468309 273456.59400000050663948, 441839.31400000024586916 273453.21600000001490116, 441885.80599999986588955 273442.31399999931454659, 441885.6830000001937151 273448.0859999991953373, 441884.59399999957531691 273496.46900000050663948, 441884.2630000002682209 273534.81299999915063381, 441883.74399999994784594 273601.321000000461936, 441944.78100000042468309 273576.59400000050663948, 441972.48799999989569187 273565.81100000068545341, 442029.35500000044703484 273543.67999999970197678, 442029.63999999966472387 273543.56399999931454659, 442016.47099999990314245 273485.01799999922513962, 442012.90600000042468309 273469.18700000084936619, 442019.68800000008195639 273468.59400000050663948, 442021.29200000036507845 273468.56100000068545341, 442023.36500000022351742 273468.51899999938905239, 442032 273468.34400000050663948, 442036.10500000044703484 273468.61600000038743019, 442037.18800000008195639 273468.68700000084936619, 442040.3880000002682209 273469.4869999997317791, 442045.68800000008195639 273470.81200000084936619, 442051.15400000009685755 273469.81399999931454659, 442055.09399999957531691 273469.09400000050663948, 442059.43800000008195639 273468.81200000084936619, 442069.46100000012665987 273469.75100000016391277, 442072.43800000008195639 273470.02999999932944775, 442077.08899999968707561 273468.98399999924004078, 442084.375 273467.34400000050663948, 442104.18800000008195639 273457.59400000050663948, 442110.28500000014901161 273455.78199999965727329, 442120.59399999957531691 273452.71900000050663948, 442134.81300000008195639 273450.21900000050663948, 442135.72599999979138374 273450.19800000078976154, 442164.93499999959021807 273449.56200000084936619, 442172.09399999957531691 273449.40599999949336052, 442173.85500000044703484 273449.00599999912083149, 442210.78100000042468309 273440.625, 442232.50800000037997961 273434.5130000002682209, 442235 273433.81200000084936619, 442254.95399999991059303 273427.01600000075995922, 442274.37100000027567148 273416.9140000008046627, 442274.98400000017136335 273416.59500000067055225, 442304 273401.5, 442323.28100000042468309 273386.96900000050663948, 442342.31850000005215406 273371.66499999910593033, 442343.67999999970197678 273370.7090000007301569, 442346.40600000042468309 273368.81200000084936619, 442354.85199999995529652 273364.40799999982118607, 442356.59399999957531691 273363.5, 442370.87100000027567148 273354.85500000044703484, 442417.99700000043958426 273326.3080000001937151, 442396.66700000036507845 273293.5, 442386.00100000016391277 273277.09500000067055225, 442396.59399999957531691 273266.09400000050663948, 442410.99799999967217445 273257.59400000050663948, 442409.67999999970197678 273255.43500000052154064, 442399.59399999957531691 273238.93700000084936619, 442395.28100000042468309 273227.90599999949336052, 442391.21200000029057264 273224.8080000001937151, 442379.63750000018626451 273215.99400000087916851, 442381.16700000036507845 273204.83500000089406967, 442381.89300000015646219 273199.80700000002980232, 442382.31300000008195639 273196.90599999949336052, 442381.5044999998062849 273189.85099999979138374, 442381.10400000028312206 273189.38099999912083149, 442380.196000000461936 273188.39100000075995922, 442378.223000000230968 273186.24200000055134296, 442366.5 273173.46900000050663948, 442349.84399999957531691 273153.50400000065565109, 442348.098000000230968 273151.40399999916553497, 442360.18900000024586916 273147.31200000084936619, 442363.10300000011920929 273147.25100000016391277, 442366.09399999957531691 273147.18700000084936619, 442372.18800000008195639 273147.68700000084936619, 442377.875 273149.35899999924004078, 442385.90600000042468309 273151.71900000050663948, 442388.9905000003054738 273152.23599999956786633, 442391.5 273152.65599999949336052, 442396.53100000042468309 273153.25, 442397.41399999987334013 273153.12199999950826168, 442401.19400000013411045 273152.57599999941885471, 442401.83999999985098839 273127.32799999974668026, 442402 273121.09699999913573265, 442410.59700000006705523 273121.12600000016391277, 442424.9280000003054738 273121.17999999970197678, 442435.28100000042468309 273121.21900000050663948, 442467.03100000042468309 273120.06200000084936619, 442467.56799999997019768 273116.36099999956786633, 442468.62200000043958426 273109.07000000029802322, 442458.42599999997764826 273106.17799999937415123, 442456.44299999997019768 273074.39100000075995922, 442456.40699999965727329 273073.81200000084936619, 442459.48000000044703484 273073.3169999998062849, 442472.5 273071.21900000050663948, 442485.74299999978393316 273066.70700000040233135, 442492.49399999994784594 273064.40699999965727329, 442495.5719999996945262 273063.35799999907612801, 442503.68800000008195639 273060.59400000050663948, 442523.40600000042468309 273059.03099999949336052, 442542.33100000023841858 273059.78099999949336052, 442551.78100000042468309 273060.15599999949336052, 442580.40699999965727329 273059.28099999949336052, 442604.18800000008195639 273057.375, 442634.40600000042468309 273052.59400000050663948, 442665.81300000008195639 273050.59400000050663948, 442685.98000000044703484 273050.29499999992549419, 442695.00100000016391277 273056.40599999949336052, 442702.22800000011920929 273064.61350000090897083, 442709.68800000008195639 273068.21900000050663948, 442722.848000000230968 273065.83100000023841858, 442736.90699999965727329 273063.28099999949336052, 442741.78100000042468309 273061.90599999949336052, 442740.09100000001490116 273040.54199999943375587, 442739.34850000031292439 273031.14599999971687794, 442772.18800000008195639 273024.18700000084936619, 442799.90600000042468309 273019.375, 442800.5 273011.59600000083446503, 442821.86699999962002039 273006.72800000011920929, 442841.66999999992549419 273002.21600000001490116, 442868.67100000008940697 272996.06599999964237213, 442866.87399999983608723 272979.178999999538064, 442865.31300000008195639 272964.50100000016391277, 442895.68800000008195639 272970.18700000084936619, 442923.04700000025331974 272968.89000000059604645, 442950.40600000042468309 272967.59400000050663948, 442961.52799999993294477 272967.5, 442995.09399999957531691 272967.21900000050663948, 442995.40600000042468309 273000.15599999949336052, 442999.5 273030.90599999949336052, 443001.75 273041.75, 443004 273052.59400000050663948, 443011.64800000004470348 273085.73399999924004078, 443013.28100000042468309 273092.81200000084936619, 443018.16000000014901161 273115.76500000059604645, 443021.31300000008195639 273130.59400000050663948, 443023.81199999991804361 273150, 443026.90500000026077032 273164.40200000070035458, 443034.61299999989569187 273161.6919999998062849, 443036.31300000008195639 273161.09400000050663948, 443039.82400000002235174 273161.16699999943375587, 443046.78100000042468309 273161.31100000068545341, 443053.46899999957531691 273166.625, 443058 273185.90599999949336052, 443066.34250000026077032 273189.68700000084936619, 443075.81300000008195639 273189.68700000084936619, 443104.62600000016391277 273196.875, 443123.70100000035017729 273200.14800000004470348, 443131.21899999957531691 273201.43700000084936619, 443132.60300000011920929 273201.23499999940395355, 443139.125 273200.28099999949336052, 443155.90600000042468309 273195.18700000084936619, 443159.10500000044703484 273194.47100000083446503, 443162.46899999957531691 273193.71900000050663948, 443168.99799999967217445 273193.84699999913573265, 443202.375 273194.5, 443206.42599999997764826 273193.32399999909102917, 443210.09399999957531691 273191.68700000084936619, 443215.28100000042468309 273183.93700000084936619, 443218.47900000028312206 273175.73900000005960464, 443219.22699999995529652 273174.94899999909102917, 443224.43800000008195639 273169.4419999998062849, 443226.84399999957531691 273168.50899999961256981, 443231.48300000000745058 273166.7109999991953373, 443247.08399999979883432 273160.6640000008046627, 443248.31300000008195639 273160.18700000084936619, 443260.09399999957531691 273153.875, 443271.30599999986588955 273143.69400000013411045, 443276.21899999957531691 273140.09400000050663948, 443279.22800000011920929 273138.2630000002682209, 443281.40600000042468309 273136.93799999915063381, 443282.80499999970197678 273136.29800000041723251, 443287.625 273134.09400000050663948, 443294.34449999965727329 273131.5234999991953373, 443307.5 273128.31200000084936619, 443314.47900000028312206 273126.77199999988079071, 443376.90600000042468309 273113, 443377.68699999991804361 273112.86900000087916851, 443384.71899999957531691 273111.68700000084936619, 443388.41299999970942736 273111.69999999925494194, 443403.18800000008195639 273111.75, 443404.39599999971687794 273111.29399999976158142, 443408.65600000042468309 273109.68700000084936619, 443436.83700000029057264 273097.66799999959766865, 443441.40600000042468309 273095.68700000084936619, 443450.87299999967217445 273092.45700000040233135, 443459.71899999957531691 273089.43700000084936619, 443461.25800000037997961 273089.08500000089406967, 443468.59399999957531691 273087.40599999949336052, 443483.40600000042468309 273085.18700000084936619, 443494.90600000042468309 273084.18700000084936619, 443512.31300000008195639 273084.68700000084936619, 443513.20100000035017729 273084.49899999983608723, 443516.60300000011920929 273083.77700000070035458, 443521.723000000230968 273082.68999999947845936, 443523.5 273082.31200000084936619, 443545.13100000005215406 273075.70099999941885471, 443546.81300000008195639 273075.18700000084936619, 443551.81300000008195639 273075.09400000050663948, 443553.56400000024586916 273075.17200000025331974, 443556.71800000034272671 273075.31299999915063381, 443569.62600000016391277 273084.28099999949336052, 443572.651999999769032 273085.74200000055134296, 443574.09399999957531691 273086.43700000084936619, 443578.375 273087.93700000084936619, 443579.82699999958276749 273087.79600000008940697, 443582.53100000042468309 273087.53099999949336052, 443586.81300000008195639 273086.68700000084936619, 443607 273067.81200000084936619, 443616.90600000042468309 273061, 443617.37600000016391277 273060.79499999992549419, 443649.43800000008195639 273046.84400000050663948, 443661 273045.00100000016391277, 443665.18699999991804361 273047.59400000050663948, 443673.82899999991059303 273054.41000000014901161, 443679.12700000032782555 273058.56550000049173832, 443683.5 273058.99200000055134296, 443684.00600000005215406 273059.0409999992698431, 443689.03100000042468309 273059.53099999949336052, 443692.11699999962002039 273058.93099999986588955, 443701.56300000008195639 273057.09400000050663948, 443714.59399999957531691 273051.09400000050663948, 443720.09399999957531691 273049.68700000084936619, 443725.68900000024586916 273048.75, 443738 273048.5, 443748.84599999990314245 273045.93899999931454659, 443751.45799999963492155 273045.31599999964237213, 443754.04200000036507845 273043.85199999995529652, 443759.40600000042468309 273040.81200000084936619, 443761.92499999981373549 273039.18799999915063381, 443783.18800000008195639 273025.46900000050663948, 443784.8169999998062849 273024.15599999949336052, 443788.5 273021.18700000084936619, 443797.59399999957531691 273012.59400000050663948, 443800.05700000002980232 273009.625, 443801.40600000042468309 273008, 443801.71300000045448542 273007.39599999971687794, 443804.09399999957531691 273002.71900000050663948, 443811.5 272984.18700000084936619, 443819 272971.06200000084936619, 443831.98300000000745058 272955.58300000056624413, 443832.81300000008195639 272954.59400000050663948, 443834.348000000230968 272952.96600000001490116, 443848.93800000008195639 272937.5, 443857.25700000021606684 272929.63099999912083149, 443857.7630000002682209 272929.15200000070035458, 443863.96899999957531691 272923.28099999949336052, 443868.06099999975413084 272918.27999999932944775, 443871 272914.68700000084936619, 443872.13300000037997961 272911.92500000074505806, 443873.96999999973922968 272907.44899999909102917, 443877.46800000034272671 272896.03199999965727329, 443877.81300000008195639 272894.90599999949336052, 443883.21200000029057264 272880.97299999929964542, 443884.59599999990314245 272877.40399999916553497, 443886.19400000013411045 272876.75100000016391277, 443898.09399999957531691 272871.875, 443903.76400000043213367 272862.6659999992698431, 443905.40600000042468309 272860, 443905.82500000018626451 272859.56499999947845936, 443922.375 272842.375, 443963.22699999995529652 272805.95399999991059303, 443967.31300000008195639 272802.31200000084936619, 443970.25499999988824129 272799.49599999934434891, 443984.81199999991804361 272785.56200000084936619, 443998.31300000008195639 272771.5, 444019.40600000042468309 272760.84400000050663948, 444039.28100000042468309 272755.68700000084936619, 444055.96899999957531691 272748.28099999949336052, 444072.68800000008195639 272734.40599999949336052, 444077.12200000043958426 272729.06100000068545341, 444080.90600000042468309 272724.5, 444085.30599999986588955 272718.53500000014901161, 444087.40600000042468309 272715.68700000084936619, 444113.68800000008195639 272677.68700000084936619, 444117.1919999998062849 272667.96000000089406967, 444117.5 272667.10500000044703484, 444119.40600000042468309 272661.81200000084936619, 444119.6919999998062849 272660.52999999932944775, 444124.06500000040978193 272640.87800000049173832, 444130.28100000042468309 272633.5, 444132.45000000018626451 272631.17699999921023846, 444137.0580000001937151 272626.24200000055134296, 444139.67399999964982271 272623.43899999931454659, 444139.92999999970197678 272623.16499999910593033, 444143.90600000042468309 272618.90599999949336052, 444151.125 272611.625, 444152.04899999964982271 272610.86400000005960464, 444155.90600000042468309 272607.68700000084936619, 444160.65550000034272671 272604.43600000068545341, 444170.7099999999627471 272602.82899999991059303, 444206.09399999957531691 272603.31100000068545341, 444209.31300000008195639 272602.81200000084936619, 444214.29899999964982271 272599.45199999958276749, 444222.18699999991804361 272594.13499999977648258, 444232.125 272587.43700000084936619, 444248 272589.81200000084936619, 444254.19299999997019768 272596.5, 444256.30200000014156103 272596.54299999959766865, 444308 272597.59400000050663948, 444320.5 272596.5, 444359.10599999967962503 272576.97299999929964542, 444379.81300000008195639 272566.5, 444406.66700000036507845 272550.16699999943375587, 444420.09300000034272671 272542, 444437.34700000006705523 272533.13599999994039536, 444446.18800000008195639 272528.59400000050663948, 444519.68800000008195639 272483.25, 444566.18800000008195639 272450.5, 444609.40600000042468309 272422.34400000050663948, 444643.47699999995529652 272401.21299999952316284, 444650.21899999957531691 272397.03099999949336052, 444677.19099999964237213 272383.09699999913573265, 444698.80700000002980232 272407.30499999970197678, 444702.16100000031292439 272411.88700000010430813, 444714.68800000008195639 272429, 444722.97099999990314245 272438.70800000056624413, 444738.31300000008195639 272456.68700000084936619, 444745.07299999985843897 272465.53800000064074993, 444758.21899999957531691 272482.75, 444783.09399999957531691 272513.125, 444791.04600000008940697 272522.2090000007301569, 444819.31300000008195639 272554.5, 444825.86500000022351742 272559.321000000461936, 444828.16999999992549419 272561.01500000059604645, 444830.223000000230968 272562.12299999967217445, 444850.14699999988079071 272572.87199999950826168, 444862.375 272579.46900000050663948, 444870.52199999988079071 272583.73900000005960464, 444919.18800000008195639 272609.25, 444949.125 272628.18700000084936619, 444970.12100000027567148 272637.30100000090897083, 444982.31300000008195639 272642.59400000050663948, 444994.95100000035017729 272652.10600000061094761, 445000 272655.90499999932944775, 445000.24500000011175871 272656.20299999974668026, 445007.375 272664.81000000052154064, 445019.00200000032782555 272672.33100000023841858, 445027.18800000008195639 272677.625, 445038.90600000042468309 272681.81200000084936619, 445040.51499999966472387 272682.23100000061094761, 445045.94299999997019768 272683.64200000092387199, 445053.80499999970197678 272685.68500000052154064, 445067.04499999992549419 272692.08000000007450581, 445069.46899999957531691 272693.25, 445076 272697.5, 445083.03100000042468309 272703.15599999949336052, 445097.31300000008195639 272713.40699999965727329, 445100.28500000014901161 272717.1380000002682209, 445109.18879999965429306 272728.30240000039339066, 445110.89099999982863665 272713.36099999956786633, 445110.9330000001937151 272712.99799999967217445, 445110.99899999983608723 272712.40599999949336052, 445110.89199999999254942 272710.9609999991953373, 445110.03100000042468309 272699.28099999949336052, 445105.75999999977648258 272655.76099999994039536, 445104.30200000014156103 272640.90000000037252903, 445098.82600000035017729 272585.10199999995529652, 445187.60699999984353781 272539.85899999924004078, 445187.86699999962002039 272539.72599999979138374, 445189.90600000042468309 272538.68700000084936619, 445236 272517.03999999910593033, 445249.70500000007450581 272510.60400000028312206, 445251.125 272509.93700000084936619, 445293.40500000026077032 272489.63499999977648258, 445299.64699999988079071 272486.63700000010430813, 445326.76599999982863665 272473.61500000022351742, 445327.196000000461936 272473.40799999982118607, 445366.58399999979883432 272454.49400000087916851, 445406.59399999957531691 272435.28099999949336052, 445427.29299999959766865 272426.4140000008046627, 445434.09399999957531691 272423.50100000016391277, 445436.2384000001475215 272432.59349999949336052, 445436.68800000008195639 272434.5, 445438.06900000013411045 272440.30900000035762787, 445445.34399999957531691 272470.90599999949336052, 445446.53100000042468309 272481.93700000084936619, 445445.24000000022351742 272492.76700000092387199, 445444.88300000037997961 272495.75500000081956387, 445443.63100000005215406 272499.72499999962747097, 445439.96289999969303608 272511.3421000000089407, 445439.09399999957531691 272514.09400000050663948, 445438.68800000008195639 272519.40599999949336052, 445439.85059999953955412 272527.78769999928772449, 445440.63200000021606684 272533.42100000008940697, 445445.09399999957531691 272549.90599999949336052, 445446.18800000008195639 272556, 445447.28100000042468309 272565.31200000084936619, 445447.28100000042468309 272572.18700000084936619, 445446.53100000042468309 272578.15599999949336052, 445443.63399999961256981 272589.30199999921023846, 445439.81149999983608723 272604.03150000050663948, 445439.23379999957978725 272617.45810000039637089, 445438.57299999985843897 272632.81509999930858612, 445437.95810000039637089 272647.11150000058114529, 445437.59399999957531691 272655.59400000050663948, 445437.31199999991804361 272669.04600000008940697, 445436.90170000027865171 272688.61470000073313713, 445436.81300000008195639 272692.84400000050663948, 445437.3080000001937151 272698.20600000023841858, 445437.68800000008195639 272702.31200000084936619, 445438.68800000008195639 272706.68700000084936619, 445440.36299999989569187 272710.875, 445440.81300000008195639 272712, 445444.5 272718.09400000050663948, 445447.93800000008195639 272722.09400000050663948, 445452.04440000001341105 272725.52060000039637089, 445453.651999999769032 272726.8619999997317791, 445457.375 272729.96900000050663948, 445467.22800000011920929 272734.44999999925494194, 445468.116499999538064 272734.85799999907612801, 445487.68800000008195639 272747, 445487.95000000018626451 272747.125, 445492.28100000042468309 272749.18700000084936619, 445508.99799999967217445 272756.44299999997019768, 445510.28100000042468309 272757, 445511.70199999958276749 272757.46299999952316284, 445536.15500000026077032 272765.4330000001937151, 445537.01200000010430813 272765.71199999935925007, 445543.05900000035762787 272767.6830000001937151, 445547.05750000011175871 272769.48350000008940697, 445550.51099999994039536 272771.36600000038743019, 445563 272778.18799999915063381, 445597.96899999957531691 272795.43700000084936619, 445616.77199999988079071 272801.71199999935925007, 445625.68800000008195639 272804.68700000084936619, 445639.4150000000372529 272810.9140000008046627, 445644.625 272815.72100000083446503, 445672.63399999961256981 272830.22499999962747097, 445688.59399999957531691 272841.68799999915063381, 445703.93800000008195639 272849.46900000050663948, 445708.31300000008195639 272852.5, 445711.70299999974668026 272854.89800000004470348, 445712.68699999991804361 272855.59400000050663948, 445716.90299999993294477 272859.18999999947845936, 445733.90600000042468309 272873.68700000084936619, 445753.76449999958276749 272888.42999999970197678, 445770.59399999957531691 272896.81200000084936619, 445774.04600000008940697 272898.25799999944865704, 445774.45399999991059303 272898.428999999538064, 445783.45000000018626451 272902.19700000062584877, 445794.75700000021606684 272906.48799999989569187, 445801.16299999970942736 272908.91899999976158142, 445801.72599999979138374 272909.13199999928474426, 445807.15950000006705523 272911.19449999928474426, 445809.11799999978393316 272912.11700000055134296, 445810.07400000002235174 272912.57200000062584877, 445814.35500000044703484 272914.60400000028312206, 445821.12299999967217445 272918.05000000074505806, 445823.85599999967962503 272919.85400000028312206, 445826.67399999964982271 272921.71399999968707561, 445827.48799999989569187 272922.25100000016391277, 445828.90600000042468309 272923.18700000084936619, 445839.71899999957531691 272928.90599999949336052, 445840.9469999996945262 272929.53500000014901161, 445846.57299999985843897 272932.4140000008046627, 445850.40600000042468309 272934.375, 445854.21800000034272671 272935.92400000058114529, 445856.03799999970942736 272936.6640000008046627, 445858.02199999988079071 272937.47049999982118607, 445868.18800000008195639 272945.09400000050663948, 445868.62000000011175871 272945.48799999989569187, 445872.125 272948.68700000084936619, 445875.625 272952.625, 445875.87700000032782555 272952.97699999995529652, 445881.875 272961.34400000050663948, 445890.81099999975413084 272969.21199999935925007, 445891.81300000008195639 272970.09400000050663948, 445893.03100000042468309 272971.64800000004470348, 445895.23000000044703484 272974.45150000043213367, 445899.90600000042468309 272981.49699999950826168, 445905.62700000032782555 272990.13399999961256981, 445907.90600000042468309 272992.18700000084936619, 445911.34499999973922968 272993.78399999998509884, 445915.09399999957531691 272994.78099999949336052, 445918.5 272994.59400000050663948, 445918.79399999976158142 272994.50699999928474426, 445931.3169999998062849 272990.83650000020861626, 445931.67499999981373549 272990.85999999940395355, 445934.428999999538064 272991.66650000028312206, 445942.03100000042468309 272997.40599999949336052, 445960.30599999986588955 273005.90300000086426735, 445961.86600000038743019 273006.30100000090897083, 445986.68800000008195639 273012.60799999907612801, 445989.21899999957531691 273013.25100000016391277, 446004.81300000008195639 273021.18700000084936619, 446007.90600000042468309 273023.375, 446015.223000000230968 273029.82699999958276749, 446016.90099999960511923 273031.3080000001937151, 446016.14699999988079071 273032.16799999959766865, 446015.64199999999254942 273032.71700000017881393, 446009.68800000008195639 273039.18700000084936619, 445971.09399999957531691 273110.18700000084936619, 445961.83999999985098839 273128.60600000061094761, 445954.90600000042468309 273142.40599999949336052, 445954.11699999962002039 273144.39599999971687794, 445939.68800000008195639 273180.78099999949336052, 445920.6919999998062849 273237.87099999934434891, 445918.99899999983608723 273243.59400000050663948, 445916.35599999967962503 273255.8880000002682209, 445909.34200000017881393 273275.09400000050663948, 445909.10400000028312206 273275.74599999934434891, 445909 273276.03099999949336052, 445907.50600000005215406 273283.5, 445907.40600000042468309 273284, 445907.46899999957531691 273284.7760000005364418, 445908.31300000008195639 273295.15599999949336052, 445912.90600000042468309 273328.99699999950826168, 445913 273329.68700000084936619, 445915.3080000001937151 273357.92200000025331974, 445915.73400000017136335 273393.28600000031292439, 445917.68800000008195639 273397.81200000084936619, 445920.03100000042468309 273400.375, 445922.33800000045448542 273401.66899999976158142, 445923.875 273402.53099999949336052, 445937.01119999960064888 273400.6875, 445940.37799999956041574 273400.21499999985098839, 445940.89800000004470348 273400.14200000092387199, 445941.68800000008195639 273400.03099999949336052, 445982.14300000015646219 273396.65300000086426735, 445985.09399999957531691 273396.40599999949336052, 445999.00399999972432852 273396.61400000005960464, 446049.78100000042468309 273397.375, 446057.56500000040978193 273398.14000000059604645, 446064.40600000042468309 273398.81200000084936619, 446065.78699999954551458 273399.196000000461936, 446083.96899999957531691 273404.25, 446104.95700000040233135 273408.41000000014901161, 446111.71899999957531691 273409.75, 446136.98599999956786633 273410.98399999924004078, 446137.30499999970197678 273410.99899999983608723, 446177.84900000039488077 273410.59699999913573265, 446180.46999999973922968 273410.82799999974668026, 446201.59399999957531691 273412.68700000084936619, 446213.69400000013411045 273414.71600000001490116, 446221.08279999997466803 273415.95439999923110008, 446234.59399999957531691 273418.21900000050663948, 446273.31300000008195639 273426.31200000084936619, 446282.59399999957531691 273429.5, 446283.4599999999627471 273429.86299999989569187, 446299.20299999974668026 273436.45399999991059303, 446307.46499999985098839 273439.22599999979138374, 446317.875 273442.71900000050663948, 446322.23649999964982271 273443.52099999971687794, 446328.99799999967217445 273443.72000000067055225, 446331.87100000027567148 273443.79900000058114529, 446347.09399999957531691 273444.21900000050663948, 446351.67399999964982271 273444.69400000013411045, 446352.81300000008195639 273444.81200000084936619, 446373.90600000042468309 273452.34400000050663948, 446403.098000000230968 273464.21499999985098839, 446411.69900000002235174 273467.71299999952316284, 446415.09399999957531691 273469.09400000050663948, 446423.51599999982863665 273471.83799999952316284, 446436 273475.90599999949336052, 446437.13700000010430813 273476.32799999974668026, 446449.27099999971687794 273480.82699999958276749, 446452.65550000034272671 273482.08200000040233135, 446485 273488.5, 446496.82600000035017729 273489.66100000031292439, 446507.46499999985098839 273568.97499999962747097, 446509.61000000033527613 273584.96480000019073486, 446511.01250000018626451 273595.41999999992549419, 446514.60199999995529652 273619.76700000092387199, 446515.11099999956786633 273623.21499999985098839, 446516.68800000008195639 273633.90599999949336052, 446517.40299999993294477 273637.4330000001937151, 446518.82600000035017729 273644.45199999958276749, 446519.40600000042468309 273647.31200000084936619, 446520.11299999989569187 273650.7090000007301569, 446522.09399999957531691 273660.21900000050663948, 446528.53000000026077032 273680.15599999949336052, 446541 273707.40599999949336052, 446563.18800000008195639 273750.31100000068545341, 446571.36400000005960464 273763.22599999979138374, 446587.33999999985098839 273788.45800000056624413, 446588.125 273789.69800000078976154, 446605.78100000042468309 273783.87399999983608723, 446618.90600000042468309 273778.56200000084936619, 446629.09399999957531691 273774.65599999949336052, 446638.65600000042468309 273770.84400000050663948, 446646.93800000008195639 273767.25, 446655.06300000008195639 273764.65599999949336052, 446663.125 273762.27999999932944775, 446666.28100000042468309 273761.53099999949336052, 446678.34399999957531691 273757.31200000084936619, 446688.93800000008195639 273753.09400000050663948, 446689.82000000029802322 273752.68799999915063381, 446695.125 273750.25, 446705.47599999979138374 273747.35700000077486038, 446725.09399999957531691 273741.875, 446758.68800000008195639 273730.84500000067055225, 446772.86400000005960464 273726.31200000084936619, 446802.96899999957531691 273716.68700000084936619, 446863.40600000042468309 273695.75, 446867.15600000042468309 273690.10400000028312206, 446869.03100000042468309 273687.28099999949336052, 446872.03100000042468309 273679.09400000050663948, 446879 273662.00100000016391277, 446884.35400000028312206 273650.81200000084936619, 446886.53100000042468309 273646.25799999944865704, 446897.68800000008195639 273622.93700000084936619, 446899.72900000028312206 273618.33129999972879887, 446925.30499999970197678 273560.61800000071525574, 446929 273552.28099999949336052, 446936.68589999992400408 273534.80370000004768372, 446946.1875 273513.19759999960660934, 446946.55099999997764826 273512.37099999934434891, 446957.40600000042468309 273487.68700000084936619, 446958.27300000004470348 273485.89090000092983246, 446959.10950000025331974 273484.15780000016093254, 446962.07600000035017729 273478.01200000010430813, 446967.02099999971687794 273467.76600000075995922, 446970.875 273459.78099999949336052, 446972 273456.34400000050663948, 446977.125 273447.71900000050663948, 446980.40600000042468309 273443.59400000050663948, 446987.28100000042468309 273440.93700000084936619, 446992.125 273438.53099999949336052, 446997.46899999957531691 273436.25, 447006.40600000042468309 273433.65599999949336052, 447013.82510000001639128 273433.45089999958872795, 447021.125 273433.24899999983608723, 447030.96899999957531691 273430.78099999949336052, 447035.33899999968707561 273427.50899999961256981, 447043.15600000042468309 273421.65599999949336052, 447055.25700000021606684 273414.6380000002682209, 447072.6119999997317791 273404.57200000062584877, 447075.96899999957531691 273402.625, 447089.93599999975413084 273392.03199999965727329, 447100.03100000042468309 273384.375, 447103.46399999968707561 273381.90399999916553497, 447112.06300000008195639 273375.71900000050663948, 447116.87100000027567148 273371.803999999538064, 447129.21899999957531691 273361.75, 447132.72900000028312206 273358.47299999929964542, 447133.46899999957531691 273357.78199999965727329, 447154.06300000008195639 273342.06200000084936619, 447154.96399999968707561 273341.34999999962747097, 447169.29600000008940697 273330.01799999922513962, 447170.03100000042468309 273329.43700000084936619, 447194.75 273307.31200000084936619, 447208.59360000025480986 273294.4261000007390976, 447214.625 273288.81200000084936619, 447221.40670000016689301 273282.0580000001937151, 447222.46899999957531691 273281, 447225.75 273278.71900000050663948, 447229.78100000042468309 273277.18600000068545341, 447231.64499999955296516 273276.93999999947845936, 447234.5 273276.56200000084936619, 447237.53100000042468309 273272.59400000050663948, 447237.80999999959021807 273264.18999999947845936, 447238.27749999985098839 273250.10449999943375587, 447243.39099999982863665 273252.70700000040233135, 447247.25 273254.75, 447250.86500000022351742 273256.66499999910593033, 447257.03899999987334013 273259.93500000052154064, 447261.31799999997019768 273262.20199999958276749, </t>
  </si>
  <si>
    <t>MultiPolygon (((439714.5 293100.90599999949336052, 439717.81300000008195639 293094.09400000050663948, 439718.5530000003054738 293092.20800000056624413, 439721.875 293083.75, 439727.39800000004470348 293086.40899999998509884, 439727.78100000042468309 293086.59400000050663948, 439739.59399999957531691 293097.31200000084936619, 439750.63399999961256981 293104.78399999998509884, 439753.90600000042468309 293106.99899999983608723, 439754.51699999999254942 293106.92100000008940697, 439761.44799999985843897 293106.01899999938905239, 439764 293105.68700000084936619, 439842.51900000032037497 293057.33999999985098839, 439843.53100000042468309 293056.71900000050663948, 439854.26499999966472387 293050.18400000035762787, 439877.88900000043213367 293035.80199999921023846, 439886.90600000042468309 293030.31200000084936619, 439909.45500000007450581 293015.26200000010430813, 439929.18800000008195639 293002.09400000050663948, 439964.56300000008195639 292982.15599999949336052, 439985.41000000014901161 292972.67699999921023846, 440000.09399999957531691 292966, 440015.40600000042468309 292959.5, 440025.49199999962002039 292954.14399999938905239, 440099.38100000005215406 292914.90499999932944775, 440103.64599999971687794 292912.64000000059604645, 440137.46499999985098839 292894.67999999970197678, 440140.68800000008195639 292892.96900000050663948, 440171 292876.65699999965727329, 440208.87100000027567148 292856.27800000086426735, 440213.723000000230968 292853.66699999943375587, 440246.803999999538064 292835.86600000038743019, 440269.11600000038743019 292823.85999999940395355, 440274.72699999995529652 292820.83999999985098839, 440283.12200000043958426 292816.32300000078976154, 440285.40600000042468309 292815.09400000050663948, 440309.83999999985098839 292801.7239999994635582, 440314.875 292798.96900000050663948, 440328.13700000010430813 292791.2239999994635582, 440332.10300000011920929 292788.90899999998509884, 440344.57799999974668026 292781.625, 440397.07600000035017729 292750.97000000067055225, 440416.71899999957531691 292739.5, 440430.29800000041723251 292729.76099999994039536, 440450.91299999970942736 292714.97599999979138374, 440470.09399999957531691 292701.21900000050663948, 440498.59399999957531691 292684.90599999949336052, 440516.85800000000745058 292672.56399999931454659, 440527.70399999991059303 292665.23499999940395355, 440528.66899999976158142 292664.58300000056624413, 440565.18900000024586916 292639.90599999949336052, 440607.75 292614.25, 440650.30599999986588955 292588.59600000083446503, 440665.03000000026077032 292580.30900000035762787, 440667.11299999989569187 292579.1380000002682209, 440744.09399999957531691 292535.81200000084936619, 440752.25200000032782555 292530.65699999965727329, 440831.90600000042468309 292480.31200000084936619, 440865.651999999769032 292460.81200000084936619, 440877.03299999982118607 292454.23499999940395355, 440878.26200000010430813 292453.52300000004470348, 440880.54899999964982271 292451.97800000011920929, 440883.05200000014156103 292450.28700000047683716, 440950.6780000003054738 292404.61250000074505806, 440988.96999999973922968 292382.61600000038743019, 441020.26200000010430813 292364.64100000075995922, 441050.15600000042468309 292347.46900000050663948, 441063.00700000021606684 292340.11500000022351742, 441073.84200000017881393 292333.9159999992698431, 441132.78100000042468309 292300.18700000084936619, 441133.06099999975413084 292300.02199999988079071, 441143.96200000029057264 292293.59799999929964542, 441149.17700000014156103 292290.52520000003278255, 441160.04899999964982271 292284.53399999998509884, 441194.25 292265.68700000084936619, 441193.375 292260.78099999949336052, 441254.60699999984353781 292223.42699999921023846, 441263.81300000008195639 292217.81200000084936619, 441278.07500000018626451 292209.46900000050663948, 441280.0580000001937151 292208.30900000035762787, 441345.9419999998062849 292169.76400000043213367, 441464.34100000001490116 292100.49709999933838844, 441464.39089999999850988 292100.46780000068247318, 441475.5 292093.96900000050663948, 441575.18800000008195639 292033.59400000050663948, 441634.59399999957531691 291998.81299999915063381, 441688.5 291965, 441731.01699999999254942 291939.74699999950826168, 441767.31300000008195639 291918.18700000084936619, 441778.20600000023841858 291911.10799999907612801, 441803.90600000042468309 291894.40599999949336052, 441818.10900000017136335 291885.91200000047683716, 441827.00100000016391277 291880.59400000050663948, 441850.59399999957531691 291866.5, 441861.13900000043213367 291860.8359999991953373, 441920.00100000016391277 291829.21900000050663948, 441946.67300000041723251 291813.26500000059604645, 441960.5 291804.99599999934434891, 441966.18800000008195639 291801.59400000050663948, 442058.40600000042468309 291741.18700000084936619, 442082.18800000008195639 291725.09400000050663948, 442098.24100000038743019 291715.24499999918043613, 442105.71899999957531691 291710.65599999949336052, 442124.59499999973922968 291698.00100000016391277, 442136 291691, 442147.59399999957531691 291684.5, 442157.31799999997019768 291679.64299999922513962, 442184.125 291666.25, 442196.86899999994784594 291661.02199999988079071, 442273.74500000011175871 291629.48499999940395355, 442274.99199999962002039 291628.97299999929964542, 442284.90600000042468309 291624.90599999949336052, 442292.57000000029802322 291620.62299999967217445, 442298.36479999963194132 291617.38460000045597553, 442339.59399999957531691 291594.34400000050663948, 442380.29899999964982271 291566.30000000074505806, 442384.5 291563.40599999949336052, 442442.50899999961256981 291527.55000000074505806, 442485.30599999986588955 291501.09699999913573265, 442502.68120000045746565 291491.4488999992609024, 442522.90500000026077032 291480.21900000050663948, 442583.13999999966472387 291452.76400000043213367, 442597.51049999985843897 291446.07799999974668026, 442598.25 291436.375, 442623.678999999538064 291432.15200000070035458, 442624.58100000023841858 291431.8984999991953373, 442622.74500000011175871 291417.31599999964237213, 442618.81300000008195639 291386.09400000050663948, 442614.83200000040233135 291364.35199999995529652, 442605.81300000008195639 291315.09600000083446503, 442614.27029999997466803 291313.55430000089108944, 442670.62600000016391277 291303.28099999949336052, 442719.95600000023841858 291295.56200000084936619, 442725.63499999977648258 291294.67300000041723251, 442758.09399999957531691 291289.59400000050663948, 442760.75219999998807907 291289.30770000070333481, 442773.44000000040978193 291287.94099999964237213, 442781.88300000037997961 291287.03099999949336052, 442804.14900000020861626 291284.63199999928474426, 442807.125 291284.31200000084936619, 442817.09399999957531691 291281.90599999949336052, 442826.68900000024586916 291279.31200000084936619, 442841.8880000002682209 291270.7090000007301569, 442844.08600000012665987 291269.46499999985098839, 442845.24500000011175871 291269.04199999943375587, 442874.56300000008195639 291258.93700000084936619, 442875.11299999989569187 291258.72599999979138374, 442877.93800000008195639 291257.64000000059604645, 442911.9469999996945262 291244.56200000084936619, 442920.21300000045448542 291241.38299999944865704, 442926.18400000035762787 291239.0859999991953373, 442939.99500000011175871 291233.7760000005364418, 442947.35199999995529652 291230.94800000078976154, 442958.80700000002980232 291226.54199999943375587, 442966.71899999957531691 291223.5, 442967.59700000006705523 291205.99899999983608723, 442969.56300000008195639 291166.81200000084936619, 442970.24899999983608723 291159.89699999988079071, 442970.78000000026077032 291154.53600000031292439, 442971.53100000042468309 291146.96900000050663948, 442972.75 291139.65599999949336052, 442973.09399999957531691 291137.59400000050663948, 443009.59399999957531691 291123.68700000084936619, 443022.06799999997019768 291118.39000000059604645, 443025.78100000042468309 291116.81200000084936619, 443030.66399999987334013 291114.65499999932944775, 443041.06300000008195639 291110.06000000052154064, 443041.79050000011920929 291109.73850000090897083, 443044.56900000013411045 291108.40000000037252903, 443076.06300000008195639 291093.18799999915063381, 443136.24299999978393316 291070.62700000032782555, 443143.37100000027567148 291067.95500000007450581, 443165.63599999994039536 291059.60899999924004078, 443169.09399999957531691 291058.31200000084936619, 443190.59399999957531691 291082.59400000050663948, 443194.00299999956041574 291080.39900000020861626, 443234.33849999960511923 291054.42750000022351742, 443283.24600000027567148 291022.93700000084936619, 443304.40099999960511923 291009.3080000001937151, 443310.64900000020861626 291005.39800000004470348, 443328.30599999986588955 290994.32599999941885471, 443349.90600000042468309 290980.78099999949336052, 443366.08000000007450581 290972.12299999967217445, 443383.82600000035017729 290962.62199999950826168, 443384.80599999986588955 290962.09500000067055225, 443386.57500000018626451 290961.0130000002682209, 443468.50100000016391277 290910.68700000084936619, 443477.09599999990314245 290905.76700000092387199, 443492.196000000461936 290897.12399999983608723, 443497.54800000041723251 290894.06000000052154064, 443505.95700000040233135 290889.24699999950826168, 443510.40699999965727329 290886.70099999941885471, 443541.43800000008195639 290868.93700000084936619, 443574.22800000011920929 290848.73499999940395355, 443598.4330000001937151 290833.82300000078976154, 443633.23199999984353781 290812.38399999961256981, 443665 290792.81100000068545341, 443703.49399999994784594 290770.69899999909102917, 443731.44099999964237213 290754.64599999971687794, 443737.625 290751.09400000050663948, 443838.18800000008195639 290687.31200000084936619, 443879.40000000037252903 290665.69999999925494194, 443889.64699999988079071 290660.32599999941885471, 443941.21899999957531691 290633.28099999949336052, 444195.69099999964237213 290483.42200000025331974, 444200.81300000008195639 290480.40599999949336052, 444371.46600000001490116 290378.74899999983608723, 444404.09399999957531691 290359.31200000084936619, 444496.33899999968707561 290306.11800000071525574, 444502.95500000007450581 290302.30299999937415123, 444506.40600000042468309 290300.31200000084936619, 444574.99299999978393316 290259.56399999931454659, 444688.01200000010430813 290192.4159999992698431, 444771.18800000008195639 290143, 444802.78100000042468309 290122.18700000084936619, 444810.99600000027567148 290116.33699999935925007, 444815.81400000024586916 290112.90599999949336052, 444853.40600000042468309 290084.43700000084936619, 444875.9869999997317791 290065.9140000008046627, 444956.375 289999.96900000050663948, 444964.93200000002980232 289993.99300000071525574, 444965.90699999965727329 289993.31200000084936619, 444979.848000000230968 289983.64399999938905239, 444995.78100000042468309 289972.59400000050663948, 444997.10099999979138374 289971.20600000023841858, 445000.03100000042468309 289968.125, 445038.87600000016391277 289945.35799999907612801, 445070.625 289926.75, 445106.40600000042468309 289907.09400000050663948, 445157.25100000016391277 289877.59400000050663948, 445195.5 289854, 445233.56300000008195639 289836.375, 445270.83600000012665987 289814.97800000011920929, 445278.31300000008195639 289810.68700000084936619, 445289.20100000035017729 289805.11400000005960464, 445316.78100000042468309 289790.99499999918043613, 445330.81300000008195639 289783.81200000084936619, 445341.0400000000372529 289777.678999999538064, 445342.30999999959021807 289776.91699999943375587, 445351.65600000042468309 289771.31100000068545341, 445427.75 289728.46900000050663948, 445480.52599999960511923 289700.82200000062584877, 445492 289694.81200000084936619, 445533.26400000043213367 289670.87700000032782555, 445551.16000000014901161 289660.49599999934434891, 445557.18800000008195639 289657, 445623.09399999957531691 289616.59400000050663948, 445642.18800000008195639 289605.5, 445666.9599999999627471 289591.57200000062584877, 445711 289566.81200000084936619, 445719.60300000011920929 289561.86800000071525574, 445773.75 289530.75, 445825.29600000008940697 289500.4330000001937151, 445911.40299999993294477 289449.78500000014901161, 445946.44500000029802322 289429.02800000086426735, 445961 289420.40599999949336052, 445964.79200000036507845 289418.18200000002980232, 446015.375 289388.53099999949336052, 446042.68800000008195639 289371.59400000050663948, 446075.71999999973922968 289350.35999999940395355, 446113.90600000042468309 289325.81200000084936619, 446142.81300000008195639 289307.99300000071525574, 446167.57500000018626451 289292.72800000011920929, 446174.28100000042468309 289288.59400000050663948, 446367.81300000008195639 289166.18700000084936619, 446373.75499999988824129 289162.81900000013411045, 446391.40600000042468309 289152.81200000084936619, 446433.53500000014901161 289127.50799999944865704, 446469.18800000008195639 289106.09400000050663948, 446515 289080, 446557.81300000008195639 289054, 446576.16399999987334013 289043.60400000028312206, 446578.82500000018626451 289042.09699999913573265, 446613.88999999966472387 289022.23299999907612801, 446637.54800000041723251 289008.83100000023841858, 446641 289006.875, 446707.18800000008195639 288967.68700000084936619, 446734.89599999971687794 288950.76600000075995922, 446736.81300000008195639 288949.59400000050663948, 446752.50200000032782555 288939.43799999915063381, 446797.5 288910.31200000084936619, 446828.68800000008195639 288893.31200000084936619, 446866.25 288870.5, 446903.81300000008195639 288847.68700000084936619, 446965.68800000008195639 288811.10099999979138374, 447015.68800000008195639 288780.78099999949336052, 447044.31300000008195639 288762.18700000084936619, 447063.5 288751.28099999949336052, 447090.09399999957531691 288737.59400000050663948, 447117.28100000042468309 288719.875, 447137 288705.18700000084936619, 447154.87600000016391277 288685.24599999934434891, 447157.46899999957531691 288682.35400000028312206, 447165.40600000042468309 288673.5, 447189 288643.09400000050663948, 447206.5 288624.18700000084936619, 447218.85699999984353781 288611.50300000049173832, 447224.77599999960511923 288606.89100000075995922, 447230.00100000016391277 288602.83100000023841858, 447233.71399999968707561 288599.94700000062584877, 447234.34200000017881393 288599.4590000007301569, 447260.03100000042468309 288579.5, 447280.25 288553.65599999949336052, 447341 288479.09400000050663948, 447416.5 288383.5, 447450.56300000008195639 288338.31200000084936619, 447477.40600000042468309 288300.68700000084936619, 447497.68800000008195639 288270.68700000084936619, 447513.21899999957531691 288250.99599999934434891, 447524.40600000042468309 288236.81200000084936619, 447551.69400000013411045 288200.74200000055134296, 447565.18800000008195639 288182.90599999949336052, 447575.71899999957531691 288169.15599999949336052, 447628.03799999970942736 288104.1380000002682209, 447651.81300000008195639 288074.59400000050663948, 447667.41000000014901161 288057.26099999994039536, 447681.59399999957531691 288041.50100000016391277, 447719.36000000033527613 287997.91699999943375587, 447724.40299999993294477 287992.09699999913573265, 447757.68800000008195639 287955.18700000084936619, 447793.68800000008195639 287911.5, 447812.95500000007450581 287889.31399999931454659, 447850.21899999957531691 287846.40599999949336052, 447889.31199999991804361 287805, 447904.91999999992549419 287787.15399999916553497, 447934.18800000008195639 287753.68700000084936619, 447953.88100000005215406 287730.875, 447963 287720.31200000084936619, 447966.91799999959766865 287714.56100000068545341, 447968.05499999970197678 287712.89200000092387199, 447972.75 287706, 447982.5 287691.68700000084936619, 447997.53199999965727329 287677.74400000087916851, 448017.61299999989569187 287659.11400000005960464, 448030.0130000002682209 287647.60999999940395355, 448033.90600000042468309 287644, 448047.04299999959766865 287626.88199999928474426, 448050.09700000006705523 287622.90399999916553497, 448067.59399999957531691 287603.59400000050663948, 448075.02500000037252903 287586.81900000013411045, 448075.76800000015646219 287585.14200000092387199, 448083.66899999976158142 287567.30599999986588955, 448088.59399999957531691 287556.18700000084936619, 448105.59399999957531691 287526.90699999965727329, 448115.32400000002235174 287511.89299999922513962, 448130.81300000008195639 287488, 448170.5 287432.5, 448224.18800000008195639 287365, 448238.07149999961256981 287348.10300000011920929, 448266.09399999957531691 287314, 448291.68800000008195639 287286.09400000050663948, 448386.5 287165.78099999949336052, 448411.41199999954551458 287130.00500000081956387, 448417.81300000008195639 287120.81200000084936619, 448433.5 287091.40699999965727329, 448441.5 287078.21900000050663948, 448454.78100000042468309 287060.38099999912083149, 448455.8219999996945262 287058.98399999924004078, 448462.81300000008195639 287049.59400000050663948, 448468.40899999998509884 287043.34200000017881393, 448477.5 287033.18700000084936619, 448482.65899999998509884 287028.07000000029802322, 448484.02599999960511923 287026.71199999935925007, 448485.43099999986588955 287025.31900000013411045, 448493.31300000008195639 287017.5, 448525.40600000042468309 286978, 448527.17499999981373549 286975.44999999925494194, 448560.78100000042468309 286926.99899999983608723, 448587.59399999957531691 286893.375, 448596.5 286880.5, 448614.84499999973922968 286856.92799999937415123, 448621.63300000037997961 286848.20700000040233135, 448622.5 286847.09400000050663948, 448673.75 286783.65599999949336052, 448693.41799999959766865 286758.17300000041723251, 448693.63499999977648258 286757.89200000092387199, 448700.93699999991804361 286748.43099999986588955, 448702.50100000016391277 286746.40499999932944775, 448707.81300000008195639 286739.59400000050663948, 448742.9330000001937151 286695.36400000005960464, 448801.18800000008195639 286622, 448820.31300000008195639 286597.56200000084936619, 448827.84049999993294477 286587.18429999984800816, 448873.40500000026077032 286522.90599999949336052, 448901.40699999965727329 286476.90599999949336052, 448916.09399999957531691 286455.31200000084936619, 448940.98199999984353781 286419.7760000005364418, 448968.90600000042468309 286379.90699999965727329, 448987.40899999998509884 286351.60700000077486038, 448998.59399999957531691 286334.5, 449049.31300000008195639 286263.31200000084936619, 449065.47699999995529652 286241.86400000005960464, 449067.09499999973922968 286239.71900000050663948, 449166.40299999993294477 286113.59600000083446503, 449198.73900000005960464 286077.57450000010430813, 449231 286033.68700000084936619, 449248.5849999999627471 286010.76500000059604645, 449280.31300000008195639 285969.40599999949336052, 449288.26499999966472387 285959.2090000007301569, 449321.06300000008195639 285917.15599999949336052, 449340.81300000008195639 285890, 449395.59399999957531691 285812.90599999949336052, 449413.95299999974668026 285787.72599999979138374, 449419.72400000039488077 285779.81000000052154064, 449436.00200000032782555 285757.48499999940395355, 449438.40600000042468309 285754.18700000084936619, 449488 285691.68700000084936619, 449504.08999999985098839 285670.47699999995529652, 449525.31300000008195639 285642.5, 449540.4469999996945262 285621.45600000023841858, 449561.40600000042468309 285592.31200000084936619, 449592.81199999991804361 285553.31200000084936619, 449637.40600000042468309 285494.5, 449652.18400000035762787 285468.7760000005364418, 449670.31300000008195639 285437.21900000050663948, 449674.56199999991804361 285431.70399999991059303, 449676.0719999996945262 285429.74499999918043613, 449704 285393.5, 449722.90600000042468309 285363.5, 449727.41700000036507845 285358, 449749.96899999957531691 285330.5, 449785.59399999957531691 285283.59400000050663948, 449802.28299999982118607 285260.69400000013411045, 449824.21899999957531691 285230.59400000050663948, 449909.40600000042468309 285120.81200000084936619, 449974 285036.31200000084936619, 450000.06300000008195639 285005.96900000050663948, 450006.57400000002235174 284996.18700000084936619, 450006.83050000015646219 284995.80100000090897083, 450048.07400000002235174 284935.64100000075995922, 450074.09399999957531691 284897.68600000068545341, 450177.52400000020861626 284751.26099999994039536, 450242.26699999999254942 284659.60600000061094761, 450291.5 284589.90599999949336052, 450332.27500000037252903 284532.58200000040233135, 450389.59399999957531691 284452, 450415.5849999999627471 284414.29600000008940697, 450419.18699999991804361 284409.071000000461936, 450470.59399999957531691 284334.5, 450490.66700000036507845 284306.33300000056624413, 450530.81199999991804361 284250.00100000016391277, 450564.02199999988079071 284201.85199999995529652, 450608.68800000008195639 284137.09400000050663948, 450670.81300000008195639 284044.5, 450715.68800000008195639 283980.90599999949336052, 450732.63499999977648258 283953.86800000071525574, 450733.42599999997764826 283952.60700000077486038, 450734.21499999985098839 283951.3489999994635582, 450757.31300000008195639 283914.5, 450770.34399999957531691 283895.17799999937415123, 450792.75200000032782555 283861.94999999925494194, 450816.28100000042468309 283827.06200000084936619, 450861.45299999974668026 283758.32000000029802322, 450869.99399999994784594 283745.31499999947845936, 451049.93400000035762787 283468.93099999986588955, 451050.29160000011324883 283468.38169999979436398, 451059.75100000016391277 283453.85300000011920929, 451201.90600000042468309 283235.5, 451247.11400000005960464 283166.9609999991953373, 451305.81300000008195639 283077.96900000050663948, 451353.18800000008195639 283005, 451400.43800000008195639 282932, 451436.72200000006705523 282873.8619999997317791, 451437.10800000000745058 282873.24400000087916851, 451492.14199999999254942 282785.06499999947845936, 451496.375 282778.28099999949336052, 451511.33800000045448542 282755.33200000040233135, 451551.12779999990016222 282694.30289999954402447, 451552.64099999982863665 282691.98200000077486038, 451560.68319999985396862 282679.64780000038444996, 451560.71700000017881393 282679.59600000083446503, 451593.46899999957531691 282678.31200000084936619, 451596.90029999986290932 282678.52429999969899654, 451597.20490000024437904 282678.54319999925792217, 451615.68800000008195639 282679.68700000084936619, 451629.72020000033080578 282682.46399999968707561, 451636.375 282683.78099999949336052, 451637.00499999988824129 282683.99200000055134296, 451638.36299999989569187 282684.446000000461936, 451648.50100000016391277 282687.83100000023841858, 451650.54299999959766865 282688.5130000002682209, 451652 282689, 451691.59399999957531691 282719, 451708.00200000032782555 282731.80900000035762787, 451801.81300000008195639 282580.09400000050663948, 451833.36500000022351742 282527.95399999991059303, 451881.08779999986290932 282449.09400000050663948, 451885.66700000036507845 282441.52700000070035458, 451894.55200000014156103 282426.84300000034272671, 451975.34100000001490116 282293.34100000001490116, 451983.99000000022351742 282279.04780000075697899, 452004.27799999993294477 282246.40899999998509884, 452005.40500000026077032 282244.59600000083446503, 452020.85099999979138374 282218.79700000025331974, 452099.54499999992549419 282087.34999999962747097, 452099.91600000020116568 282086.73000000044703484, 452113.28100000042468309 282064.40599999949336052, 452264.81300000008195639 281814, 452544.72499999962747097 281338.18099999986588955, 452559.87899999972432852 281312.42200000025331974, 452580 281278.21900000050663948, 452757.40600000042468309 280975.00100000016391277, 452761.81799999997019768 280967.7239999994635582, 452837.00899999961256981 280843.7109999991953373, 452837.44299999997019768 280842.99499999918043613, 452840.28100000042468309 280838.31200000084936619, 452894.00200000032782555 280741.18600000068545341, 452897.57600000035017729 280734.68099999986588955, 453076.50600000005215406 280409.12399999983608723, 453129.25 280313.15599999949336052, 453149.82799999974668026 280275.17200000025331974, 453225.86899999994784594 280134.81299999915063381, 453228.62399999983608723 280129.72900000028312206, 453298.90600000042468309 280000, 453318.97599999979138374 279958.70700000040233135, 453320.09399999957531691 279956.40599999949336052, 453329.5849999999627471 279942.24100000038743019, 453330.19400000013411045 279941.33300000056624413, 453340.59700000006705523 279925.80499999970197678, 453364.25 279882.96900000050663948, 453379.59399999957531691 279852.5, 453389.69500000029802322 279834.48100000061094761, 453402.09100000001490116 279801.42500000074505806, 453416.68800000008195639 279762.5, 453458.90299999993294477 279681.69400000013411045, 453473.32799999974668026 279658.77300000004470348, 453499.18800000008195639 279617.68700000084936619, 453532.54800000041723251 279561.70800000056624413, 453545 279540.81200000084936619, 453624.81300000008195639 279386.18700000084936619, 453625.47099999990314245 279384.85199999995529652, 453634.33339999988675117 279366.87120000086724758, 453622.71800000034272671 279340.80499999970197678, 453622 279339.18700000084936619, 453616.77500000037252903 279327.83799999952316284, 453611.09399999957531691 279315.5, 453607.42700000014156103 279314.26700000092387199, 453596.5 279310.59400000050663948, 453590.22190000023692846 279304.62209999933838844, 453584.31300000008195639 279299, 453587.12200000043958426 279285.00599999912083149, 453588.26599999982863665 279279.31200000084936619, 453589.09399999957531691 279275.18700000084936619, 453590.81500000040978193 279272.38199999928474426, 453593.31300000008195639 279268.31200000084936619, 453594.31300000008195639 279264.90599999949336052, 453594.81300000008195639 279261.68700000084936619, 453594.25399999972432852 279259.67400000058114529, 453594.05350000038743019 279258.99899999983608723, 453593 279256.5, 453587.35300000011920929 279249.35400000028312206, 453587 279248.90599999949336052, 453586.06500000040978193 279246.77800000086426735, 453575.09399999957531691 279221.81200000084936619, 453566.09300000034272671 279212.18799999915063381, 453565.84599999990314245 279211.76799999922513962, 453557.40600000042468309 279197.40599999949336052, 453555.40600000042468309 279190.59400000050663948, 453548.723000000230968 279188.69800000078976154, 453552.31300000008195639 279198, 453552.50600000005215406 279201.44700000062584877, 453552.68800000008195639 279204.68700000084936619, 453549.08399999979883432 279210.54800000041723251, 453545.90600000042468309 279215.71900000050663948, 453546.66399999987334013 279219.44099999964237213, 453548 279226, 453543.96399999968707561 279232.53399999998509884, 453540.78100000042468309 279237.68700000084936619, 453541.23599999956786633 279249.98799999989569187, 453541.41830000001937151 279254.92600000090897083, 453541.59399999957531691 279259.68700000084936619, 453536.59399999957531691 279268, 453525.54980000015348196 279284.83960000053048134, 453512.59399999957531691 279304.59400000050663948, 453512.68800000008195639 279331.5, 453507.5 279338.5, 453485.31099999975413084 279361.68799999915063381, 453438.90600000042468309 279398.31200000084936619, 453412.31300000008195639 279421.28099999949336052, 453408.1119999997317791 279424.08100000023841858, 453398.90600000042468309 279430.21900000050663948, 453382.5 279439, 453380.81300000008195639 279460.71900000050663948, 453372.81300000008195639 279470.31200000084936619, 453371.43099999986588955 279471.48100000061094761, 453365.5 279476.5, 453357.59399999957531691 279483, 453345.75 279489.5, 453333.90600000042468309 279496, 453321.09399999957531691 279502.31200000084936619, 453320.42499999981373549 279502.95700000040233135, 453310 279513, 453299.33299999963492155 279525.26500000059604645, 453297.90600000042468309 279526.90599999949336052, 453288.61099999956786633 279534.34200000017881393, 453282.90600000042468309 279538.90599999949336052, 453276.90600000042468309 279541.90599999949336052, 453272.25499999988824129 279543.65200000070035458, 453265.5 279546.18700000084936619, 453261.85400000028312206 279549.09500000067055225, 453255.31300000008195639 279554.31200000084936619, 453246.92399999964982271 279557.3619999997317791, 453241.90600000042468309 279559.18700000084936619, 453236.09399999957531691 279562.5, 453234.49399999994784594 279563.60099999979138374, 453230.68800000008195639 279566.21900000050663948, 453222.40600000042468309 279574.09400000050663948, 453213.09399999957531691 279580.5, 453197.71899999957531691 279578.31200000084936619, 453187.86000000033527613 279573.99499999918043613, 453175.31300000008195639 279568.5, 453094 279539.59500000067055225, 453058.81400000024586916 279528.09400000050663948, 453057.09399999957531691 279527.78099999949336052, 453046.09399999957531691 279559.68700000084936619, 453036.49000000022351742 279555.24000000022351742, 453035.46399999968707561 279554.76600000075995922, 453035.09300000034272671 279554.59400000050663948, 453020.09399999957531691 279559.18700000084936619, 453016.09599999990314245 279548.59799999929964542, 452987.09599999990314245 279562.49899999983608723, 452961.18800000008195639 279505.09400000050663948, 452964.5 279503, 452967.81300000008195639 279500.90699999965727329, 452946.56799999997019768 279459.48000000044703484, 452944.63499999977648258 279455.71199999935925007, 452943.5 279453.5, 452871.90600000042468309 279478.40599999949336052, 452861.40600000042468309 279474.90599999949336052, 452840.01099999994039536 279476.39599999971687794, 452822.81300000008195639 279477.59500000067055225, 452799.90600000042468309 279485.09400000050663948, 452760.09399999957531691 279492.99899999983608723, 452721.40600000042468309 279503.09400000050663948, 452709.68599999975413084 279506.5260000005364418, 452699.26699999999254942 279509.57899999991059303, 452623.68800000008195639 279531.71900000050663948, 452616.29399999976158142 279533.00699999928474426, 452610.1969999996945262 279534.06900000013411045, 452600.90600000042468309 279535.68700000084936619, 452578.946000000461936 279534.44800000078976154, 452558.81300000008195639 279533.31200000084936619, 452532.12000000011175871 279530.74300000071525574, 452520.18800000008195639 279529.59400000050663948, 452495.95100000035017729 279526.00599999912083149, 452461.5 279520.90599999949336052, 452441 279508.5, 452432.18900000024586916 279494.21900000050663948, 452427.85699999984353781 279477.93700000084936619, 452423.21800000034272671 279460.49899999983608723, 452416.11000000033527613 279437.13499999977648258, 452408.28100000042468309 279411.40599999949336052, 452388.5 279360.40599999949336052, 452377.5 279329.40599999949336052, 452353.78100000042468309 279275.99899999983608723, 452330.00100000016391277 279226.40599999949336052, 452316.8169999998062849 279200.99000000022351742, 452299.45899999979883432 279167.52500000037252903, 452291.40600000042468309 279151.99899999983608723, 452268.82400000002235174 279085.46399999968707561, 452263.678999999538064 279070.30499999970197678, 452257.46499999985098839 279051.99499999918043613, 452253.50100000016391277 279040.31100000068545341, 452281.90500000026077032 279017.31100000068545341, 452311.5 278991.5, 452334.90600000042468309 278973.90699999965727329, 452348.81199999991804361 278959.09400000050663948, 452362.32000000029802322 278939.22299999929964542, 452365.59399999957531691 278934.40599999949336052, 452378.65099999960511923 278908.32499999925494194, 452387.86699999962002039 278889.9159999992698431, 452402.59399999957531691 278860.5, 452415.5 278838.09400000050663948, 452422.5 278820, 452425.5 278805, 452419.09399999957531691 278716.90599999949336052, 452418.55999999959021807 278712.54700000025331974, 452417.16700000036507845 278701.16799999959766865, 452413.31300000008195639 278669.68600000068545341, 452408.81300000008195639 278616.28099999949336052, 452405.8080000001937151 278607.80900000035762787, 452404.61099999956786633 278606.93799999915063381, 452375.59399999957531691 278585.81200000084936619, 452354.27500000037252903 278574.03299999982118607, 452335.10099999979138374 278563.43799999915063381, 452333.33700000029057264 278562.46299999952316284, 452331.59399999957531691 278561.49899999983608723, 452307.69400000013411045 278551.47599999979138374, 452274.59399999957531691 278537.59400000050663948, 452269.54299999959766865 278535.64299999922513962, 452246.68800000008195639 278526.81200000084936619, 452220.02300000004470348 278520.2909999992698431, 452213.59399999957531691 278518.71900000050663948, 452211.74600000027567148 278518.34600000083446503, 452202.59399999957531691 278516.5, 452194.81300000008195639 278515.81200000084936619, 452186.90600000042468309 278515.28099999949336052, 452169.51319999992847443 278516.55540000088512897, 452157.76900000032037497 278517.4159999992698431, 452139.4599999999</t>
  </si>
  <si>
    <t>MultiPolygon (((453288.61099999956786633 279534.34200000017881393, 453297.90600000042468309 279526.90599999949336052, 453299.33299999963492155 279525.26500000059604645, 453310 279513, 453320.42499999981373549 279502.95700000040233135, 453321.09399999957531691 279502.31200000084936619, 453333.90600000042468309 279496, 453345.75 279489.5, 453357.59399999957531691 279483, 453365.5 279476.5, 453371.43099999986588955 279471.48100000061094761, 453372.81300000008195639 279470.31200000084936619, 453380.81300000008195639 279460.71900000050663948, 453382.5 279439, 453398.90600000042468309 279430.21900000050663948, 453408.1119999997317791 279424.08100000023841858, 453412.31300000008195639 279421.28099999949336052, 453438.90600000042468309 279398.31200000084936619, 453485.31099999975413084 279361.68799999915063381, 453507.5 279338.5, 453512.68800000008195639 279331.5, 453512.59399999957531691 279304.59400000050663948, 453525.54980000015348196 279284.83960000053048134, 453536.59399999957531691 279268, 453541.59399999957531691 279259.68700000084936619, 453541.41830000001937151 279254.92600000090897083, 453541.23599999956786633 279249.98799999989569187, 453540.78100000042468309 279237.68700000084936619, 453543.96399999968707561 279232.53399999998509884, 453548 279226, 453546.66399999987334013 279219.44099999964237213, 453545.90600000042468309 279215.71900000050663948, 453549.08399999979883432 279210.54800000041723251, 453552.68800000008195639 279204.68700000084936619, 453552.50600000005215406 279201.44700000062584877, 453552.31300000008195639 279198, 453548.723000000230968 279188.69800000078976154, 453555.40600000042468309 279190.59400000050663948, 453557.40600000042468309 279197.40599999949336052, 453565.84599999990314245 279211.76799999922513962, 453566.09300000034272671 279212.18799999915063381, 453575.09399999957531691 279221.81200000084936619, 453586.06500000040978193 279246.77800000086426735, 453587 279248.90599999949336052, 453587.35300000011920929 279249.35400000028312206, 453593 279256.5, 453594.05350000038743019 279258.99899999983608723, 453594.25399999972432852 279259.67400000058114529, 453594.81300000008195639 279261.68700000084936619, 453594.31300000008195639 279264.90599999949336052, 453593.31300000008195639 279268.31200000084936619, 453590.81500000040978193 279272.38199999928474426, 453589.09399999957531691 279275.18700000084936619, 453588.26599999982863665 279279.31200000084936619, 453587.12200000043958426 279285.00599999912083149, 453584.31300000008195639 279299, 453590.22190000023692846 279304.62209999933838844, 453596.5 279310.59400000050663948, 453607.42700000014156103 279314.26700000092387199, 453611.09399999957531691 279315.5, 453616.77500000037252903 279327.83799999952316284, 453622 279339.18700000084936619, 453622.71800000034272671 279340.80499999970197678, 453634.33339999988675117 279366.87120000086724758, 453665.25299999956041574 279314.23399999924004078, 453665.80599999986588955 279313.2890000008046627, 453728.84300000034272671 279210.5840000007301569, 453731.90600000042468309 279205.59400000050663948, 453762.90600000042468309 279156.40599999949336052, 453770 279139, 453781.37870000023394823 279118.72299999929964542, 453789.19799999985843897 279104.7890000008046627, 453824.18800000008195639 279042.43700000084936619, 453864.321000000461936 278968.27999999932944775, 453874.69900000002235174 278949.10500000044703484, 453883.09399999957531691 278933.59400000050663948, 453894.07500000018626451 278913.63299999944865704, 453898 278906.5, 453928.09399999957531691 278852, 453984 278741.09400000050663948, 453999.89800000004470348 278711.64299999922513962, 454058.81300000008195639 278602.5, 454093.92499999981373549 278528.94800000078976154, 454106.31099999975413084 278503.00400000065565109, 454131.16700000036507845 278446, 454143.59399999957531691 278417.5, 454151.05700000002980232 278402.33699999935925007, 454151.19959999993443489 278402.04729999974370003, 454166.18800000008195639 278371.59400000050663948, 454201 278313.09400000050663948, 454227.05700000002980232 278253.39100000075995922, 454228.35500000044703484 278250.41799999959766865, 454231.7369999997317791 278242.66899999976158142, 454239.09399999957531691 278225.81299999915063381, 454257.31300000008195639 278198.09400000050663948, 454259.68699999991804361 278195.70600000023841858, 454290.43800000008195639 278164.78099999949336052, 454291.5400000000372529 278163.48399999924004078, 454327.75 278120.84400000050663948, 454343.37399999983608723 278103.63399999961256981, 454345.31300000008195639 278101.5, 454347.93099999986588955 278097.2909999992698431, 454354.31300000008195639 278087.03099999949336052, 454363.5 278072.09400000050663948, 454374.35199999995529652 278047.54700000025331974, 454398.90600000042468309 277992, 454406.97800000011920929 277970.42200000025331974, 454421.08440000005066395 277932.7102000005543232, 454375.59399999957531691 277941.81200000084936619, 454369.19400000013411045 277942.46399999968707561, 454362.09399999957531691 277943.18700000084936619, 454354.90600000042468309 277939.59400000050663948, 454352.65600000042468309 277928.375, 454351.07500000018626451 277921.39900000020861626, 454350.68800000008195639 277919.68999999947845936, 454383 277851.78099999949336052, 454385.47099999990314245 277847.26500000059604645, 454397 277826.18700000084936619, 454404.40899999998509884 277812.70199999958276749, 454429.91600000020116568 277766.27199999988079071, 454443.59399999957531691 277741.375, 454462.39800000004470348 277708.43799999915063381, 454512.22699999995529652 277621.16000000014901161, 454545.09399999957531691 277563.59400000050663948, 454604.5 277457.18700000084936619, 454676.35500000044703484 277326.34999999962747097, 454725.28000000026077032 277237.26500000059604645, 454753.43400000035762787 277186, 454761.98199999984353781 277170.43600000068545341, 454787.3880000002682209 277124.17500000074505806, 454806.678999999538064 277089.05000000074505806, 454827.78100000042468309 277050.62399999983608723, 454841.83100000023841858 277023.10400000028312206, 454846.30499999970197678 277014.34100000001490116, 454863.11699999962002039 276981.40899999998509884, 454875.59399999957531691 276956.96900000050663948, 454879.65699999965727329 276948.80000000074505806, 454908.81300000008195639 276890.18700000084936619, 454932.52300000004470348 276848.15499999932944775, 454956.04399999976158142 276806.4590000007301569, 454959.68800000008195639 276800, 454964.58700000029057264 276790.31200000084936619, 454966.99399999994784594 276785.55000000074505806, 454974.13300000037997961 276771.43400000035762787, 454996.82799999974668026 276726.55199999921023846, 454997.6919999998062849 276724.84400000050663948, 455000.09399999957531691 276720.09500000067055225, 455042.26400000043213367 276645.14699999988079071, 455140.81300000008195639 276470, 455179.69099999964237213 276398.36299999989569187, 455181.36799999978393316 276395.27400000020861626, 455322.43800000008195639 276135.34400000050663948, 455332.84399999957531691 276115.58899999968707561, 455345.23099999967962503 276092.07599999941885471, 455346.60599999967962503 276089.46399999968707561, 455431.09300000034272671 275929.09300000034272671, 455432.33729999978095293 275926.73110000044107437, 455432.90950000006705523 275925.6448999997228384, 455500.24100000038743019 275797.8340000007301569, 455518.59399999957531691 275763, 455604.0127999996766448 275603.60720000043511391, 455651.16210000030696392 275515.62609999999403954, 455670.19299999997019768 275480.1119999997317791, 455746.56500000040978193 275338.9330000001937151, 455836.40600000042468309 275173.5, 455931.40600000042468309 275000, 455961.24820000026375055 274946.47240000031888485, 455961.44299999997019768 274946.12299999967217445, 455972.88269999995827675 274925.60329999960958958, 456007 274864.40599999949336052, 456070.78100000042468309 274746.75, 456078.63599999994039536 274733.12299999967217445, 456088.04299999959766865 274716.80900000035762787, 456133.18800000008195639 274638.5, 456154.48400000017136335 274597.04700000025331974, 456156.03100000042468309 274594.03500000014901161, 456185.71700000017881393 274536.25400000065565109, 456189.21899999957531691 274529.43700000084936619, 456240.83700000029057264 274437.80599999986588955, 456243.30130000039935112 274433.43119999952614307, 456249.40600000042468309 274422.59400000050663948, 456258.06300000008195639 274406.19400000013411045, 456286.09599999990314245 274353.09500000067055225, 456333.20899999979883432 274268.13900000043213367, 456399.78100000042468309 274148.09400000050663948, 456406.51499999966472387 274134.99899999983608723, 456411.07600000035017729 274126.12900000065565109, 456432.56300000008195639 274084.34400000050663948, 456472.49600000027567148 274014.31100000068545341, 456464.8880000002682209 274010.55100000090897083, 456305.87299999967217445 273931.97199999913573265, 456298.86400000005960464 273928.50899999961256981, 456298.85500000044703484 273928.18400000035762787, 456298.04899999964982271 273898.27209999971091747, 456296.31300000008195639 273833.84400000050663948, 456291.4869999997317791 273765.0580000001937151, 456287.68800000008195639 273710.90599999949336052, 456284 273641.5, 456284 273546.5, 456291.90600000042468309 273490.31200000084936619, 456291.99899999983608723 273480.7864999994635582, 456290.43800000008195639 273469.81299999915063381, 456289.37299999967217445 273466.34600000083446503, 456287.03100000042468309 273458.71900000050663948, 456285 273454.71900000050663948, 456281.90600000042468309 273450.43700000084936619, 456278.04800000041723251 273446.63199999928474426, 456277.31300000008195639 273445.90599999949336052, 456274.40600000042468309 273443.68700000084936619, 456269.58399999979883432 273440.6640000008046627, 456257.90600000042468309 273433.34400000050663948, 456224.69500000029802322 273407.63499999977648258, 456209.90600000042468309 273396.18700000084936619, 456202.473000000230968 273391.56900000013411045, 456187.64499999955296516 273382.35500000044703484, 456167.40600000042468309 273369.78099999949336052, 456140.90600000042468309 273351.90599999949336052, 456140.18800000008195639 273351.56499999947845936, 456130.59499999973922968 273347, 456106.96899999957531691 273339, 456080.06549999956041574 273328.32599999941885471, 456077.53600000031292439 273326.95199999958276749, 456067.18800000008195639 273321.31200000084936619, 456061.17499999981373549 273316.35799999907612801, 456053.34399999957531691 273309.90599999949336052, 456047.94799999985843897 273304.44700000062584877, 456042.71899999957531691 273299.15599999949336052, 456036.41899999976158142 273292.24799999967217445, 456031.71899999957531691 273287.09400000050663948, 456016.45899999979883432 273267.69400000013411045, 456015.59399999957531691 273266.59400000050663948, 456000.27520000003278255 273243.25339999981224537, 455997.22049999982118607 273238.64399999938905239, 455985.8338000001385808 273240.44979999959468842, 455982.63480000011622906 273240.95710000023245811, 455913.61500000022351742 273251.90300000086426735, 455893 273255.18700000084936619, 455852.1780000003054738 273258.83100000023841858, 455800.87650000024586916 273263.4010000005364418, 455786.5 273260.84400000050663948, 455761.17499999981373549 273256.34100000001490116, 455760.31300000008195639 273256.18700000084936619, 455747.08800000045448542 273257.35199999995529652, 455713.00729999970644712 273260.35429999977350235, 455684.70839999988675117 273262.84720000065863132, 455689.3619999997317791 273271.59500000067055225, 455695.67300000041723251 273283.45600000023841858, 455699.68800000008195639 273291, 455703.81620000023394823 273296.53930000029504299, 455711.37320000026375055 273306.67970000021159649, 455716.68699999991804361 273313.81000000052154064, 455710.50870000012218952 273316.6522000003606081, 455709.28990000020712614 273317.21279999986290932, 455662.80700000002980232 273338.59600000083446503, 455577.78100000042468309 273371.5, 455550.24700000043958426 273383.08300000056624413, 455530.59360000025480986 273391.35070000030100346, 455497.40600000042468309 273405.31200000084936619, 455458.68070000037550926 273417.09160000085830688, 455433.91629999969154596 273424.62450000084936619, 455407 273432.81200000084936619, 455392.7369999997317791 273434.83000000007450581, 455380.22699999995529652 273436.59799999929964542, 455366.59399999957531691 273437.5, 455353.09399999957531691 273438.18700000084936619, 455330.50299999956041574 273437.47100000083446503, 455313.88219999987632036 273437.82330000028014183, 455305.21600000001490116 273438.00699999928474426, 455273.96899999957531691 273440.15599999949336052, 455235.5 273445.09400000050663948, 455224.5 273447, 455203.75800000037997961 273451.42100000008940697, 455193.85599999967962503 273454.15949999913573265, 455181.33999999985098839 273457.62099999934434891, 455175.95799999963492155 273459.10899999924004078, 455161.18800000008195639 273464.59400000050663948, 455113.92399999964982271 273485.11400000005960464, 455112.81599999964237213 273485.59500000067055225, 455108.5 273487.46900000050663948, 455104.44799999985843897 273489.56200000084936619, 455102.81300000008195639 273490.40599999949336052, 455100.05900000035762787 273491.94800000078976154, 455096.78160000033676624 273493.78350000083446503, 455090.31300000008195639 273497.40599999949336052, 455052.41909999959170818 273520.9176000002771616, 455049.66399999987334013 273522.62700000032782555, 455029.21899999957531691 273535.31200000084936619, 455027.88900000043213367 273536.15300000086426735, 455017.09399999957531691 273542.96900000050663948, 455004.91339999996125698 273550.20319999940693378, 455001.73300000000745058 273552.09200000017881393, 455000.00299999956041574 273553.11999999918043613, 454986.78619999997317791 273556.92960000038146973, 454972.60599999967962503 273561.01700000092387199, 454969 273562.0563999991863966, 454933.90020000003278255 273572.17359999939799309, 454933.09399999957531691 273572.40599999949336052, 454928.72599999979138374 273574.68099999986588955, 454927.07600000035017729 273575.5409999992698431, 454914.5 273582.09400000050663948, 454906.37899999972432852 273585.43700000084936619, 454901.59399999957531691 273587.40599999949336052, 454899.95870000030845404 273587.95869999937713146, 454898.51400000043213367 273588.44700000062584877, 454897.68589999992400408 273588.72709999978542328, 454890.68800000008195639 273591.09400000050663948, 454886.3880000002682209 273592.21600000001490116, 454882.18800000008195639 273593.31200000084936619, 454868.73550000041723251 273595.72049999982118607, 454868.06549999956041574 273595.79079999960958958, 454866.28309999965131283 273595.97790000028908253, 454857.58399999979883432 273596.89100000075995922, 454849.08110000006854534 273597.7784000001847744, 454846.64560000039637089 273598.03260000050067902, 454827.4869999997317791 273600.03199999965727329, 454817.31300000008195639 273601.09400000050663948, 454811.87899999972432852 273601.34459999948740005, 454790.90600000042468309 273602.31200000084936619, 454784.31300000008195639 273601.49129999987781048, 454773.1119999997317791 273600.09699999913573265, 454760.66199999954551458 273603.24750000052154064, 454760.56500000040978193 273608.06499999947845936, 454763.4150000000372529 273613.78350000083446503, 454766.24199999962002039 273619.45800000056624413, 454766.071000000461936 273627.78500000014901161, 454765 273632.34400000050663948, 454762.678999999538064 273637.32200000062584877, 454762.40600000042468309 273637.90599999949336052, 454760.00399999972432852 273637.97100000083446503, 454759.53299999982118607 273637.98399999924004078, 454699.18800000008195639 273639.61900000087916851, 454695.07299999985843897 273639.73100000061094761, 454691.34999999962747097 273639.83100000023841858, 454687.42150000017136335 273640.01649999991059303, 454687.22099999990314245 273640.9739999994635582, 454685.00399999972432852 273651.59740000031888485, 454683.84399999957531691 273657.15599999949336052, 454680.31300000008195639 273669.09400000050663948, 454680.00700000021606684 273669.97000000067055225, 454676.18800000008195639 273680.946000000461936, 454672.71899999957531691 273688.93700000084936619, 454668.59399999957531691 273695.99899999983608723, 454663.93800000008195639 273701.75, 454656.651999999769032 273708.53099999949336052, 454655.81300000008195639 273709.31200000084936619, 454651.473000000230968 273712.34999999962747097, 454648.928999999538064 273714.1119999997317791, 454636.928999999538064 273722.42500000074505806, 454624.96050000004470348 273730.7109999991953373, 454611.20899999979883432 273739.01600000075995922, 454610.91999999992549419 273739.19099999964237213, 454605.10900000017136335 273742.69899999909102917, 454604.09399999957531691 273743.31200000084936619, 454603.52400000020861626 273743.58799999952316284, 454600.89499999955296516 273744.86099999956786633, 454582.40600000042468309 273753.81200000084936619, 454576.96600000001490116 273755.928999999538064, 454576.17499999981373549 273756.2369999997317791, 454573.92999999970197678 273757.10999999940395355, 454559.053999999538064 273762.89800000004470348, 454555.58200000040233135 273764.24899999983608723, 454510.43800000008195639 273781.81200000084936619, 454489 273792.47000000067055225, 454485.8219999996945262 273794.05000000074505806, 454477.5 273798.18700000084936619, 454463.03100000042468309 273806.65599999949336052, 454435.53100000042468309 273824.90599999949336052, 454422.67700000014156103 273835.07899999991059303, 454421 273836.40599999949336052, 454420.44900000002235174 273836.84799999929964542, 454410.28100000042468309 273845, 454399.5 273854.71800000034272671, 454377.88200000021606684 273875.99699999950826168, 454371.59399999957531691 273882.18700000084936619, 454364.81300000008195639 273887.68700000084936619, 454337.52500000037252903 273906.8619999997317791, 454335.90600000042468309 273908, 454333.35500000044703484 273910.02400000020861626, 454327.59399999957531691 273914.59400000050663948, 454316.68800000008195639 273924.28099999949336052, 454286.53270000033080578 273953.40890000015497208, 454284.09159999992698431 273955.76689999923110008, 454270.81199999991804361 273968.59400000050663948, 454266.78100000042468309 273972.875, 454243.17700000014156103 274000.75599999912083149, 454241.59399999957531691 274002.625, 454239.35500000044703484 274005.15300000086426735, 454239.04600000008940697 274005.49699999950826168, 454227.14699999988079071 274018.94400000013411045, 454205.68800000008195639 274043.18700000084936619, 454195.97400000039488077 274054.8359999991953373, 454188.8169999998062849 274063.42149999924004078, 454187.19400000013411045 274065.41100000031292439, 454180.875 274073.15599999949336052, 454176.79200000036507845 274079.03600000031292439, 454176.18800000008195639 274079.90599999949336052, 454158.5 274107.59400000050663948, 454157.45600000023841858 274109.09200000017881393, 454152.56300000008195639 274115.78099999949336052, 454131.31300000008195639 274141.68700000084936619, 454118.60099999979138374 274155.75799999944865704, 454112.90600000042468309 274162.06200000084936619, 454089.17499999981373549 274186.96299999952316284, 454079.93099999986588955 274196.66300000064074993, 454077.83399999979883432 274198.86400000005960464, 454073.59399999957531691 274203.31200000084936619, 454073.0130000002682209 274203.84100000001490116, 454072.49600000027567148 274204.31149999983608723, 454057 274218.40599999949336052, 454048.01900000032037497 274224.48000000044703484, 454044.77900000009685755 274226.67100000008940697, 454042.81300000008195639 274228, 454040.9150000000372529 274229.02899999916553497, 454032.71899999957531691 274233.47000000067055225, 454028.42499999981373549 274235.48599999956786633, 454020.28100000042468309 274239.31200000084936619, 454006.14400000032037497 274244.45600000023841858, 454003.63300000037997961 274245.36900000087916851, 453985.95199999958276749 274249.71199999935925007, 453977.68800000008195639 274251.73599999956786633, 453974.18800000008195639 274252.59400000050663948, 453969.89800000004470348 274253.93899999931454659, 453936.31300000008195639 274264.47000000067055225, 453929.04299999959766865 274267.51400000043213367, 453928.03100000042468309 274267.93700000084936619, 453926.45299999974668026 274268.69700000062584877, 453922.44099999964237213 274270.62900000065565109, 453902.78100000042468309 274280.09400000050663948, 453897.91899999976158142 274281.99499999918043613, 453897.18800000008195639 274282.28099999949336052, 453887.5 274285.28099999949336052, 453882.68800000008195639 274286.28199999965727329, 453865 274287.59400000050663948, 453859.05599999986588955 274288.58100000023841858, 453854.09399999957531691 274289.40599999949336052, 453853.45700000040233135 274289.58799999952316284, 453837.63399999961256981 274294.10099999979138374, 453836.75999999977648258 274294.3489999994635582, 453833.85199999995529652 274295.17699999921023846, 453819.75200000032782555 274300.81200000084936619, 453818.5 274301.31200000084936619, 453804.65899999998509884 274307.75, 453787.59399999957531691 274315.68700000084936619, 453781.81300000008195639 274319.18700000084936619, 453775.00899999961256981 274324.0260000005364418, 453773.375 274325.18700000084936619, 453764.15600000042468309 274332.96900000050663948, 453758.5 274339.18700000084936619, 453753.5 274346.68700000084936619, 453750.59399999957531691 274354.18700000084936619, 453748.59399999957531691 274364.90599999949336052, 453748.10599999967962503 274379.6830000001937151, 453748 274382.90300000086426735, 453748.04100000020116568 274385.2909999992698431, 453748.18800000008195639 274393.875, 453749.28100000042468309 274404.90599999949336052, 453750.13499999977648258 274410.29299999959766865, 453750.40600000042468309 274412, 453752.03100000042468309 274418.97800000011920929, 453752.48599999956786633 274420.928999999538064, 453752.79600000008940697 274422.25899999961256981, 453753.59399999957531691 274425.68600000068545341, 453753.73000000044703484 274427.28099999949336052, 453754.21899999957531691 274433, 453754.09200000017881393 274433.96000000089406967, 453753.66700000036507845 274437.22199999913573265, 453753.12849999964237213 274441.22680000029504299, 453751.21499999985098839 274449.51700000092387199, 453751.09499999973922968 274450.03700000047683716, 453750.05200000014156103 274454.5580000001937151, 453749.81300000008195639 274455.59400000050663948, 453748.9469999996945262 274462.56100000068545341, 453747.28100000042468309 274475.96900000050663948, 453745.59399999957531691 274504.5, 453745.52400000020861626 274513.33999999985098839, 453745.51699999999254942 274514.20099999941885471, 453745.21899999957531691 274551.78099999949336052, 453743.34399999957531691 274563.68700000084936619, 453737.44000000040978193 274585.65300000086426735, 453737.06400000024586916 274587.05199999921023846, 453736.9161999998614192 274587.60190000012516975, 453736.40600000042468309 274589.5, 453730.40600000042468309 274606.40599999949336052, 453729.16899999976158142 274609.44999999925494194, 453722.28899999987334013 274626.375, 453721.37399999983608723 274628.625, 453713.59399999957531691 274647.09400000050663948, 453710.75 274653, 453707.90500000026077032 274658.90599999949336052, 453695.598000000230968 274680.30499999970197678, 453695.3619999997317791 274680.62199999950826168, 453686.125 274692.93899999931454659, 453675.31300000008195639 274704, 453645.09399999957531691 274729.65599999949336052, 453604.59200000017881393 274762.553999999538064, 453602.81300000008195639 274764, 453595.68800000008195639 274769.14800000004470348, 453593.928999999538064 274770.41899999976158142, 453585.81400000024586916 274776.28099999949336052, 453573.31300000008195639 274782.21900000050663948, 453570.69799999985843897 274783.01400000043213367, 453550.5 274789.15599999949336052, 453549.84900000039488077 274789.43899999931454659, 453542.76200000010430813 274792.51500000059604645, 453540.78100000042468309 274793.375, 453539.93099999986588955 274793.94500000029802322, 453517.81300000008195639 274808.78099999949336052, 453514.10500000044703484 274810.33799999952316284, 453511.80700000002980232 274811.30299999937415123, 453508.88999999966472387 274811.94800000078976154, 453505.40600000042468309 274812.71900000050663948, 453500.31300000008195639 274812.90599999949336052, 453499.7630000002682209 274812.84600000083446503, 453495.23849999997764826 274812.34449999965727329, 453486.26400000043213367 274810.41200000047683716, 453483.1969999996945262 274809.75300000049173832, 453469.76250000018626451 274806.86500000022351742, 453413.81300000008195639 274798.68700000084936619, 453339.90600000042468309 274779, 453324.59399999957531691 274777.81200000084936619, 453312.54800000041723251 274777.90000000037252903, 453311.68800000008195639 274777.90599999949336052, 453310.68800000008195639 274777.98900000005960464, 453310.06799999997019768 274778.03999999910593033, 453295.43800000008195639 274779.25, 453284.88599999994039536 274781.553999999538064, 453281.40600000042468309 274782.31200000084936619, 453277.22499999962747097 274783.57499999925494194, 453263.21499999985098839 274787.803999999538064, 453249.31199999991804361 274792, 453197.9869999997317791 274806.02199999988079071, 453179.57799999974668026 274811.05100000090897083, 453155.61299999989569187 274817.59799999929964542, 453152.31300000008195639 274818.5, 453151.01400000043213367 274818.78399999998509884, 453106.625 274828.5, 453093.53100000042468309 274832.59400000050663948, 453089.46100000012665987 274834.90000000037252903, 453088.13300000037997961 274835.6510000005364418, 453073.18800000008195639 274847.59400000050663948, 453069.57799999974668026 274850.07399999909102917, 453069.09399999957531691 274850.40599999949336052, 453068.42100000008940697 274850.78299999982118607, 453052.09399999957531691 274859.93700000084936619, 453038.05970000009983778 274866.92439999990165234, 453037.38300000037997961 274866.85899999924004078, 453029.09399999957531691 274864.93700000084936619, 453025.7900000000372529 274864.75799999944865704, 453024.5 274864.68700000084936619, 453016 274865, 453005.28100000042468309 274867.18700000084936619, 452988.73099999967962503 274873.84100000001490116, 452986.97800000011920929 274874.40289999917149544, 452961.09399999957531691 274883.56200000084936619, 452953.6969999996945262 274887.56399999931454659, 452950.81300000008195639 274889.125, 452938.18800000008195639 274897.59400000050663948, 452922.84499999973922968 274908.625, 452908.125 274921.24899999983608723, 452884.12399999983608723 274946.99599999934434891, 452874.59399999957531691 274957.21900000050663948, 452874.32699999958276749 274957.63000000081956387, 452868.40600000042468309 274966.75, 452867.69299999997019768 274968.1119999997317791, 452866.01599999982863665 274971.3169999998062849, 452851.49500000011175871 274999.053999999538064, 452851 275000, 452849.18900000024586916 275006.1119999997317791, 452847.17999999970197678 275012.89399999938905239, 452846.72099999990314245 275014.44400000013411045, 452840.09399999957531691 275036.81200000084936619, 452838.8080000001937151 275041.3880000002682209, 452834.16999999992549419 275057.8880000002682209, 452832.79800000041723251 275062.76899999938905239, 452825.18599999975413084 275089.85600000061094761, 452824.88100000005215406 275090.93999999947845936, 452824.4469999996945262 275092.48599999956786633, 452823.39599999971687794 275096.2239999994635582, 452822.34399999957531691 275099.97000000067055225, 452803.56799999997019768 275161.44400000013411045, 452800.01800000015646219 275173.06799999997019768, 452799.90099999960511923 275173.45099999941885471, 452799.09300000034272671 275176.09699999913573265, 452786.18800000008195639 275218.15599999949336052, 452772.38300000037997961 275277.18999999947845936, 452770.81300000008195639 275283.90599999949336052, 452766.34399999957531691 275304.98200000077486038, 452765.61500000022351742 275308.42300000041723251, 452763.571000000461936 275320.0859999991953373, 452762.42700000014156103 275326.61999999918043613, 452761.48599999956786633 275332, 452756.90600000042468309 275358.18700000084936619, 452753.45600000023841858 275384.88900000043213367, 452750.90600000042468309 275404.62600000016391277, 452743.59399999957531691 275438.78099999949336052, 452741.64049999974668026 275446.47450000047683716, 452735.99899999983608723 275468.68700000084936619, 452729.18800000008195639 275479.59400000050663948, 452718.28100000042468309 275488.03099999949336052, 452700.09399999957531691 275495.59400000050663948, 452680.62600000016391277 275498.21900000050663948, 452665.5026000002399087 275500.93080000020563602, 452641.40600000042468309 275505.18700000084936619, 452638.13200000021606684 275507.01600000075995922, 452628.81300000008195639 275512.21900000050663948, 452608.48000000044703484 275526.99200000055134296, 452598.75200000032782555 275534.05900000035762787, 452582.18800000008195639 275546.09400000050663948, 452558.78199999965727329 275567.928999999538064, 452546.11799999978393316 275590.22199999913573265, 452545.90600000042468309 275590.59400000050663948, 452535.95899999979883432 275603.88900000043213367, 452526.31300000008195639 275616.78099999949336052, 452516.59399999957531691 275627.09400000050663948, 452512.91700000036507845 275630.13099999912083149, 452501.68800000008195639 275639.40699999965727329, 452497.77099999971687794 275641.68899999931454659, 452467.01400000043213367 275659.61099999956786633, 452464.09399999957531691 275661.31200000084936619, 452463.28299999982118607 275662.05199999921023846, 452446.42200000025331974 275677.43099999986588955, 452428.44400000013411045 275697.68500000052154064, 452427 275699.31200000084936619, 452425.61699999962002039 275700.77700000070035458, 452399.18800000008195639 275728.78099999949336052, 452366.18800000008195639 275771.375, 452354.61000000033527613 275784.1510000005364418, 452352 275787.03099999949336052, 452295.36299999989569187 275829.41000000014901161, 452289.43699999991804361 275833.84400000050663948, 452288.96200000029057264 275834.17500000074505806, 452251.59399999957531691 275860.18700000084936619, 452242.50899999961256981 275869.14200000092387199, 452239.80599999986588955 275871.80599999986588955, 452234.71800000034272671 275876.821000000461936, 452231.81599999964237213 275880.04600000008940697, 452231.45100000035017729 275880.45099999941885471, 452230.03600000031292439 275882.0260000005364418, 452229.52199999988079071 275882.59699999913573265, 452220.81300000008195639 275892.28099999949336052, 452192.20399999991059303 275929.04900000058114529, 452184.21899999957531691 275939.31200000084936619, 452183.50650000013411045 275939.68850000016391277, 452178.54999999981373549 275942.303999999538064, 452174.80499999970197678 275944.28099999949336052, 452174.05200000014156103 275944.678999999538064, 452166.81300000008195639 275948.5, 452126.99700000043958426 275958.31399999931454659, 452125.69099999964237213 275959.06000000052154064, 452103.96899999957531691 275971.46900000050663948, 452083.09399999957531691 275989.18700000084936619, 452061.40099999960511923 276014.00999999977648258, 452054.5 276021.90599999949336052, 452052.78600000031292439 276023.67600000090897083, 452050.96800000034272671 276025.553999999538064, 452049.27799999993294477 276027.29900000058114529, 452020.39300000015646219 276057.12399999983608723, 451987.40600000042468309 276091.18700000084936619, 451907.59399999957531691 276178.18700000084936619, 451836.31300000008195639 276257.40599999949336052, 451816.48300000000745058 276277.67100000008940697, 451765.09599999990314245 276330.18600000068545341, 451728.03100000042468309 276367.06200000084936619, 451729.18400000035762787 276373.16300000064074993, 451729.95299999974668026 276377.23399999924004078, 451730.76200000010430813 276381.51400000043213367, 451735.36099999956786633 276405.85799999907612801, 451735.5 276406.59400000050663948, 451738.21999999973922968 276417.303999999538064, 451747.3349999999627471 276453.19999999925494194, 451748.80200000014156103 276458.97900000028312206, 451754.18800000008195639 276480.18700000084936619, 451757.59499999973922968 276496.07699999958276749, 451762.78600000031292439 276520.27700000070035458, 451763.90600000042468309 276525.49899999983608723, 451802 276516.53099999949336052, 451804.2369999997317791 276515.91300000064074993, 451833.31300000008195639 276507.875, 451849 276502.09400000050663948, 451873 276495.25, 451880.99100000038743019 276494.31599999964237213, 451883.35500000044703484 276494.03999999910593033, 451903.46700000017881393 276491.69099999964237213, 451904.00299999956041574 276491.31599999964237213, 451904.84599999990314245 276490.72299999929964542, 451910.31300000008195639 276486.875, 451916.60199999995529652 276483.02500000037252903, 451916.90799999982118607 276482.83500000089406967, 451919.7630000002682209 276481.0409</t>
  </si>
  <si>
    <t>Overall Rank</t>
  </si>
  <si>
    <t>MultiPolygon (((450203.9150000000372529 277668.39499999955296516, 450207.7900000000372529 277654.90799999982118607, 450223.78100000042468309 277658.50400000065565109, 450231.70199999958276749 277660.27800000086426735, 450232 277657, 450232 277648, 450231 277639, 450230 277630.00100000016391277, 450227 277615, 450225.00100000016391277 277606, 450219.2099999999627471 277582.0669999998062849, 450210 277544, 450206.70899999979883432 277534.12700000032782555, 450204 277526, 450204 277525, 450202.67279999982565641 277516.37299999967217445, 450202 277512, 450202.39599999971687794 277506.05900000035762787, 450203 277497, 450204 277494, 450207 277492, 450208 277487, 450208 277480, 450206 277477, 450214 277480, 450219 277481, 450223 277481, 450236 277481, 450238 277481, 450244.5669999998062849 277479.35799999907612801, 450254 277477, 450285 277475.00100000016391277, 450344 277479, 450397.53600000031292439 277484.83999999985098839, 450399 277485, 450436 277486, 450462 277485, 450484.40000000037252903 277480.13099999912083149, 450485 277480, 450493 277477.99899999983608723, 450513 277471, 450520.78500000014901161 277467.10899999924004078, 450523 277466, 450542 277455, 450577 277426, 450580 277423, 450591.57400000002235174 277408.60199999995529652, 450603.59200000017881393 277393.65399999916553497, 450621 277372, 450624.83399999979883432 277367.5260000005364418, 450640.92499999981373549 277348.75500000081956387, 450645 277344, 450653 277336, 450674.86899999994784594 277316.24699999950826168, 450678.821000000461936 277312.67799999937415123, 450683.75399999972432852 277308.22299999929964542, 450684 277308, 450701 277295, 450722 277282, 450745 277269, 450749.22900000028312206 277267.18899999931454659, 450759 277263, 450763.86799999978393316 277260.50899999961256981, 450802 277241, 450811.00100000016391277 277239, 450819 277238, 450825 277238, 450835.11000000033527613 277240.75699999928474426, 450836 277241, 450840 277243, 450849 277248, 450860 277257, 450864 277260, 450869 277260.99899999983608723, 450875.99899999983608723 277260.99899999983608723, 450881.3169999998062849 277260.99899999983608723, 450884 277260.99899999983608723, 450891 277259, 450899 277254, 450900.12299999967217445 277252.59600000083446503, 450902.05499999970197678 277250.18200000002980232, 450903 277249, 450904.00100000016391277 277248, 450906 277244, 450906.99899999983608723 277235, 450919 277214, 450935.92599999997764826 277181.08699999935925007, 450937 277179, 450937.99899999983608723 277178, 450956.40450000017881393 277157.84200000017881393, 450959 277155, 450969.53600000031292439 277143.43700000084936619, 450970.91600000020116568 277141.92200000025331974, 450981.1780000003054738 277130.65899999998509884, 450991.64800000004470348 277119.16699999943375587, 450999.16899999976158142 277110.91000000014901161, 450999.99899999983608723 277110, 451014.04100000020116568 277096.96199999935925007, 451024.97400000039488077 277086.81100000068545341, 451025.68599999975413084 277086.15000000037252903, 451028.00100000016391277 277084, 451034.87600000016391277 277088.91100000031292439, 451036.41600000020116568 277090.01099999994039536, 451048.17200000025331974 277098.40899999998509884, 451049 277099, 451051.67499999981373549 277100.60500000044703484, 451054 277102, 451059.57000000029802322 277105.71499999985098839, 451061.66600000020116568 277106.6659999992698431, 451075 277112, 451090.48400000017136335 277117.16100000031292439, 451090.89800000004470348 277117.29800000041723251, 451099 277120, 451099.54499999992549419 277117.2760000005364418, 451100 277115, 451100.96300000045448542 277112.1119999997317791, 451101.34900000039488077 277110.95199999958276749, 451105 277100, 451116.48199999984353781 277078.24400000087916851, 451118.78000000026077032 277073.89000000059604645, 451123.99899999983608723 277064, 451125.75899999961256981 277061.06799999997019768, 451129.071000000461936 277055.54700000025331974, 451137.75700000021606684 277041.071000000461936, 451139 277039, 451142.60500000044703484 277032.69099999964237213, 451146.3080000001937151 277026.21199999935925007, 451154.99899999983608723 277011, 451157.84150000009685755 277006.53399999998509884, 451124.35099999979138374 276999.321000000461936, 451118.43400000035762787 276998.05299999937415123, 451121.56400000024586916 276995.54900000058114529, 451126 276992, 451133 276985, 451141 276976, 451164.72499999962747097 276945.35500000044703484, 451165 276945, 451170.80599999986588955 276934.83899999968707561, 451171.64499999955296516 276933.37199999950826168, 451173 276931, 451177 276922, 451179 276918, 451182 276904, 451182.31610000040382147 276901.5636999998241663, 451183.00100000016391277 276895, 451182.45399999991059303 276878.61600000038743019, 451182 276865, 451181.94900000002235174 276864.67500000074505806, 451177.58000000007450581 276836.5859999991953373, 451175.75800000037997961 276824.87600000016391277, 451175.29299999959766865 276821.88299999944865704, 451092.90600000042468309 276808.15599999949336052, 451072.70299999974668026 276808.61500000022351742, 451071.93599999975413084 276838.17100000008940697, 451071.12299999967217445 276839.68899999931454659, 451062.95480000041425228 276854.95529999956488609, 451062.44900000002235174 276856.18999999947845936, 451061.28699999954551458 276859.36900000087916851, 451061.0669999998062849 276859.96800000034272671, 451056.63850000035017729 276872.07399999909102917, 451056.09649999998509884 276872.12700000032782555, 451052.276999999769032 276871.93799999915063381, 451050.39400000032037497 276871.84600000083446503, 451049.89300000015646219 276871.821000000461936, 451011.73900000005960464 276872.26600000075995922, 450986.19950000010430813 276872.56440000049769878, 450954.94840000011026859 276872.92950000055134296, 450931.33800000045448542 276873.20539999939501286, 450928.97499999962747097 276873.23299999907612801, 450927.16600000020116568 276873.25400000065565109, 450926.26800000015646219 276873.26400000043213367, 450901.75360000040382147 276873.55059999972581863, 450899.66199999954551458 276873.57499999925494194, 450897.32699999958276749 276873.60199999995529652, 450894.02199999988079071 276875.41100000031292439, 450871.01200000010430813 276888.00599999912083149, 450858.54800000041723251 276894.82899999991059303, 450843.93400000035762787 276902.82799999974668026, 450825.20390000008046627 276913.08049999922513962, 450801.53000000026077032 276926.0390000008046627, 450793.0530000003054738 276924.27500000037252903, 450788.30200000014156103 276904.81399999931454659, 450788.71999999973922968 276900.42300000041723251, 450789.66100000031292439 276897.9140000008046627, 450793.00700000021606684 276896.03199999965727329, 450796.14300000015646219 276891.32799999974668026, 450798.12899999972432852 276883.59200000017881393, 450800.65600000042468309 276877.8880000002682209, 450806.61000000033527613 276869.85099999979138374, 450809.88399999961256981 276859.28299999982118607, 450814.94500000029802322 276854.96700000017881393, 450818.36799999978393316 276850.35300000011920929, 450822.38700000010430813 276842.91100000031292439, 450825.66100000031292439 276835.32000000029802322, 450828.6380000002682209 276832.49200000055134296, 450834.44299999997019768 276824.00799999944865704, 450842.03399999998509884 276814.18400000035762787, 450845.00700000021606684 276811.73100000061094761, 450845.3776000002399087 276811.42530000023543835, 450835.3397000003606081 276777.96560000069439411, 450818.7405000003054738 276765.27219999954104424, 450790.59269999992102385 276750.81790000014007092, 450750.94479999970644712 276738.23729999922215939, 450720.19570000004023314 276729.94840000011026859, 450712.9561999998986721 276723.4493000004440546, 450703.46310000028461218 276715.39299999922513962, 450671.88460000045597553 276690, 450667.43929999973624945 276686.49770000018179417, 450667.60300000011920929 276687.33799999952316284, 450665.95100000035017729 276693.58200000040233135, 450663.58600000012665987 276695.75799999944865704, 450658.71399999968707561 276697.47299999929964542, 450542.27799999993294477 276722.875, 450539.98440000042319298 276723.32780000008642673, 450511.60400000028312206 276728.93099999986588955, 450490.15000000037252903 276712.06000000052154064, 450471 276697, 450468.75800000037997961 276694.25899999961256981, 450466.94500000029802322 276692.04299999959766865, 450462 276686, 450459 276682, 450458 276679, 450457 276677, 450461 276671, 450464.74799999967217445 276662.5669999998062849, 450467.87999999988824129 276655.51899999938905239, 450473 276644, 450466.74000000022351742 276612.13199999928474426, 450462 276588, 450461 276585, 450461.28000000026077032 276583.5989999994635582, 450460.92399999964982271 276580.69299999997019768, 450462.24700000043958426 276578.84100000001490116, 450463.8349999999627471 276576.19500000029802322, 450464.97219999972730875 276575.31049999967217445, 450466.21600000001490116 276574.34300000034272671, 450471.0719999996945262 276573.37099999934434891, 450471.72099999990314245 276573.23599999956786633, 450534.67989999987185001 276560.14409999921917915, 450589.48029999993741512 276548.74870000034570694, 450592.14300000015646219 276548.19500000029802322, 450655.59999999962747097 276535, 450663.73849999997764826 276535.73159999959170818, 450673.15180000010877848 276536.57770000025629997, 450676.99390000011771917 276557.14409999921917915, 450684.23990000039339066 276579.55580000020563602, 450688.5 276577.03480000048875809, 450727.72080000024288893 276553.94920000061392784, 450749.67549999989569187 276541.02649999968707561, 450761.75030000042170286 276534.05580000020563602, 450768.42640000022947788 276529.52319999970495701, 450781.0778999999165535 276521.57440000027418137, 450806.89919999986886978 276526.24899999983608723, 450868.30080000031739473 276531.17270000092685223, 450878.72339999955147505 276530.85689999908208847, 450941.29889999981969595 276520.66200000047683716, 450955.64059999957680702 276513.04609999991953373, 450946.87079999968409538 276416.57870000042021275, 450947.18140000011771917 276416.22570000030100346, 450952.64290000032633543 276415.2142999991774559, 450961.85340000037103891 276412.26689999923110008, 450962.83660000003874302 276411.73430000059306622, 450962.19000000040978193 276409.36350000090897083, 450943.93800000008195639 276412.66499999910593033, 450938.81599999964237213 276413.59100000001490116, 450932.66299999970942736 276414.66499999910593033, 450929.68900000024586916 276414.84799999929964542, 450928.12799999956041574 276414.59500000067055225, 450926.4599999999627471 276414.06100000068545341, 450924.94000000040978193 276413.28500000014901161, 450924.07799999974668026 276412.69299999997019768, 450922.45700000040233135 276411.13199999928474426, 450921.48599999956786633 276409.73200000077486038, 450920.95000000018626451 276408.60300000011920929, 450920.37700000032782555 276406.87800000049173832, 450920.04200000036507845 276405.63700000010430813, 450919.30599999986588955 276401.14200000092387199, 450917.7099999999627471 276393.19800000078976154, 450916.97699999995529652 276390.81799999997019768, 450916.34399999957531691 276389.16000000014901161, 450915.84399999957531691 276388.04399999976158142, 450915.22099999990314245 276386.8359999991953373, 450914.16999999992549419 276385.09400000050663948, 450912.54999999981373549 276382.875, 450902.42599999997764826 276369.11500000022351742, 450895.723000000230968 276360.071000000461936, 450894.94299999997019768 276358.99100000038743019, 450894.57799999974668026 276358.34200000017881393, 450893.89499999955296516 276356.64299999922513962, 450893.75999999977648258 276356.17300000041723251, 450893.56099999975413084 276355.35400000028312206, 450893.35099999979138374 276352.60099999979138374, 450893.85400000028312206 276350.25300000049173832, 450895.17630000039935112 276347.7869000006467104, 450911.70799999963492155 276351.0669999998062849, 450925.67929999995976686 276353.83940000087022781, 450929.17789999954402447 276354.53360000066459179, 450959.86160000041127205 276360.62219999916851521, 450968.71499999985098839 276362.37900000065565109, 450983.178999999538064 276364.21499999985098839, 450994.60830000042915344 276364.20020000077784061, 451001.81790000014007092 276364.19079999998211861, 451017.12899999972432852 276364.17100000008940697, 451021.26879999972879887 276365.31179999932646751, 451031.8693000003695488 276368.23299999907612801, 451034.15660000033676624 276368.86329999938607216, 451039.53000000026077032 276370.34400000050663948, 451064.23400000017136335 276377.1505999993532896, 451064.43450000043958426 276377.20580000057816505, 451064.26960000023245811 276376.25940000079572201, 451060.41229999996721745 276354.11250000074505806, 451058.94799999985843897 276345.70500000007450581, 451057.28100000042468309 276337.13299999944865704, 451057.67599999997764826 276334.72100000083446503, 451057.74199999962002039 276334.53600000031292439, 451058.16100000031292439 276333.3619999997317791, 451058.58939999993890524 276333.03639999963343143, 451061.276999999769032 276330.99400000087916851, 451065.12899999972432852 276329.57399999909102917, 451068.41399999987334013 276328.54700000025331974, 451069.80350000038743019 276328.01239999942481518, 451071.85300000011920929 276327.2239999994635582, 451074.160500000230968 276324.80900000035762787, 451075.02799999993294477 276322.72599999979138374, 451076.08700000029057264 276319.55100000090897083, 451076.35099999979138374 276315.58200000040233135, 451075.84399999957531691 276311.62399999983608723, 451075.50069999974220991 276309.70150000043213367, 451072.28100000042468309 276291.67369999922811985, 451069.24600000027567148 276274.67999999970197678, 451069.20220000017434359 276274.43469999916851521, 451068.29459999967366457 276269.35080000013113022, 451067.90600000042468309 276267.17400000058114529, 451067.1119999997317791 276261.35300000011920929, 451066.58299999963492155 276257.11999999918043613, 451066.31900000013411045 276253.1510000005364418, 451066.053999999538064 276248.65300000086426735, 451065.7132999999448657 276245.92650000005960464, 451065.52500000037252903 276244.41999999992549419, 451065.25999999977648258 276241.24499999918043613, 451064.20199999958276749 276238.07000000029802322, 451063.67729999963194132 276237.08630000054836273, 451062.0849999999627471 276234.10099999979138374, 451060.71700000017881393 276230.50799999944865704, 451057.85030000004917383 276217.92320000007748604, 451054.80099999997764826 276204.53700000047683716, 451069.42360000032931566 276201.11779999919235706, 451064.71839999966323376 276177.59170000068843365, 451070 276179, 451075 276180, 451078 276180, 451108 276171, 451155.48199999984353781 276160.10600000061094761, 451169.41100000031292439 276154.05599999986588955, 451171.36510000005364418 276155.43219999969005585, 451171.01549999974668026 276155.02749999985098839, 451168.55829999968409538 276152.18260000087320805, 451163.81300000008195639 276146.68700000084936619, 451162.776999999769032 276144.46199999935925007, 451161.99399999994784594 276142.77999999932944775, 451157.31300000008195639 276132.71900000050663948, 451151.375 276118.65599999949336052, 451149.125 276102.06200000084936619, 451147.473000000230968 276086.73900000005960464, 451147.31300000008195639 276085.25, 451147.258500000461936 276080.65980000048875809, 451147.17100000008940697 276073.20399999991059303, 451146.87600000016391277 276048.09400000050663948, 451147.66199999954551458 276040.40699999965727329, 451147.98099999967962503 276037.28500000014901161, 451149.84399999957531691 276019.09400000050663948, 451154.81300000008195639 276000.36400000005960464, 451155.93800000008195639 275996.125, 451156.26999999955296516 275992.93099999986588955, 451156.93400000035762787 275986.55700000002980232, 451157.59399999957531691 275980.21900000050663948, 451157.07299999985843897 275978.24300000071525574, 451152.75 275961.84400000050663948, 451095.59399999957531691 275979.375, 451028.97020000033080578 275998.85109999962151051, 451009.21899999957531691 276004.625, 450968 276015.75, 450964.91440000012516975 276016.56240000016987324, 450904.05929999984800816 276032.58510000072419643, 450893.93800000008195639 276035.25, 450876.125 276039.375, 450863.45069999992847443 276042.16850000061094761, 450845.21899999957531691 276046.18700000084936619, 450812.31969999987632036 276052.53309999965131283, 450800.75399999972432852 276054.76400000043213367, 450795.46800000034272671 276055.78399999998509884, 450778.46899999957531691 276059.06100000068545341, 450775.42540000006556511 276059.6619000006467104, 450768.87100000027567148 276060.95600000023841858, 450753.28199999965727329 276064.03099999949336052, 450743.46800000034272671 276065.86299999989569187, 450742.70799999963492155 276066.00500000081956387, 450738.20799999963492155 276066.84400000050663948, 450735.47950000036507845 276067.35339999943971634, 450732.33200000040233135 276067.94099999964237213, 450721.76699999999254942 276069.91300000064074993, 450711.80570000037550926 276071.77160000056028366, 450707.2900000000372529 276072.61500000022351742, 450700.78299999982118607 276073.82899999991059303, 450699.16600000020116568 276074.13099999912083149, 450693.73199999984353781 276075.14499999955296516, 450687.81300000008195639 276076.25, 450683.97099999990314245 276076.91000000014901161, 450677.32000000029802322 276078.05199999921023846, 450654.51699999999254942 276081.97000000067055225, 450651.54100000020116568 276082.48100000061094761, 450650.71370000019669533 276082.62309999950230122, 450647.19799999985843897 276083.22699999995529652, 450630.875 276086.03099999949336052, 450624.69299999997019768 276086.88900000043213367, 450623.52900000009685755 276087.05100000090897083, 450619.02400000020861626 276087.67600000090897083, 450617.34300000034272671 276087.91000000014901161, 450598.93800000008195639 276090.4647000003606081, 450609.61369999963790178 276123.87700000032782555, 450610.03450000006705523 276125.19349999912083149, 450607.84150000009685755 276126.28490000031888485, 450604.21700000017881393 276128.05000000074505806, 450599.68900000024586916 276130.30299999937415123, 450586.15699999965727329 276137.03800000064074993, 450578.30099999997764826 276140.94800000078976154, 450569.46899999957531691 276145.34400000050663948, 450566.57500000018626451 276146.96900000050663948, 450551 276155.71900000050663948, 450532.44330000039190054 276167.17119999974966049, 450531 276168.06200000084936619, 450530.42700000014156103 276168.47800000011920929, 450516.48099999967962503 276178.60400000028312206, 450512.40600000042468309 276181.56299999915063381, 450497.89499999955296516 276192.59300000034272671, 450494.92599999997764826 276194.84999999962747097, 450493.90600000042468309 276195.625, 450490.54700000025331974 276198.34100000001490116, 450490.14099999982863665 276198.66919999942183495, 450473.01400000043213367 276212.51600000075995922, 450447.56300000008195639 276233.09400000050663948, 450439.05099999997764826 276240.3359999991953373, 450431.57660000026226044 276246.69539999961853027, 450427.03199999965727329 276250.56200000084936619, 450415.46300000045448542 276260.98100000061094761, 450406.28100000042468309 276269.25, 450397.86799999978393316 276277.5409999992698431, 450391.27099999971687794 276284.04299999959766865, 450386.84300000034272671 276288.40599999949336052, 450380.14199999999254942 276295.48499999940395355, 450377.401999999769032 276298.38000000081956387, 450367.96899999957531691 276308.34400000050663948, 450363.03029999975115061 276314.05240000039339066, 450340.5 276340.09400000050663948, 450325.68149999994784594 276358.77950000017881393, 450303.96499999985098839 276386.16300000064074993, 450287.81300000008195639 276406.53099999949336052, 450283.30999999959021807 276412.37600000016391277, 450262.50820000004023314 276439.37810000032186508, 450252.39699999988079071 276452.50300000049173832, 450250.09700000006705523 276455.48799999989569187, 450231.25100000016391277 276479.95199999958276749, 450230.96200000029057264 276480.32699999958276749, 450223.125 276490.5, 450216.20000000018626451 276499.33899999968707561, 450214.91970000043511391 276500.9732000008225441, 450165.3009000001475215 276564.31210000067949295, 450162.89599999971687794 276567.38169999979436398, 450159.54200000036507845 276571.66300000064074993, 450154.54629999957978725 276578.04069999977946281, 450151.46899999957531691 276581.96900000050663948, 450140.77599999960511923 276594.23100000061094761, 450139.56099999975413084 276595.625, 450122.37899999972432852 276615.32799999974668026, 450114.95000000018626451 276623.8489999994635582, 450113.26699999999254942 276625.77700000070035458, 450109.20000000018626451 276630.44099999964237213, 450107.68800000008195639 276632.17500000074505806, 450105.68800000008195639 276634.46900000050663948, 450103.15600000042468309 276637.74100000038743019, 450101.40099999960511923 276640.00899999961256981, 450096.26499999966472387 276646.65000000037252903, 450095.16899999976158142 276648.0669999998062849, 450090.75200000032782555 276653.77400000020861626, 450089.89400000032037497 276654.88299999944865704, 450086.98000000044703484 276658.65000000037252903, 450086.71700000017881393 276658.99000000022351742, 450078.40000000037252903 276669.74100000038743019, 450078.16399999987334013 276670.04600000008940697, 450075.90000000037252903 276672.97299999929964542, 450075.58600000012665987 276673.37800000049173832, 450057.74899999983608723 276696.43400000035762787, 450056.60900000017136335 276697.90699999965727329, 450056.3030000003054738 276698.30299999937415123, 450047.96999999973922968 276709.07499999925494194, 450046.09399999957531691 276711.5, 450044.25999999977648258 276714.08999999985098839, 450032.5669999998062849 276730.60199999995529652, 450028.27799999993294477 276736.65850000083446503, 450005.625 276768.65000000037252903, 450005.43499999959021807 276768.91899999976158142, 450000 276776.59400000050663948, 449991.39699999988079071 276791.01700000092387199, 449985.62399999983608723 276800.69349999912083149, 449984.3349999999627471 276802.85600000061094761, 449982.71499999985098839 276805.57200000062584877, 449976.625 276815.78099999949336052, 449963.71399999968707561 276834.14699999988079071, 449961.56099999975413084 276837.21199999935925007, 449955.88200000021606684 276845.2909999992698431, 449951.821000000461936 276851.0669999998062849, 449951.58999999985098839 276851.39699999988079071, 449949.12000000011175871 276854.91100000031292439, 449947.53000000026077032 276857.17300000041723251, 449944.77300000004470348 276861.09500000067055225, 449932.84999999962747097 276878.05599999986588955, 449932.34100000001490116 276878.78099999949336052, 449929.68699999991804361 276882.55599999986588955, 449929.13700000010430813 276883.33899999968707561, 449928.57650000043213367 276884.13649999909102917, 449927.62600000016391277 276885.75, 449926.05599999986588955 276888.42400000058114529, 449924.89900000020861626 276890.39399999938905239, 449916.15600000042468309 276905.28099999949336052, 449914.65799999982118607 276907.60600000061094761, 449914.42700000014156103 276907.96399999968707561, 449911.51049999985843897 276912.48799999989569187, 449896.40899999998509884 276935.91799999959766865, 449895.64800000004470348 276937.0989999994635582, 449890.375 276945.28099999949336052, 449881.02900000009685755 276961.48599999956786633, 449880.35500000044703484 276962.65599999949336052, 449875.82699999958276749 276970.50899999961256981, 449875.66799999959766865 276970.78500000014901161, 449871.42300000041723251 276978.14599999971687794, 449868.69900000002235174 276982.86900000087916851, 449860.40600000042468309 276997.25, 449857.46800000034272671 277003, 449856.85099999979138374 277004.20700000040233135, 449844.0580000001937151 277029.2369999997317791, 449843.58299999963492155 277030.1659999992698431, 449837.97499999962747097 277041.13900000043213367, 449836.07400000002235174 277044.85999999940395355, 449835.89800000004470348 277045.20500000007450581, 449833.03100000042468309 277050.81200000084936619, 449824.58999999985098839 277065.09400000050663948, 449814.55700000002980232 277082.06799999997019768, 449814.05999999959021807 277082.90799999982118607, 449808.59399999957531691 277092.15599999949336052, 449806.93699999991804361 277095.80299999937415123, 449806.09900000039488077 277097.64599999971687794, 449798.58800000045448542 277114.17500000074505806, 449797.50800000037997961 277116.55100000090897083, 449787.56300000008195639 277138.43700000084936619, 449786.35199999995529652 277141.13399999961256981, 449785.82299999985843897 277142.31100000068545341, 449785.50100000016391277 277143.02999999932944775, 449785.20700000040233135 277143.68600000068545341, 449781.14800000004470348 277152.72599999979138374, 449776.99600000027567148 277161.9739999994635582, 449773.40500000026077032 277169.97299999929964542, 449770.32299999985843897 277176.83699999935925007, 449766.68800000008195639 277184.93700000084936619, 449761.625 277196.94400000013411045, 449760.46800000034272671 277199.68899999931454659, 449755.84200000017881393 277210.66000000014901161, 449721.71899999957531691 277291.59400000050663948, 449718.67399999964982271 277299.14100000075995922, 449717.09399999957531691 277303.05700000002980232, 449715.90600000042468309 277306, 449714.55999999959021807 277309.64599999971687794, 449695 277362.625, 449692.78500000014901161 277369.58500000089406967, 449681.54700000025331974 277404.89599999971687794, 449676.71899999957531691 277420.06299999915063381, 449665.42100000008940697 277462.42100000008940697, 449664 277467.75, 449657.71200000029057264 277495.04700000025331974, 449650.625 277525.81200000084936619, 449650.45600000023841858 277526.69800000078976154, 449647.30599999986588955 277543.15799999982118607, 449639.81659999955445528 277582.29279999993741512, 449647.17999999970197678 277586.87299999967217445, 449647.68800000008195639 277587.18700000084936619, 449685.901999999769032 277599.7239999994635582, 449692.42999999970197678 277601.86500000022351742, 449719.56599999964237213 277606.68999999947845936, 449763.07299999985843897 277614.42500000074505806, 449765.99799999967217445 277614.94500000029802322, 449773.68800000008195639 277616.31200000084936619, 449818.39599999971687794 277625.08000000007450581, 449830.67499999981373549 277627.4869999997317791, 449852.09399999957531691 277631.68700000084936619, 449957.71899999957531691 277665.5, 449981.17999999970197678 277675.678999999538064, 449997.71499999985098839 277682.85199999995529652, 450000 277683.84400000050663948, 450098.21800000034272671 277686.40599999949336052, 450116.30130000039935112 277688.12089999951422215, 450122.78699999954551458 277688.73589999973773956, 450124.928999999538064 277688.93899999931454659, 450156.61600000038743019 277691.94400000013411045, 450185.61689999978989363 277694.6936000008136034, 450196.09399999957531691 277695.68700000084936619, 450197.56500000040978193 277690.55299999937415123, 450203.9150000000372529 277668.39499999955296516)))</t>
  </si>
  <si>
    <t>MultiPolygon (((449231.87799999956041574 277245.04199999943375587, 449241.31500000040978193 277217.46199999935925007, 449249.07839999999850988 277218.99569999985396862, 449245.66600000020116568 277214.85199999995529652, 449257 277218, 449272.70899999979883432 277220.94500000029802322, 449273 277221, 449290.79899999964982271 277225.7909999992698431, 449291.40899999998509884 277225.95600000023841858, 449295.32899999991059303 277227.01200000010430813, 449299 277228, 449302.85199999995529652 277229.44400000013411045, 449311.24100000038743019 277232.58999999985098839, 449327.03000000026077032 277238.51099999994039536, 449331 277235.59999999962747097, 449340 277229, 449349.96100000012665987 277222.35899999924004078, 449358.58299999963492155 277216.61099999956786633, 449361 277215, 449365.08800000045448542 277211.89900000020861626, 449372.39300000015646219 277206.35700000077486038, 449379.66199999954551458 277200.84300000034272671, 449384.82799999974668026 277196.92300000041723251, 449388.58200000040233135 277194.07499999925494194, 449390 277193, 449397.48099999967962503 277187.821000000461936, 449408.55700000002980232 277180.15300000086426735, 449420.90699999965727329 277171.60300000011920929, 449423.97900000028312206 277169.47599999979138374, 449429.0755000002682209 277165.94899999909102917, 449430.41899999976158142 277165.03999999910593033, 449441.66600000020116568 277157.43200000002980232, 449463.0625 277142.96000000089406967, 449477 277134.00100000016391277, 449481.56199999991804361 277131.17699999921023846, 449498 277121, 449512.00100000016391277 277113, 449537 277101, 449545 277097, 449561 277089, 449569 277086, 449581.94799999985843897 277064.64900000020861626, 449574.62700000032782555 277047.74000000022351742, 449571.19299999997019768 277039.80700000002980232, 449569.35599999967962503 277035.56499999947845936, 449557.91600000020116568 277022.32300000078976154, 449557.44000000040978193 277021.88700000010430813, 449487.08100000023841858 276957.44800000078976154, 449486.27500000037252903 276957.85199999995529652, 449477.32699999958276749 276962.33799999952316284, 449476.04200000036507845 276962.78700000047683716, 449431.79800000041723251 276978.23399999924004078, 449394.97800000011920929 276985.46900000050663948, 449393.4150000000372529 276985.7760000005364418, 449391.38999999966472387 276985.92500000074505806, 449390.55599999986588955 276985.15200000070035458, 449344.348000000230968 276934.42200000025331974, 449344.11299999989569187 276934.16499999910593033, 449287.20700000040233135 276895.56200000084936619, 449288.69639999978244305 276889.66000000014901161, 449288.96999999973922968 276889.39599999971687794, 449290.68099999986588955 276887.52999999932944775, 449293.49199999962002039 276884.33899999968707561, 449294.58200000040233135 276883.10199999995529652, 449297.07799999974668026 276880.10700000077486038, 449309.4869999997317791 276865.21600000001490116, 449310.47900000028312206 276864.02500000037252903, 449324.85500000044703484 276846.7734999991953373, 449327.4905000003054738 276843.61150000058114529, 449328 276843, 449337.08200000040233135 276832.46499999985098839, 449341.81900000013411045 276826.97000000067055225, 449343.1919999998062849 276825.37700000032782555, 449345.66999999992549419 276822.50300000049173832, 449346.32500000018626451 276821.74400000087916851, 449349.29600000008940697 276818.29600000008940697, 449352.08200000040233135 276815.06499999947845936, 449353 276814, 449357.321000000461936 276808.24000000022351742, 449361.473000000230968 276802.70299999974668026, 449362.09700000006705523 276801.87199999950826168, 449372.63399999961256981 276787.821000000461936, 449378.36400000005960464 276780.18200000002980232, 449386.12000000011175871 276769.83999999985098839, 449393.321000000461936 276760.23900000005960464, 449401 276750, 449402.48000000044703484 276748.0260000005364418, 449404 276746, 449406.60400000028312206 276742.60400000028312206, 449407.38599999994039536 276741.5840000007301569, 449410.37600000016391277 276737.6830000001937151, 449418.321000000461936 276727.321000000461936, 449421.36400000005960464 276723.35099999979138374, 449427 276716, 449434 276708, 449434.64300000015646219 276707.42200000025331974, 449439.2630000002682209 276703.2630000002682209, 449444 276699, 449444.40299999993294477 276698.71199999935925007, 449446.59999999962747097 276697.14299999922513962, 449447.0580000001937151 276696.81599999964237213, 449460.16299999970942736 276687.45500000007450581, 449472.45000000018626451 276678.678999999538064, 449477.25 276675.25, 449487.31799999997019768 276668.05900000035762787, 449499.65699999965727329 276659.24499999918043613, 449500 276659, 449503.40799999982118607 276656.34999999962747097, 449508.83299999963492155 276652.13000000081956387, 449509.81500000040978193 276651.36600000038743019, 449527 276638.00100000016391277, 449538.3030000003054738 276628.053999999538064, 449552 276616, 449582 276586, 449584.40600000042468309 276583.45299999974668026, 449584.70100000035017729 276583.14000000059604645, 449599 276568, 449611.74299999978393316 276554.40799999982118607, 449629 276536, 449631.10500000044703484 276533.61299999989569187, 449636.42399999964982271 276527.5859999991953373, 449642.54100000020116568 276520.65399999916553497, 449658.54100000020116568 276502.51999999955296516, 449659 276502, 449674.79499999992549419 276516.13199999928474426, 449677.97200000006705523 276518.97499999962747097, 449677.18699999991804361 276519.928999999538064, 449671 276527, 449667.35500000044703484 276531.45500000007450581, 449662 276538, 449658.625 276543.06299999915063381, 449657.25399999972432852 276545.11900000087916851, 449656 276547, 449652 276553, 449651.72099999990314245 276553.97599999979138374, 449650 276560, 449649.60500000044703484 276561.3169999998062849, 449647.59999999962747097 276568, 449647 276570, 449646.30200000014156103 276573.14000000059604645, 449645 276578.99899999983608723, 449644 276583, 449644 276591, 449644 276591.83799999952316284, 449644 276607.00100000016391277, 449644.21399999968707561 276607.78600000031292439, 449647 276618, 449649.33999999985098839 276622.678999999538064, 449651.2099999999627471 276626.41899999976158142, 449652 276628, 449651.71300000045448542 276628.14399999938905239, 449652.35800000000745058 276630.35199999995529652, 449652.44000000040978193 276630.63000000081956387, 449652.571000000461936 276631.08300000056624413, 449655 276634, 449656.61099999956786633 276636.14900000020861626, 449658 276638.00100000016391277, 449658.59999999962747097 276638.59999999962747097, 449659 276639, 449664 276644, 449667.63300000037997961 276646.59500000067055225, 449668.84300000034272671 276647.51099999994039536, 449670.2405000003054738 276648.49400000087916851, 449671 276649, 449680.90099999960511923 276654.77500000037252903, 449683 276656, 449694 276659, 449700 276660, 449704.7938000001013279 276660.96000000089406967, 449713.16799999959766865 276662.63399999961256981, 449720 276664, 449729.76900000032037497 276665.22100000083446503, 449731.51400000043213367 276665.43899999931454659, 449732.48099999967962503 276665.56000000052154064, 449733.56199999991804361 276665.69400000013411045, 449736 276666, 449748.28399999998509884 276666, 449752.42100000008940697 276666, 449757 276666, 449764.64800000004470348 276665.57499999925494194, 449765.64099999982863665 276665.52099999971687794, 449771.83000000007450581 276665.17600000090897083, 449775 276665, 449777.85400000028312206 276664.54900000058114529, 449778.28500000014901161 276664.48100000061094761, 449792.66199999954551458 276662.2109999991953373, 449793.99899999983608723 276661.99899999983608723, 449798.82400000002235174 276660.62099999934434891, 449799.83600000012665987 276660.33200000040233135, 449807.08000000007450581 276658.2630000002682209, 449815 276656, 449824.99899999983608723 276652, 449830.60300000011920929 276650.13199999928474426, 449831 276650, 449837 276664, 449839.57400000002235174 276670.25100000016391277, 449865.37100000027567148 276666.43600000068545341, 449865.87100000027567148 276666.3619999997317791, 449875.87600000016391277 276670.56299999915063381, 449877.87899999972432852 276671.40399999916553497, 449879.35400000028312206 276671.65599999949336052, 449880.32849999982863665 276671.78749999962747097, 449884.28000000026077032 276672.35999999940395355, 449884.66199999954551458 276672.41799999959766865, 449887.03000000026077032 276674.65200000070035458, 449888.07500000018626451 276675.6380000002682209, 449896.95700000040233135 276680.88399999961256981, 449897.28100000042468309 276681.07499999925494194, 449897.59900000039488077 276681.33200000040233135, 449898.3080000001937151 276681.6919999998062849, 449901.71700000017881393 276683.41999999992549419, 449902.76099999994039536 276683.94899999909102917, 449907.7369999997317791 276685.65000000037252903, 449908.93900000024586916 276686.06100000068545341, 449915.125 276689.25500000081956387, 449915.84300000034272671 276689.62600000016391277, 449916.16199999954551458 276689.83899999968707561, 449917.86830000020563602 276690.40200000070035458, 449920.223000000230968 276690.01400000043213367, 449922.67100000008940697 276689.60199999995529652, 449932.09599999990314245 276686.6380000002682209, 449932.57699999958276749 276686.4010000005364418, 449935.16899999976158142 276685.12299999967217445, 449936.25999999977648258 276684.58500000089406967, 449939.45899999979883432 276684.51050000078976154, 449941.49199999962002039 276684.70399999991059303, 449943.821000000461936 276685.18700000084936619, 449952.66799999959766865 276687.02400000020861626, 449954.02900000009685755 276687.30599999986588955, 449954.37999999988824129 276687.27099999971687794, 449961.03199999965727329 276687.74599999934434891, 449961.37399999983608723 276687.76999999955296516, 449968.69799999985843897 276689.8169999998062849, 449970.60300000011920929 276690.3489999994635582, 449977.64400000032037497 276694.07300000078976154, 449977.91799999959766865 276694.2760000005364418, 449981.71700000017881393 276697.10600000061094761, 449985.98500000033527613 276698.62700000032782555, 449986.63999999966472387 276698.86099999956786633, 449995.10500000044703484 276704.9419999998062849, 449995.54200000036507845 276705.34300000034272671, 449997.76200000010430813 276707.37800000049173832, 449998.55700000002980232 276708.10600000061094761, 450014 276716.5390000008046627, 450014.7900000000372529 276716.97000000067055225, 450019.96300000045448542 276721.375, 450021.30200000014156103 276722.51700000092387199, 450029.1380000002682209 276728.49200000055134296, 450029.46700000017881393 276728.69400000013411045, 450032.5669999998062849 276730.60199999995529652, 450044.25999999977648258 276714.08999999985098839, 450046.09399999957531691 276711.5, 450047.96999999973922968 276709.07499999925494194, 450056.3030000003054738 276698.30299999937415123, 450056.60900000017136335 276697.90699999965727329, 450057.74899999983608723 276696.43400000035762787, 450075.58600000012665987 276673.37800000049173832, 450075.90000000037252903 276672.97299999929964542, 450078.16399999987334013 276670.04600000008940697, 450078.40000000037252903 276669.74100000038743019, 450086.71700000017881393 276658.99000000022351742, 450086.98000000044703484 276658.65000000037252903, 450089.89400000032037497 276654.88299999944865704, 450090.75200000032782555 276653.77400000020861626, 450095.16899999976158142 276648.0669999998062849, 450096.26499999966472387 276646.65000000037252903, 450101.40099999960511923 276640.00899999961256981, 450103.15600000042468309 276637.74100000038743019, 450105.68800000008195639 276634.46900000050663948, 450107.68800000008195639 276632.17500000074505806, 450109.20000000018626451 276630.44099999964237213, 450113.26699999999254942 276625.77700000070035458, 450114.95000000018626451 276623.8489999994635582, 450122.37899999972432852 276615.32799999974668026, 450139.56099999975413084 276595.625, 450140.77599999960511923 276594.23100000061094761, 450151.46899999957531691 276581.96900000050663948, 450154.54629999957978725 276578.04069999977946281, 450139 276557, 450124 276533, 450120.71700000017881393 276525.77800000086426735, 450120.40799999982118607 276525.09699999913573265, 450119 276522, 450112.73900000005960464 276510.86900000087916851, 450110 276506, 450107 276501, 450106 276500, 450091 276467, 450072 276421.00100000016391277, 450064 276405, 450057.24799999967217445 276393.95099999941885471, 450060.553999999538064 276395.2760000005364418, 450064.68800000008195639 276396.83200000040233135, 450068.31300000008195639 276398.196000000461936, 450074.25999999977648258 276400.26500000059604645, 450069 276392, 450061 276380, 450054 276370, 450047 276361, 450030 276345, 450025.60500000044703484 276349.39499999955296516, 450023 276352, 450018 276348, 450010.99899999983608723 276343, 450000 276334, 449992 276326, 449995 276327, 450000.02400000020861626 276328.00100000016391277, 450005 276328.00100000016391277, 450007 276327, 450010 276325, 450012 276324, 450016 276318, 450017 276314, 450017 276311, 450017 276310, 450019 276292, 450021 276287, 450026 276275, 450031.76999999955296516 276264.09999999962747097, 450035 276258, 450041 276254, 450073.3080000001937151 276230, 450076 276228, 450076.28399999998509884 276227.76799999922513962, 450085.66799999959766865 276220.09100000001490116, 450087 276219, 450097 276211, 450099.5580000001937151 276208.4419999998062849, 450120 276188, 450121 276187, 450121.75 276187.40000000037252903, 450122 276187, 450125.70000000018626451 276180.52500000037252903, 450125 276180, 450128 276175, 450130 276169, 450134 276155, 450138.07500000018626451 276135.13199999928474426, 450142 276116, 450142.28399999998509884 276113.73000000044703484, 450143.21100000012665987 276106.30700000002980232, 450145 276092, 450148.473000000230968 276055.875, 450149.68400000035762787 276043.28199999965727329, 450150 276040, 450150 276029, 450174 276028, 450182.11099999956786633 276026.19899999909102917, 450183 276026, 450188.32500000018626451 276024.54800000041723251, 450194.00100000016391277 276023, 450214.71800000034272671 276015.32699999958276749, 450218.946000000461936 276013.76099999994039536, 450221 276013, 450253.45600000023841858 276000.58999999985098839, 450252.86500000022351742 275999.30299999937415123, 450259.49199999962002039 275996.48000000044703484, 450270 275992, 450260.58600000012665987 275966.5840000007301569, 450262.33000000007450581 275966.35899999924004078, 450278.69900000002235174 275964.25, 450279.01999999955296516 275964.08899999968707561, 450286.06599999964237213 275960.56799999997019768, 450286.73500000033527613 275960.23299999907612801, 450292.25650000013411045 275951.7909999992698431, 450292.946000000461936 275949.55599999986588955, 450299.90299999993294477 275950.14100000075995922, 450300.43200000002980232 275950.18600000068545341, 450310.53000000026077032 275947.54749999940395355, 450319.87899999972432852 275942.44099999964237213, 450320.95500000007450581 275941.85199999995529652, 450336.38300000037997961 275965.4739999994635582, 450337.33399999979883432 275965.07000000029802322, 450338.1780000003054738 275964.71199999935925007, 450340.19400000013411045 275952.08100000023841858, 450340.07899999991059303 275951.70399999991059303, 450335.40500000026077032 275936.34400000050663948, 450337.46200000029057264 275935.86600000038743019, 450344.33299999963492155 275934.26999999955296516, 450344.67700000014156103 275934.18999999947845936, 450346.02199999988079071 275933.04399999976158142, 450347.03799999970942736 275932.17799999937415123, 450349.0849999999627471 275929.51700000092387199, 450349.31500000040978193 275928.79199999943375587, 450350.25399999972432852 275925.83699999935925007, 450351.33999999985098839 275921.20600000023841858, 450350.85850000008940697 275920.17500000074505806, 450349.64900000020861626 275917.58500000089406967, 450349.38399999961256981 275917.01950000040233135, 450349.06199999991804361 275915.77400000020861626, 450348.32400000002235174 275913.83799999952316284, 450348.03600000031292439 275913.30700000002980232, 450347.31300000008195639 275910.69500000029802322, 450347.17300000041723251 275910.18799999915063381, 450346.29499999992549419 275907.9010000005364418, 450346.04100000020116568 275907.28050000034272671, 450345.09999999962747097 275905.69099999964237213, 450344.66999999992549419 275904.44999999925494194, 450344.24100000038743019 275903.21399999968707561, 450343.31599999964237213 275901.34600000083446503, 450341.25299999956041574 275897.17699999921023846, 450340.84200000017881393 275894.92500000074505806, 450340.125 275892.77500000037252903, 450340.02900000009685755 275892.48499999940395355, 450339.64400000032037497 275891.33100000023841858, 450337.91100000031292439 275887.91200000047683716, 450337.46200000029057264 275886.51400000043213367, 450337.04550000000745058 275885.11749999970197678, 450336.98799999989569187 275884.74499999918043613, 450336.80499999970197678 275883.84699999913573265, 450336.04550000000745058 275880.12649999931454659, 450335.78500000014901161 275879.60899999924004078, 450335.02799999993294477 275878.10400000028312206, 450334.31500000040978193 275876.68799999915063381, 450332.9419999998062849 275874.70600000023841858, 450332.41199999954551458 275873.55199999921023846, 450330.93400000035762787 275870.3359999991953373, 450329.66199999954551458 275868.21000000089406967, 450329.41299999970942736 275867.79399999976158142, 450329.04700000025331974 275867.2005000002682209, 450328.91100000031292439 275866.92799999937415123, 450326.99100000038743019 275862.36500000022351742, 450326.72850000020116568 275861.91000000014901161, 450326.57500000018626451 275861.64399999938905239, 450325.99600000027567148 275860.10700000077486038, 450325.3030000003054738 275858.85700000077486038, 450324.80099999997764826 275857.95099999941885471, 450324.73300000000745058 275857.64900000020861626, 450322.95299999974668026 275849.72450000047683716, 450322.57299999985843897 275848.68899999931454659, 450322.96300000045448542 275847.86549999937415123, 450324.0580000001937151 275844.39100000075995922, 450325.16799999959766865 275840.80700000002980232, 450325.60199999995529652 275840.10899999924004078, 450328.26800000015646219 275835.82000000029802322, 450328.86799999978393316 275834.85500000044703484, 450329.68099999986588955 275834.64299999922513962, 450336 275833, 450348.95500000007450581 275828.10600000061094761, 450349.25100000016391277 275827.99400000087916851, 450349.78399999998509884 275827.79299999959766865, 450358.74600000027567148 275824.40699999965727329, 450366.08999999985098839 275821.63199999928474426, 450370.3030000003054738 275820.0409999992698431, 450371.09300000034272671 275819.74200000055134296, 450378.10099999979138374 275817.09500000067055225, 450380.59300000034272671 275816.15399999916553497, 450381 275816, 450386.31300000008195639 275814.13299999944865704, 450388.96499999985098839 275813.20099999941885471, 450395.85099999979138374 275810.78199999965727329, 450403.41799999959766865 275808.12299999967217445, 450409.34900000039488077 275806.03999999910593033, 450410.46399999968707561 275805.64800000004470348, 450411.81599999964237213 275805.17300000041723251, 450418 275803, 450433.89099999982863665 275791.2909999992698431, 450437 275789, 450426 275771, 450427.42100000008940697 275769.81599999964237213, 450427.90699999965727329 275769.41100000031292439, 450428.30900000035762787 275769.07599999941885471, 450427.89699999988079071 275768.42300000041723251, 450427 275767, 450440.55200000014156103 275760.67600000090897083, 450442.00100000016391277 275760, 450444.99899999983608723 275758.28600000031292439, 450457.02099999971687794 275751.4159999992698431, 450457.27599999960511923 275751.64399999938905239, 450457.71700000017881393 275752.0409999992698431, 450458.91899999976158142 275753.02300000004470348, 450461.42499999981373549 275749.76600000075995922, 450462.56300000008195639 275748.25, 450462.86899999994784594 275747.99770000018179417, 450458.21999999973922968 275741.62700000032782555, 450457 275740, 450450.07400000002235174 275729.446000000461936, 450448.28699999954551458 275726.72299999929964542, 450445.95799999963492155 275723.17400000058114529, 450444.44900000002235174 275720.87399999983608723, 450441.47800000011920929 275716.34799999929964542, 450438.15299999993294477 275711.27999999932944775, 450436.26200000010430813 275708.39900000020861626, 450436 275708.00100000016391277, 450426.10400000028312206 275694.29800000041723251, 450425.73099999967962503 275693.78099999949336052, 450423 275690, 450417.75 275683, 450410.13200000021606684 275672.84400000050663948, 450405.55200000014156103 275666.7369999997317791, 450403.49899999983608723 275664, 450398.00100000016391277 275656.66899999976158142, 450385.36400000005960464 275639.821000000461936, 450383.25380000006407499 275637.00740000046789646, 450374.10400000028312206 275648.50300000049173832, 450322.31900000013411045 275695.88000000081956387, 450309.53799999970942736 275707.57300000078976154, 450300.42700000014156103 275706.35600000061094761, 450298.87899999972432852 275706.14900000020861626, 450295.11899999994784594 275704.91000000014901161, 450292.16999999992549419 275700.19700000062584877, 450285.08700000029057264 275688.36900000087916851, 450249.55700000002980232 275638.64200000092387199, 450248.81799999997019768 275623.91699999943375587, 450245.93400000035762787 275609.14100000075995922, 450232.99600000027567148 275609.69500000029802322, 450227.62999999988824129 275648.29050000011920929, 450221.78399999998509884 275651.27700000070035458, 450196.49799999967217445 275667.22199999913573265, 450191.76800000015646219 275670.20399999991059303, 450187.8080000001937151 275673.65699999965727329, 450185.09399999957531691 275676.02300000004470348, 450182.41799999959766865 275678.35700000077486038, 450151.25800000037997961 275681.89499999955296516, 450150.37100000027567148 275708.05599999986588955, 450150 275719, 450148 275723, 450145 275725, 450134.99899999983608723 275726, 450135.19900000002235174 275729.5, 450135.45700000040233135 275734, 450135.71399999968707561 275738.5, 450136.34599999990314245 275749.56200000084936619, 450136.74799999967217445 275756.59200000017881393, 450136.82899999991059303 275758.00599999912083149, 450137 275761, 450137.53600000031292439 275767.52300000004470348, 450137.21399999968707561 275768.14699999988079071, 450137.66299999970942736 275773.86099999956786633, 450138.80999999959021807 275788.446000000461936, 450139.31500000040978193 275789.17100000008940697, 450139.36099999956786633 275789.72499999962747097, 450140.36400000005960464 275801.928999999538064, 450141.23900000005960464 275812.57699999958276749, 450142.09599999990314245 275823.00400000065565109, 450142.60900000017136335 275829.24200000055134296, 450142.03500000014901161 275829.79399999976158142, 450142.223000000230968 275834.00799999944865704, 450137.61099999956786633 275834.053999999538064, 450135.42399999964982271 275836.15899999998509884, 450132.47499999962747097 275836.53199999965727329, 450129.06900000013411045 275836.96199999935925007, 450122.79700000025331974 275834.20199999958276749, 450115.94400000013411045 275831.18600000068545341, 450115.78000000026077032 275830.58000000007450581, 450108.12100000027567148 275802.27899999916553497, 450099 275803.06900000013411045, 450096.54499999992549419 275803.28199999965727329, 450094.42700000014156103 275803.25799999944865704, 450093 275802.87600000016391277, 450085.75150000024586916 275800.93249999918043613, 450077.81500000040978193 275796.65499999932944775, 450077.53799999970942736 275796.77199999988079071, 450070.38999999966472387 275799.7909999992698431, 450070.01400000043213367 275799.86299999989569187, 450068.50100000016391277 275799.82300000078976154, 450067.45100000035017729 275799.79499999992549419, 450056 275799.48799999989569187, 450055.60800000000745058 275799.47800000011920929, 450053.00150000024586916 275798.86849999986588955, 450049.5 275800.02700000070035458, 450048.98799999989569187 275800.196000000461936, 450046.16299999970942736 275800.87900000065565109, 450045.54399999976158142 275800.9330000001937151, 450045.071000000461936 275800.85700000077486038, 450034.86699999962002039 275799.22000000067055225, 450031.5 275798.33699999935925007, 450002.81199999991804361 275790.80900000035762787, 450004.40500000026077032 275783.43899999931454659, 449985.9330000001937151 275749.62199999950826168, 449974.22800000011920929 275728.19400000013411045, 449953.88399999961256981 275709.98499999940395355, 449939.95000000018626451 275701.00100000016391277, 449922.18200000002980232 275689.54499999992549419, 449912.7900000000372529 275684.54700000025331974, 449892.28600000031292439 275682.43500000052154064, 449872.34700000006705523 275680.38099999912083149, 449841.86699999962002039 275683.00100000016391277, 449864.76599999982863665 275644.803999999538064, 449868.33899999968707561 275638.84300000034272671, 449863.84700000006705523 275635.15300000086426735, 449862.49899999983608723 275634.04499999992549419, 449862.11600000038743019 275633.73000000044703484, 449859.69799999985843897 275631.74249999970197678, 449858.38399999961256981 275630.66200000047683716, 449855.62999999988824129 275628.4010000005364418, 449854.83299999963492155 275627.74599999934434891, 449854 275627.06200000084936619, 449852.89199999999254942 275626.21600000001490116, 449851.94799999985843897 275625.49599999934434891, 449845.23500000033527613 275620.36999999918043613, 449844.10400000028312206 275619.50599999912083149, 449841.9330000001937151 275617.8489999994635582, 449841.59999999962747097 275617.59400000050663948, 449837.97599999979138374 275614.82799999974668026, 449836.16000000014901161 275613.44099999964237213, 449829.01499999966472387 275607.98499999940395355, 449828.40899999998509884 275607.52300000004470348, 449828.12700000032782555 275607.3080000001937151, 449827.43800000008195639 275606.78099999949336052, 449821.63200000021606684 275600.82000000029802322, 449820.79899999964982271 275599.96499999985098839, 449818.13700000010430813 275597.23100000061094761, 449815.98199999984353781 275595.01799999922513962, 449813.12999999988824129 275592.08999999985098839, 449812.60199999995529652 275591.54800000041723251, 449807.69799999985843897 275586.51200000010430813, 449806.90299999993294477 275585.696000000461936, 449803.96899999957531691 275582.6830000001937151, 449802.16700000036507845 275580.83300000056624413, 449801.39300000015646219 275580.0390000008046627, 449798.69299999997019768 275577.26649999991059303, 449797.77599999960511923 275576.32499999925494194, 449797.26800000015646219 275575.80199999921023846, 449792.14300000015646219 275570.5409999992698431, 449791.31199999991804361 275569.68799999915063381, 449786.38700000010430813 275564.63099999912083149, 449785.39199999999254942 275563.60799999907612801, 449785.15099999960511923 275563.36099999956786633, 449782.65299999993294477 275560.79600000008940697, 449780.84900000039488077 275558.94349999912083149, 449780.49899999983608723 275558.50100000016391277, 449776.92399999964982271 275553.88599999994039536, 449776.19299999997019768 275552.94099999964237213, 449775.97800000011920929 275552.6640000008046627, 449773.76800000015646219 275549.81000000052154064, 449771.84700000006705523 275547.33100000023841858, 449771.22699999995529652 275546.52999999932944775, 449767.70500000007450581 275541.98299999907612801, 449766.72200000006705523 275540.71399999968707561, 449763.23099999967962503 275536.20700000040233135, 449761.15400000009685755 275533.5260000005364418, 449758.28600000031292439 275529.82300000078976154, 449758.02400000020861626 275529.48399999924004078, 449756.37700000032782555 275527.35700000077486038, 449756.05700000002980232 275526.94299999997019768, 449753.37999999988824129 275523.48799999989569187, 449752.56500000040978193 275522.43500000052154064, 449748.34700000006705523 275516.99000000022351742, 449747.11699999962002039 275515.4010000005364418, 449739.07299999985843897 275505.01500000059604645, 449738.62399999983608723 275504.43700000084936619, 449736.63200000021606684 275506.39299999922513962, 449731.84100000001490116 275511.09500000067055225, 449730.21899999957531691 275512.68700000084936619, 449722.09399999957531691 275521.625, 449714.56300000008195639 275532.09400000050663948, 449711.98900000005960464 275535.99799999967217445, 449711.50100000016391277 275536.73799999989569187, 449698.598000000230968 275556.31100000068545341, 449698.17399999964982271 275556.95199999958276749, 449693.28100000042468309 275564.375, 449667.16600000020116568 275588.65799999982118607, 449648.66899999976158142 275605.85799999907612801, 449646.06300000008195639 275608.28099999949336052, 449642.36799999978393316 275625.7239999994635582, 449640.02850000001490116 275636.77050000056624413, 449637.40400000009685755 275639.58699999935925007, 449631.46899999957531691 275645.71900000050663948, 449601.79200000036507845 275730.74100000038743019, 449600.81900000013411045 275733.52800000086426735, 449586.51800000015646219 275774.49899999983608723, 449583.10599999967962503 275784.27300000004470348, 449572.61899999994784594 275814.3169999998062849, 449552.81300000008195639 275871.06200000084936619, 449539.18800000008195639 275894.375, 449521.875 275916.56200000084936619, 449516.76499999966472387 275923.94500000029802322, 449500.375 275947.625, 449498.57899999991059303 275950.65499999932944775, 449490.875 275963.69999999925494194, 449485.375 275972.93700000084936619, 449471.41100000031292439 276001.36500000022351742, 449466.81300000008195639 276017.34400000050663948, 449463.54800000041723251 276035.51200000010430813, 449462.40500000026077032 276041.875, 449458.58000000007450581 276054.4140000008046627, 449458.34399999957531691 276055.18700000084936619, 449457.6830000001937151 276060.39800000004470348, 449457.31300000008195639 276063.31200000084936619, 449457.31300000008195639 276069.625, 449458.5580000001937151 276078.40799999982118607, 449460.17499999981373549 276089.8080000001937151, 449461.06099999975413084 276096.05199999921023846, 449461.12399999983608723 276096.5, 449460.07699999958276749 276096.73299999907612801, 449444 276100.31200000084936619, 449430.21899999957531691 276101.625, 449425.05599999986588955 276102.77899999916553497, 449404.17100000008940697 276107.44800000078976154, 449402.12000000011175871 276107.90599999949336052, 449392.21899999957531691 276110.11900000087916851, 449371.03000000026077032 276114.85500000044703484, 449326.34399999957531691 276124.84400000050663948, 449307.18499999959021807 276129.49200000055134296, 449288.04999999981373549 276134.13599999994039536, 449259 276141.18700000084936619, 449242.78100000042468309 276148.34400000050663948, 449232.68900000024586916 276151.85199999995529652, 449208.56900000013411045 276160.23399999924004078, 449206.09399999957531691 276161.09400000050663948, 449203.82799999974668026 276161.99000000022351742, 449184.88200000021606684 276169.47900000028312206, 449166.25 276176.84500000067055225, 449127.28100000042468309 276194.46900000050663948, 449110.86500000022351742 276202.90399999916553497, 449090.42700000014156103 276213.40599999949336052, 449083.31300000008195639 276217.06200000084936619, 449077.94299999997019768 276220.05199999921023846, 449075.30549999978393316 276221.51999999955296516, 449056.08229999989271164 276232.23870000056922436, 449057 276246, 449057 276248, 449057 276254, 449057 276255.93799999915063381, 449057 276263, 449056 276270, 449054 276273, 449049 276282, 449033 276299.99899999983608723, 449025 276309, 449025 276311, 449018.99899999983608723 276320, 449016.32799999974668026 276326.67799999937415123, 449011.79800000041723251 276338.00599999912083149, 449011 276340, 449009.25200000032782555 276345.0840000007301569, 449006.11600000038743019 276354.20700000040233135, 449004.89199999999254942 276357.76999999955296516, 449001.00299999956041574 276369.08200000040233135, 449000.70100000035017729 276369.9609999991953373, 449000 276372, 448995.93599999975413084 276383.02999999932944775, 448994.77300000004470348 276386.18700000084936619, 448991.09100000001490116 276396.18200000002980232, 448989.28799999970942736 276401.07499999925494194, 448986 276410, 448985.63100000005215406 276410.97699999995529652, 448983.64900000020861626 276416.22299999929964542, 448980.12100000027567148 276425.56100000068545341, 448978.28299999982118607 276430.42799999937415123, 448968.97049999982118607 276455.10249999910593033, 448967 276462, 448964.73000000044703484 276471.08100000023841858, 448964 276474, 448963.32899999991059303 276479.81299999915063381, 448962.60800000000745058 276486.06399999931454659, 448961.98099999967962503 276491.5, 448961 276500, 448960.81900000013411045 276502.22699999995529652, 448959.21200000029057264 276522.03500000014901161, 448959.026999999769032 276524.33699</t>
  </si>
  <si>
    <t>MultiPolygon (((450141.23900000005960464 275812.57699999958276749, 450140.36400000005960464 275801.928999999538064, 450139.36099999956786633 275789.72499999962747097, 450139.31500000040978193 275789.17100000008940697, 450138.80999999959021807 275788.446000000461936, 450137.66299999970942736 275773.86099999956786633, 450137.21399999968707561 275768.14699999988079071, 450137.53600000031292439 275767.52300000004470348, 450137 275761, 450136.82899999991059303 275758.00599999912083149, 450136.74799999967217445 275756.59200000017881393, 450136.34599999990314245 275749.56200000084936619, 450135.71399999968707561 275738.5, 450135.45700000040233135 275734, 450135.19900000002235174 275729.5, 450134.99899999983608723 275726, 450145 275725, 450148 275723, 450150 275719, 450150.37100000027567148 275708.05599999986588955, 450151.25800000037997961 275681.89499999955296516, 450182.41799999959766865 275678.35700000077486038, 450185.09399999957531691 275676.02300000004470348, 450187.8080000001937151 275673.65699999965727329, 450191.76800000015646219 275670.20399999991059303, 450196.49799999967217445 275667.22199999913573265, 450221.78399999998509884 275651.27700000070035458, 450227.62999999988824129 275648.29050000011920929, 450232.99600000027567148 275609.69500000029802322, 450245.93400000035762787 275609.14100000075995922, 450248.81799999997019768 275623.91699999943375587, 450249.55700000002980232 275638.64200000092387199, 450285.08700000029057264 275688.36900000087916851, 450292.16999999992549419 275700.19700000062584877, 450295.11899999994784594 275704.91000000014901161, 450298.87899999972432852 275706.14900000020861626, 450300.42700000014156103 275706.35600000061094761, 450309.53799999970942736 275707.57300000078976154, 450322.31900000013411045 275695.88000000081956387, 450374.10400000028312206 275648.50300000049173832, 450383.25380000006407499 275637.00740000046789646, 450385.36400000005960464 275639.821000000461936, 450398.00100000016391277 275656.66899999976158142, 450403.49899999983608723 275664, 450405.55200000014156103 275666.7369999997317791, 450410.13200000021606684 275672.84400000050663948, 450417.75 275683, 450423 275690, 450425.73099999967962503 275693.78099999949336052, 450426.10400000028312206 275694.29800000041723251, 450436 275708.00100000016391277, 450436.26200000010430813 275708.39900000020861626, 450438.15299999993294477 275711.27999999932944775, 450441.47800000011920929 275716.34799999929964542, 450444.44900000002235174 275720.87399999983608723, 450445.95799999963492155 275723.17400000058114529, 450448.28699999954551458 275726.72299999929964542, 450450.07400000002235174 275729.446000000461936, 450457 275740, 450458.21999999973922968 275741.62700000032782555, 450462.86899999994784594 275747.99770000018179417, 450464.49100000038743019 275745.678999999538064, 450465 275745.59999999962747097, 450465.68099999986588955 275746.92799999937415123, 450467.20299999974668026 275746.31900000013411045, 450468 275746, 450490.56300000008195639 275732.45529999956488609, 450490.27199999988079071 275731.52800000086426735, 450489.21850000042468309 275731.23100000061094761, 450486.94500000029802322 275725.90899999998509884, 450480.61400000005960464 275711.08799999952316284, 450478.63700000010430813 275703.15000000037252903, 450478.6830000001937151 275701.31599999964237213, 450478.76800000015646219 275697.95949999988079071, 450478.08600000012665987 275697.60099999979138374, 450477.57799999974668026 275697.35700000077486038, 450474.83000000007450581 275695.65899999998509884, 450473.848000000230968 275694.76799999922513962, 450471.91100000031292439 275693.00999999977648258, 450471.64199999999254942 275692.64800000004470348, 450459.4869999997317791 275676.30049999989569187, 450458.88900000043213367 275674.62600000016391277, 450458.88599999994039536 275673.43899999931454659, 450458.86799999978393316 275666.21800000034272671, 450458.62299999967217445 275666.0260000005364418, 450451.9330000001937151 275660.79499999992549419, 450451.42999999970197678 275660.18099999986588955, 450446.46300000045448542 275654.12199999950826168, 450446.24199999962002039 275653.571000000461936, 450444.60900000017136335 275649.50799999944865704, 450443.84999999962747097 275645.90000000037252903, 450442.20100000035017729 275638.05599999986588955, 450442.64300000015646219 275632.86800000071525574, 450442.89300000015646219 275632.63099999912083149, 450444.33299999963492155 275631.56399999931454659, 450446.24199999962002039 275630.1510000005364418, 450447.2630000002682209 275629.39499999955296516, 450447.53699999954551458 275629.1919999998062849, 450454.3030000003054738 275625.8359999991953373, 450456.3349999999627471 275625.00599999912083149, 450460.95299999974668026 275623.12099999934434891, 450461.40400000009685755 275622.94849999994039536, 450464.37700000032782555 275622.21299999952316284, 450465.72200000006705523 275621.69400000013411045, 450466.62799999956041574 275621.14599999971687794, 450470.07799999974668026 275619.06100000068545341, 450475.00100000016391277 275615.00300000049173832, 450475.47599999979138374 275614.61099999956786633, 450476.4599999999627471 275614.43999999947845936, 450476.90799999982118607 275614.3619999997317791, 450479.09999999962747097 275613.65149999968707561, 450481.30350000038743019 275613.25999999977648258, 450495.30900000035762787 275608.74799999967217445, 450495.81450000032782555 275608.57899999991059303, 450496.25200000032782555 275608.26500000059604645, 450501.3080000001937151 275606.74200000055134296, 450501.78299999982118607 275606.50500000081956387, 450503.21800000034272671 275605.7890000008046627, 450504.35400000028312206 275605.22299999929964542, 450507.60800000000745058 275603.0669999998062849, 450508.58800000045448542 275602.67500000074505806, 450510.03799999970942736 275602.09500000067055225, 450510.89900000020861626 275601.91950000077486038, 450512.45799999963492155 275601.39399999938905239, 450516.27300000004470348 275600.10799999907612801, 450517.50200000032782555 275599.69400000013411045, 450517.88300000037997961 275599.6380000002682209, 450519.348000000230968 275599.42200000025331974, 450522.85950000025331974 275605.56599999964237213, 450544.10199999995529652 275620.5859999991953373, 450544.52500000037252903 275620.88399999961256981, 450544.10800000000745058 275622.41499999910593033, 450543.45600000023841858 275624.81200000084936619, 450537.49899999983608723 275625.64900000020861626, 450533.81799999997019768 275627.44899999909102917, 450523.50600000005215406 275632.49699999950826168, 450526.67999999970197678 275635.61900000087916851, 450546.6969999996945262 275646.21600000001490116, 450547.27400000020861626 275644.25200000032782555, 450547.60400000028312206 275642.8080000001937151, 450547.49600000027567148 275637.44700000062584877, 450548 275644.00100000016391277, 450548.69400000013411045 275646.5, 450552.8169999998062849 275661.33999999985098839, 450553 275662, 450554.78899999987334013 275667.06799999997019768, 450574.86500000022351742 275660.34999999962747097, 450582.24700000043958426 275654.20800000056624413, 450584.11000000033527613 275652.36700000055134296, 450588.39400000032037497 275646.5, 450588.91600000020116568 275645.78500000014901161, 450589.14300000015646219 275645.40699999965727329, 450589.51699999999254942 275644.92100000008940697, 450591.00899999961256981 275642.98100000061094761, 450600.65000000037252903 275649.0130000002682209, 450603.98000000044703484 275650.58500000089406967, 450613.11799999978393316 275652.38499999977648258, 450625.48799999989569187 275653.36299999989569187, 450632.4955000001937151 275652.44099999964237213, 450633.04700000025331974 275652.77999999932944775, 450634.51900000032037497 275653.68500000052154064, 450637.37200000043958426 275655.43999999947845936, 450657.87299999967217445 275653.10099999979138374, 450663.84300000034272671 275651.70700000040233135, 450676.31599999964237213 275646.7109999991953373, 450688.62000000011175871 275639.5, 450697.151999999769032 275634.5, 450698.87200000043958426 275633.49200000055134296, 450703.85500000044703484 275630.20099999941885471, 450704.07899999991059303 275630.00599999912083149, 450704.81900000013411045 275629.36099999956786633, 450711.83000000007450581 275624.9010000005364418, 450719.62200000043958426 275619.60300000011920929, 450718.33399999979883432 275617.80100000090897083, 450716.03699999954551458 275614.58799999952316284, 450712.90799999982118607 275610.2109999991953373, 450711.14800000004470348 275607.55450000055134296, 450709.63900000043213367 275604.5, 450707.41700000036507845 275600, 450706.73099999967962503 275598.61099999956786633, 450705.83700000029057264 275596.80000000074505806, 450705.69900000002235174 275596.5, 450704.0849999999627471 275593, 450703.53100000042468309 275591.79900000058114529, 450702.57600000035017729 275589.56399999931454659, 450701.80599999986588955 275587.13900000043213367, 450699.73759999964386225 275585.79930000007152557, 450695.62700000032782555 275583.13700000010430813, 450689.7369999997317791 275579, 450688.55999999959021807 275578.17400000058114529, 450686.87000000011175871 275576.98499999940395355, 450683.74000000022351742 275574.78800000064074993, 450676.36000000033527613 275568.22599999979138374, 450674.25150000024586916 275566.01349999941885471, 450671.00800000037997961 275561.93600000068545341, 450670.46640000026673079 275561.25500000081956387, 450645.3080000001937151 275529.61999999918043613, 450643.16600000020116568 275526.92600000090897083, 450642.74899999983608723 275526.40200000070035458, 450644.05999999959021807 275520.28099999949336052, 450644.74899999983608723 275520.3489999994635582, 450647 275511, 450654.526999999769032 275512.92600000090897083, 450666.46549999993294477 275515.9801000002771616, 450672.05900000035762787 275517.41100000031292439, 450689.99930000025779009 275522.00019999966025352, 450689.99949999991804361 275521.15970000065863132, 450689.99949999991804361 275518, 450689 275515, 450688.25600000005215406 275513.40699999965727329, 450682 275500, 450680.19099999964237213 275496.59500000067055225, 450675.13570000045001507 275487.07890000008046627, 450674.33999999985098839 275485.58100000023841858, 450677.72200000006705523 275483.12199999950826168, 450679.821000000461936 275478.6510000005364418, 450684.94000000040978193 275476.37649999931454659, 450692.62689999956637621 275454.34129999950528145, 450696.473000000230968 275443.31599999964237213, 450697 275443, 450711.526999999769032 275438.15799999982118607, 450715.03239999990910292 275436.98750000074505806, 450711.90000000037252903 275428.17699999921023846, 450711.39859999995678663 275426.80450000055134296, 450707.00349999964237213 275414.77250000089406967, 450706.348000000230968 275412.97900000028312206, 450706.23300000000745058 275412.66349999979138374, 450706.09399999957531691 275412.28600000031292439, 450703.428999999538064 275405.05700000002980232, 450703.25399999972432852 275404.58100000023841858, 450701.49500000011175871 275399.80900000035762787, 450701.13999999966472387 275398.84400000050663948, 450700.09300000034272671 275396.00599999912083149, 450699.70399999991059303 275394.95099999941885471, 450696.38900000043213367 275385.95800000056624413, 450695.66999999992549419 275384.00799999944865704, 450695.36299999989569187 275383.17600000090897083, 450695.07500000018626451 275382.39499999955296516, 450694.625 275381.17500000074505806, 450694.17300000041723251 275379.94899999909102917, 450687.41569999977946281 275361.61759999953210354, 450682.93499999959021807 275349.46199999935925007, 450682.74500000011175871 275348.946000000461936, 450676.625 275332.34400000050663948, 450675.03199999965727329 275328.07599999941885471, 450674.76699999999254942 275327.36700000055134296, 450674.15000000037252903 275325.71499999985098839, 450673.74299999978393316 275324.62600000016391277, 450670.89699999988079071 275317, 450670.77300000004470348 275316.67100000008940697, 450667.59200000017881393 275308.15000000037252903, 450664.15820000041276217 275298.95350000075995922, 450663.36600000038743019 275296.83300000056624413, 450660.13700000010430813 275288.18799999915063381, 450659.85350000020116568 275287.41550000011920929, 450656.27599999960511923 275277.66699999943375587, 450655.41100000031292439 275275.52999999932944775, 450655.15500000026077032 275274.84400000050663948, 450654.97209999989718199 275274.23919999971985817, 450654.90130000002682209 275274.00510000064969063, 450653.95600000023841858 275270.88000000081956387, 450653.67300000041723251 275269.946000000461936, 450643.84900000039488077 275237.49400000087916851, 450642.97599999979138374 275234.60899999924004078, 450642.17100000008940697 275231.95199999958276749, 450641.66000000014901161 275230.2630000002682209, 450641.26999999955296516 275228.9739999994635582, 450639.28100000042468309 275222.40599999949336052, 450638.44799999985843897 275219.5130000002682209, 450635.05999999959021807 275207.75300000049173832, 450633.75499999988824129 275203.22100000083446503, 450633.50069999974220991 275202.33840000070631504, 450631.57799999974668026 275195.6640000008046627, 450621.22829999960958958 275159.73359999991953373, 450621.12820000015199184 275159.38619999960064888, 450611.54700000025331974 275162.37399999983608723, 450610.5 275162.70199999958276749, 450608.30819999985396862 275163.38810000009834766, 450598.46899999957531691 275166.46800000034272671, 450593.36899999994784594 275168.47599999979138374, 450592.22329999972134829 275168.92710000090301037, 450583.72200000006705523 275172.27400000020861626, 450560.36500000022351742 275181.46949999965727329, 450559.56190000008791685 275181.78549999929964542, 450554.09399999957531691 275183.93700000084936619, 450548.28500000014901161 275186.81399999931454659, 450521.53199999965727329 275200.06200000084936619, 450511.41799999959766865 275208.13399999961256981, 450508.57699999958276749 275210.40200000070035458, 450497.2900000000372529 275219.41100000031292439, 450477.26499999966472387 275235.39499999955296516, 450468.14580000005662441 275242.67339999973773956, 450468.01099999994039536 275242.78099999949336052, 450467.24100000038743019 275243.39599999971687794, 450463.31300000008195639 275246.53099999949336052, 450462.28399999998509884 275246.43600000068545341, 450457.76250000018626451 275246.01799999922513962, 450434.65429999958723783 275243.88250000029802322, 450426.15940000023692846 275243.09740000031888485, 450425.36500000022351742 275243.02400000020861626, 450424.09399999957531691 275242.90599999949336052, 450423.72400000039488077 275242.90599999949336052, 450411.57299999985843897 275242.88700000010430813, 450408.20749999955296516 275242.88220000080764294, 450408.05499999970197678 275242.88199999928474426, 450405.28110000025480986 275242.87780000083148479, 450369.821000000461936 275242.82399999909102917, 450363.71779999975115061 275242.82679999992251396, 450362.25999999977648258 275242.82750000059604645, 450360.86799999978393316 275243.0840000007301569, 450342.13700000010430813 275246.5260000005364418, 450335.7914000004529953 275247.69189999997615814, 450333.93499999959021807 275248.03299999982118607, 450329.52500000037252903 275248.84300000034272671, 450328.5 275249.03099999949336052, 450327.70100000035017729 275247.65599999949336052, 450318.0130000002682209 275230.9869999997317791, 450316.53100000042468309 275228.43700000084936619, 450316.15899999998509884 275226.77500000037252903, 450315.84399999957531691 275225.36600000038743019, 450314.81940000038594007 275220.78629999980330467, 450313.9599999999627471 275216.94500000029802322, 450312.38219999987632036 275209.89140000008046627, 450311.0044999998062849 275203.73249999992549419, 450307.5509000001475215 275188.16410000063478947, 450307.17300000041723251 275186.42290000058710575, 450307.05590000003576279 275186.00100000016391277, 450304.17700000014156103 275187.10899999924004078, 450303.51400000043213367 275187.37399999983608723, 450275.91199999954551458 275198.40000000037252903, 450268.46899999957531691 275201.375, 450261.27900000009685755 275205.03099999949336052, 450260.848000000230968 275205.25, 450245.11699999962002039 275213.24799999967217445, 450238.90500000026077032 275216.40599999949336052, 450233.64800000004470348 275212.28299999982118607, 450217.58000000007450581 275199.6830000001937151, 450206.14199999999254942 275190.71499999985098839, 450198.39300000015646219 275184.63900000043213367, 450189.97900000028312206 275180.20500000007450581, 450177.71899999957531691 275173.75, 450164.65959999989718199 275172.8726000003516674, 450156.96899999957531691 275172.31200000084936619, 450145.59399999957531691 275174.18700000084936619, 450133.01800000015646219 275176.87099999934434891, 450130.4330000001937151 275177.42300000041723251, 450122.54899999964982271 275179.10600000061094761, 450117.28799999970942736 275180.22800000011920929, 450114.33000000007450581 275180.85999999940395355, 450109.68530000001192093 275181.76500000059604645, 450100.5849999999627471 275160.3340000007301569, 450100.19299999997019768 275159.41100000031292439, 450095.86699999962002039 275149.22199999913573265, 450091.31900000013411045 275138.51099999994039536, 450088.40099999960511923 275131.64000000059604645, 450084.71899999957531691 275122.96900000050663948, 450077.65000000037252903 275106.92600000090897083, 450076.98599999956786633 275105.41899999976158142, 450071.53799999970942736 275093.05499999970197678, 450070.3219999996945262 275090.29399999976158142, 450066.54399999976158142 275081.71900000050663948, 450062.81300000008195639 275073.25100000016391277, 450056.97400000039488077 275055.0260000005364418, 450056.69299999997019768 275054.14800000004470348, 450056.12600000016391277 275052.37900000065565109, 450055.98000000044703484 275051.92300000041723251, 450052.31300000008195639 275040.47499999962747097, 450049.65280000027269125 275032.29120000079274178, 450047.38900000043213367 275032.95299999974668026, 450047.026999999769032 275033.05900000035762787, 450021.53899999987334013 275040.50799999944865704, 449999.96899999957531691 275046.81200000084936619, 449979.02900000009685755 275051.03999999910593033, 449974.33800000045448542 275051.9869999997317791, 449972.5400000000372529 275052.34999999962747097, 449960.18800000008195639 275054.84400000050663948, 449959 275055.91300000064074993, 449953.96399999968707561 275060.44500000029802322, 449947.70899999979883432 275066.07699999958276749, 449944.53100000042468309 275068.93700000084936619, 449943.01099999994039536 275069.678999999538064, 449938.96800000034272671 275071.65300000086426735, 449934.8619999997317791 275073.65699999965727329, 449931.25700000021606684 275075.41699999943375587, 449926.93099999986588955 275077.52800000086426735, 449919.51699999999254942 275081.14699999988079071, 449919.22499999962747097 275081.28999999910593033, 449918.83150000032037497 275081.48149999976158142, 449917.48199999984353781 275082.14000000059604645, 449911.97599999979138374 275084.82699999958276749, 449909.196000000461936 275086.18400000035762787, 449900.56799999997019768 275090.39599999971687794, 449899.90600000042468309 275090.71900000050663948, 449900.02199999988079071 275091.06849999912083149, 449903.4869999997317791 275101.53800000064074993, 449907.15899999998509884 275112.63499999977648258, 449907.9869999997317791 275115.13599999994039536, 449910.946000000461936 275124.07699999958276749, 449916.68520000018179417 275141.48560000024735928, 449917.20600000023841858 275143.10600000061094761, 449918.74899999983608723 275147.77449999935925007, 449921.58999999985098839 275156.37700000032782555, 449921.78299999982118607 275156.82799999974668026, 449924.67999999970197678 275165.58100000023841858, 449926.26800000015646219 275170.38099999912083149, 449926.64800000004470348 275171.52800000086426735, 449928.53100000042468309 275177.21900000050663948, 449930.08899999968707561 275180.63099999912083149, 449930.52099999971687794 275181.57699999958276749, 449931.88700000010430813 275184.56900000013411045, 449932.04899999964982271 275184.92300000041723251, 449934.96899999957531691 275191.31799999997019768, 449935.41600000020116568 275192.29700000025331974, 449935.6830000001937151 275192.88399999961256981, 449944.64199999999254942 275212.50500000081956387, 449947.21499999985098839 275218.14100000075995922, 449947.37399999983608723 275218.49000000022351742, 449950.53699999954551458 275225.41699999943375587, 449951.04700000025331974 275226.63000000081956387, 449954.61400000005960464 275255.80199999921023846, 449954.68800000008195639 275256.40599999949336052, 449954.31799999997019768 275256.65200000070035458, 449953.55599999986588955 275257.15799999982118607, 449953.3169999998062849 275257.3169999998062849, 449952.02900000009685755 275258.17200000025331974, 449947.67300000041723251 275261.0669999998062849, 449947.125 275261.43200000002980232, 449939.46100000012665987 275266.52500000037252903, 449938.84999999962747097 275266.93099999986588955, 449937.7630000002682209 275267.65300000086426735, 449937.01900000032037497 275268.14800000004470348, 449936.22099999990314245 275268.67799999937415123, 449931.01329999975860119 275272.13900000043213367, 449930.55999999959021807 275272.43999999947845936, 449930.18800000008195639 275272.68700000084936619, 449929.90400000009685755 275273.18799999915063381, 449926.95000000018626451 275278.3880000002682209, 449926.36299999989569187 275279.42200000025331974, 449915.55449999962002039 275298.45600000023841858, 449914.43900000024586916 275300.42100000008940697, 449909.54700000025331974 275309.03500000014901161, 449901.33700000029057264 275323.49650000035762787, 449890.16299999970942736 275343.17100000008940697, 449889.95299999974668026 275343.5409999992698431, 449883.49199999962002039 275354.91899999976158142, 449883.32400000002235174 275355.21600000001490116, 449881.28000000026077032 275358.81399999931454659, 449881.01599999982863665 275359.26799999922513962, 449879.98799999989569187 275361.02400000020861626, 449876.26400000043213367 275367.39499999955296516, 449872.19000000040978193 275374.36400000005960464, 449871.40699999965727329 275375.70299999974668026, 449865.11400000005960464 275386.46900000050663948, 449864.9244999997317791 275386.79199999943375587, 449864.67719999980181456 275387.2386000007390976, 449860.81400000024586916 275393.82399999909102917, 449860.44000000040978193 275394.4609999991953373, 449860.27649999968707561 275394.74249999970197678, 449857.06199999991804361 275400.24100000038743019, 449856.125 275401.84500000067055225, 449851.31599999964237213 275408.16300000064074993, 449850.5 275409.23499999940395355, 449849.84700000006705523 275410.09300000034272671, 449848.91399999987334013 275411.31900000013411045, 449844.32699999958276749 275417.34500000067055225, 449842.60699999984353781 275419.60500000044703484, 449842.26699999999254942 275420.05100000090897083, 449838.26200000010430813 275425.31399999931454659, 449837.91199999954551458 275425.77400000020861626, 449834.375 275430.42100000008940697, 449834.125 275430.75, 449833.78199999965727329 275431.03800000064074993, 449826.77300000004470348 275436.92500000074505806, 449825.34399999957531691 275438.125, 449822.94400000013411045 275439.94899999909102917, 449819.17300000041723251 275442.81499999947845936, 449818.70799999963492155 275443.16699999943375587, 449816.53149999957531691 275444.82300000078976154, 449813.28799999970942736 275447.28800000064074993, 449811.0130000002682209 275449.01600000075995922, 449809.87799999956041574 275449.87800000049173832, 449809.02199999988079071 275450.52899999916553497, 449806.29899999964982271 275452.5989999994635582, 449798.78100000042468309 275458.31200000084936619, 449799.98500000033527613 275459.5390000008046627, 449801.19900000002235174 275460.77800000086426735, 449802.33899999968707561 275461.94099999964237213, 449805.92399999964982271 275465.59600000083446503, 449810.60800000000745058 275470.37199999950826168, 449812.91600000020116568 275472.72499999962747097, 449818.97200000006705523 275478.9010000005364418, 449819.51350000035017729 275479.45399999991059303, 449820.18800000008195639 275480.14100000075995922, 449822.18200000002980232 275482.17500000074505806, 449826.37100000027567148 275486.446000000461936, 449829.51800000015646219 275489.65499999932944775, 449831.15099999960511923 275491.32000000029802322, 449833.28199999965727329 275493.49300000071525574, 449834.08700000029057264 275494.31299999915063381, 449836.42599999997764826 275496.69899999909102917, 449837.35400000028312206 275497.64599999971687794, 449842.07699999958276749 275502.4609999991953373, 449842.30599999986588955 275502.69400000013411045, 449843.18800000008195639 275503.59400000050663948, 449848.08800000045448542 275507.91200000047683716, 449850.03399999998509884 275509.62600000016391277, 449851.01599999982863665 275510.49200000055134296, 449851.80900000035762787 275511.19099999964237213, 449853.64599999971687794 275512.80900000035762787, 449855.53100000042468309 275514.46900000050663948, 449856.78399999998509884 275515.57399999909102917, 449857.65699999965727329 275516.34300000034272671, 449861.1969999996945262 275519.4609999991953373, 449863.15500000026077032 275521.18700000084936619, 449863.48099999967962503 275521.4739999994635582, 449866.69500000029802322 275524.30499999970197678, 449869.54499999992549419 275526.8169999998062849, 449870.14800000004470348 275527.34799999929964542, 449870.42100000008940697 275527.58799999952316284, 449874.19400000013411045 275530.91300000064074993, 449875.64900000020861626 275532.19500000029802322, 449880.04299999959766865 275536.0669999998062849, 449881.04800000041723251 275536.95199999958276749, 449881.526999999769032 275537.37299999967217445, 449881.88700000010430813 275537.69099999964237213, 449882.99799999967217445 275538.66999999992549419, 449889.60500000044703484 275544.49200000055134296, 449889.89099999982863665 275544.74499999918043613, 449893.375 275547.81200000084936619, 449893.62200000043958426 275548.02099999971687794, 449894.23500000033527613 275548.53800000064074993, 449895.98599999956786633 275550.01400000043213367, 449896.53299999982118607 275550.4739999994635582, 449897.34900000039488077 275551.16200000047683716, 449902.51699999999254942 275555.51799999922513962, 449903.875 275556.66300000064074993, 449906.24399999994784594 275558.66000000014901161, 449908.07600000035017729 275560.20500000007450581, 449912.87200000043958426 275564.26099999994039536, 449912.79299999959766865 275564.55499999970197678, 449912.46899999957531691 275565.75699999928474426, 449911.99899999983608723 275567.49899999983608723, 449908.78100000042468309 275579.43700000084936619, 449900.78100000042468309 275602.71900000050663948, 449900.05099999997764826 275605.50999999977648258, 449899.85900000017136335 275606.24400000087916851, 449899.27199999988079071 275608.48599999956786633, 449893.78100000042468309 275629.46900000050663948, 449885.40600000042468309 275650.84400000050663948, 449880.80099999997764826 275648.11700000055134296, 449876.59399999957531691 275645.625, 449868.33899999968707561 275638.84300000034272671, 449864.76599999982863665 275644.803999999538064, 449841.86699999962002039 275683.00100000016391277, 449872.34700000006705523 275680.38099999912083149, 449892.28600000031292439 275682.43500000052154064, 449912.7900000000372529 275684.54700000025331974, 449922.18200000002980232 275689.54499999992549419, 449939.95000000018626451 275701.00100000016391277, 449953.88399999961256981 275709.98499999940395355, 449974.22800000011920929 275728.19400000013411045, 449985.9330000001937151 275749.62199999950826168, 450004.40500000026077032 275783.43899999931454659, 450002.81199999991804361 275790.80900000035762787, 450031.5 275798.33699999935925007, 450034.86699999962002039 275799.22000000067055225, 450045.071000000461936 275800.85700000077486038, 450045.54399999976158142 275800.9330000001937151, 450046.16299999970942736 275800.87900000065565109, 450048.98799999989569187 275800.196000000461936, 450049.5 275800.02700000070035458, 450053.00150000024586916 275798.86849999986588955, 450055.60800000000745058 275799.47800000011920929, 450056 275799.48799999989569187, 450067.45100000035017729 275799.79499999992549419, 450068.50100000016391277 275799.82300000078976154, 450070.01400000043213367 275799.86299999989569187, 450070.38999999966472387 275799.7909999992698431, 450077.53799999970942736 275796.77199999988079071, 450077.81500000040978193 275796.65499999932944775, 450085.75150000024586916 275800.93249999918043613, 450093 275802.87600000016391277, 450094.42700000014156103 275803.25799999944865704, 450096.54499999992549419 275803.28199999965727329, 450099 275803.06900000013411045, 450108.12100000027567148 275802.27899999916553497, 450115.78000000026077032 275830.58000000007450581, 450115.94400000013411045 275831.18600000068545341, 450122.79700000025331974 275834.20199999958276749, 450129.06900000013411045 275836.96199999935925007, 450132.47499999962747097 275836.53199999965727329, 450135.42399999964982271 275836.15899999998509884, 450137.61099999956786633 275834.053999999538064, 450142.223000000230968 275834.00799999944865704, 450142.03500000014901161 275829.79399999976158142, 450142.60900000017136335 275829.24200000055134296, 450142.09599999990314245 275823.00400000065565109, 450141.23900000005960464 275812.57699999958276749)))</t>
  </si>
  <si>
    <t>MultiPolygon (((450287.81300000008195639 276406.53099999949336052, 450303.96499999985098839 276386.16300000064074993, 450325.68149999994784594 276358.77950000017881393, 450340.5 276340.09400000050663948, 450363.03029999975115061 276314.05240000039339066, 450367.96899999957531691 276308.34400000050663948, 450377.401999999769032 276298.38000000081956387, 450380.14199999999254942 276295.48499999940395355, 450386.84300000034272671 276288.40599999949336052, 450391.27099999971687794 276284.04299999959766865, 450397.86799999978393316 276277.5409999992698431, 450406.28100000042468309 276269.25, 450415.46300000045448542 276260.98100000061094761, 450427.03199999965727329 276250.56200000084936619, 450431.57660000026226044 276246.69539999961853027, 450439.05099999997764826 276240.3359999991953373, 450447.56300000008195639 276233.09400000050663948, 450473.01400000043213367 276212.51600000075995922, 450490.14099999982863665 276198.66919999942183495, 450490.54700000025331974 276198.34100000001490116, 450493.90600000042468309 276195.625, 450494.92599999997764826 276194.84999999962747097, 450497.89499999955296516 276192.59300000034272671, 450512.40600000042468309 276181.56299999915063381, 450516.48099999967962503 276178.60400000028312206, 450530.42700000014156103 276168.47800000011920929, 450531 276168.06200000084936619, 450532.44330000039190054 276167.17119999974966049, 450551 276155.71900000050663948, 450566.57500000018626451 276146.96900000050663948, 450569.46899999957531691 276145.34400000050663948, 450578.30099999997764826 276140.94800000078976154, 450586.15699999965727329 276137.03800000064074993, 450599.68900000024586916 276130.30299999937415123, 450604.21700000017881393 276128.05000000074505806, 450607.84150000009685755 276126.28490000031888485, 450610.03450000006705523 276125.19349999912083149, 450609.61369999963790178 276123.87700000032782555, 450598.93800000008195639 276090.4647000003606081, 450617.34300000034272671 276087.91000000014901161, 450619.02400000020861626 276087.67600000090897083, 450623.52900000009685755 276087.05100000090897083, 450624.69299999997019768 276086.88900000043213367, 450630.875 276086.03099999949336052, 450647.19799999985843897 276083.22699999995529652, 450650.71370000019669533 276082.62309999950230122, 450651.54100000020116568 276082.48100000061094761, 450654.51699999999254942 276081.97000000067055225, 450677.32000000029802322 276078.05199999921023846, 450683.97099999990314245 276076.91000000014901161, 450687.81300000008195639 276076.25, 450693.73199999984353781 276075.14499999955296516, 450699.16600000020116568 276074.13099999912083149, 450700.78299999982118607 276073.82899999991059303, 450707.2900000000372529 276072.61500000022351742, 450711.80570000037550926 276071.77160000056028366, 450721.76699999999254942 276069.91300000064074993, 450732.33200000040233135 276067.94099999964237213, 450735.47950000036507845 276067.35339999943971634, 450738.20799999963492155 276066.84400000050663948, 450742.70799999963492155 276066.00500000081956387, 450743.46800000034272671 276065.86299999989569187, 450753.28199999965727329 276064.03099999949336052, 450768.87100000027567148 276060.95600000023841858, 450775.42540000006556511 276059.6619000006467104, 450778.46899999957531691 276059.06100000068545341, 450795.46800000034272671 276055.78399999998509884, 450800.75399999972432852 276054.76400000043213367, 450812.31969999987632036 276052.53309999965131283, 450845.21899999957531691 276046.18700000084936619, 450863.45069999992847443 276042.16850000061094761, 450876.125 276039.375, 450893.93800000008195639 276035.25, 450904.05929999984800816 276032.58510000072419643, 450964.91440000012516975 276016.56240000016987324, 450968 276015.75, 451009.21899999957531691 276004.625, 451028.97020000033080578 275998.85109999962151051, 451095.59399999957531691 275979.375, 451152.75 275961.84400000050663948, 451150.32699999958276749 275952.64900000020861626, 451150.24299999978393316 275952.32799999974668026, 451146.78100000042468309 275939.18700000084936619, 451143.11299999989569187 275930.62900000065565109, 451140.26099999994039536 275923.9739999994635582, 451137.68800000008195639 275917.96900000050663948, 451135.46899999957531691 275913.09999999962747097, 451129.11500000022351742 275899.16200000047683716, 451128.88719999976456165 275898.66180000081658363, 451127.61799999978393316 275895.87800000049173832, 451127.34300000034272671 275895.27500000037252903, 451127.03899999987334013 275894.60799999907612801, 451126.72200000006705523 275893.91200000047683716, 451121.96399999968707561 275883.4715999998152256, 451117.754700000397861 275874.2346000000834465, 451114 275865.99899999983608723, 451108.01769999973475933 275853.22049999982118607, 451105.37000000011175871 275847.56499999947845936, 451104.18200000002980232 275845.02899999916553497, 451096.12600000016391277 275827.81900000013411045, 451091.7630000002682209 275818.5, 451091.39199999999254942 275817.70700000040233135, 451084.21509999968111515 275802.31110000051558018, 451082.58399999979883432 275798.81200000084936619, 451077.25019999966025352 275787.5011999998241663, 451075.66899999976158142 275784.12199999950826168, 451075.4869999997317791 275783.73299999907612801, 451074.25100000016391277 275781.09300000034272671, 451073.80429999995976686 275780.13880000077188015, 451070.45700000040233135 275772.98799999989569187, 451067.40799999982118607 275766.4739999994635582, 451067.15600000042468309 275765.93700000084936619, 451066.18699999991804361 275763.7734999991953373, 451062.54299999959766865 275755.6380000002682209, 451062.39599999971687794 275755.31000000052154064, 451059.96300000045448542 275749.87900000065565109, 451059.61149999964982271 275749.09449999965727329, 451055.71399999968707561 275740.39299999922513962, 451055.32679999992251396 275739.52899999916553497, 451054.86600000038743019 275738.5, 451054.28100000042468309 275737.1919999998062849, 451054.06500000040978193 275736.71000000089406967, 451053.32899999991059303 275735.06799999997019768, 451052.59499999973922968 275733.42950000055134296, 451051.87200000043958426 275731.81399999931454659, 451045.11799999978393316 275716.73799999989569187, 451044.96999999973922968 275716.40699999965727329, 451041.97400000039488077 275709.71900000050663948, 451041.09499999973922968 275707.75599999912083149, 451040.3169999998062849 275706.02099999971687794, 451036.55350000038743019 275697.616499999538064, 451035.99100000038743019 275696.3619999997317791, 451035.41700000036507845 275695.08100000023841858, 451030.03399999998509884 275683.0625, 451029.51200000010430813 275681.89800000004470348, 451017.18699999991804361 275654.38299999944865704, 451016.41100000031292439 275652.64800000004470348, 451015.47499999962747097 275650.56100000068545341, 451015.00499999988824129 275649.51099999994039536, 450997.9164000004529953 275653.90479999966919422, 450993.71499999985098839 275654.98499999940395355, 450993.37000000011175871 275655.07399999909102917, 450983.03899999987334013 275657.73399999924004078, 450981.5 275658.13099999912083149, 450978 275659.03299999982118607, 450976.77900000009685755 275659.34699999913573265, 450974.46100000012665987 275659.94400000013411045, 450973.17949999962002039 275660.27500000037252903, 450969.60350000020116568 275661.196000000461936, 450960.98900000005960464 275663.4159999992698431, 450958.64149999991059303 275664.01999999955296516, 450949.46310000028461218 275666.3842999991029501, 450943.55599999986588955 275667.90599999949336052, 450942.49199999962002039 275668.17999999970197678, 450942.12600000016391277 275668.27199999988079071, 450931.03509999997913837 275671.13179999962449074, 450915 275675.26400000043213367, 450914.5 275675.39299999922513962, 450911.65600000042468309 275676.125, 450911 275676.27700000070035458, 450910.61799999978393316 275676.36500000022351742, 450908.71499999985098839 275676.803999999538064, 450903.51200000010430813 275678.00400000065565109, 450902.67399999964982271 275678.19700000062584877, 450901.7099999999627471 275678.41999999992549419, 450900.56500000040978193 275678.68400000035762787, 450895.68699999991804361 275679.81000000052154064, 450894.84300000034272671 275680.00500000081956387, 450894.12299999967217445 275680.17100000008940697, 450891.27670000027865171 275680.82750000059604645, 450885.14900000020861626 275682.24100000038743019, 450884 275682.50599999912083149, 450883.29200000036507845 275682.66899999976158142, 450882.90799999982118607 275682.75799999944865704, 450879.14699999988079071 275683.62600000016391277, 450877 275684.12199999950826168, 450876.34350000042468309 275684.2734999991953373, 450871.90899999998509884 275685.29600000008940697, 450869.38900000043213367 275685.87900000065565109, 450866.01699999999254942 275686.65599999949336052, 450859.74700000043958426 275688.10199999995529652, 450855.04100000020116568 275689.18700000084936619, 450847.12000000011175871 275691.01600000075995922, 450846.63300000037997961 275691.12900000065565109, 450843.22200000006705523 275691.9159999992698431, 450842.88200000021606684 275691.99400000087916851, 450833.07949999999254942 275694.25549999997019768, 450829.78720000013709068 275695.01530000008642673, 450821.59399999957531691 275696.90599999949336052, 450812.18800000008195639 275699.81200000084936619, 450811.82000000029802322 275698.74799999967217445, 450806.8219999996945262 275684.28500000014901161, 450804.50999999977648258 275677.59600000083446503, 450803.41199999954551458 275674.4176000002771616, 450803.28399999998509884 275674.04700000025331974, 450801.46800000034272671 275668.79199999943375587, 450796.59100000001490116 275654.67799999937415123, 450796.44500000029802322 275654.25699999928474426, 450795.59700000006705523 275651.80100000090897083, 450793.83399999979883432 275646.69700000062584877, 450793.68099999986588955 275646.25500000081956387, 450793.18549999967217445 275644.821000000461936, 450792.39900000020861626 275642.54399999976158142, 450792.03299999982118607 275641.4869999997317791, 450789.5 275634.15599999949336052, 450788.25200000032782555 275630.92699999921023846, 450787.97310000006109476 275630.20519999973475933, 450787.16449999995529652 275628.11299999989569187, 450785.22699999995529652 275623.09999999962747097, 450783.49299999978393316 275618.6119999997317791, 450781.10599999967962503 275612.43400000035762787, 450778.86299999989569187 275606.63000000081956387, 450776.0719999996945262 275599.40499999932944775, 450774.94900000002235174 275596.5, 450773.65500000026077032 275593.15000000037252903, 450773.47479999996721745 275592.68370000086724758, 450766.82500000018626451 275575.47499999962747097, 450764.43400000035762787 275569.28800000064074993, 450764.16249999962747097 275568.58650000020861626, 450763.91000000014901161 275567.93400000035762787, 450759.45249999966472387 275556.39350000023841858, 450757.66799999959766865 275551.65899999998509884, 450751.81799999997019768 275536.13099999912083149, 450751.05499999970197678 275534.10500000044703484, 450749.16700000036507845 275529.09400000050663948, 450748.08200000040233135 275526.21299999952316284, 450744.09399999957531691 275515.62700000032782555, 450743.08700000029057264 275512.95700000040233135, 450742.86099999956786633 275512.35700000077486038, 450741.91899999976158142 275509.85400000028312206, 450741.08100000023841858 275507.63000000081956387, 450740.39099999982863665 275505.80000000074505806, 450735.875 275493.81200000084936619, 450735.15110000036656857 275491.82939999923110008, 450732.96300000045448542 275485.83999999985098839, 450724.27900000009685755 275462.0669999998062849, 450723.88399999961256981 275460.98299999907612801, 450722.2653999999165535 275456.48100000061094761, 450719.72599999979138374 275449.60099999979138374, 450715.401999999769032 275437.9221000000834465, 450715.03239999990910292 275436.98750000074505806, 450711.526999999769032 275438.15799999982118607, 450697 275443, 450696.473000000230968 275443.31599999964237213, 450692.62689999956637621 275454.34129999950528145, 450684.94000000040978193 275476.37649999931454659, 450679.821000000461936 275478.6510000005364418, 450677.72200000006705523 275483.12199999950826168, 450674.33999999985098839 275485.58100000023841858, 450675.13570000045001507 275487.07890000008046627, 450680.19099999964237213 275496.59500000067055225, 450682 275500, 450688.25600000005215406 275513.40699999965727329, 450689 275515, 450689.99949999991804361 275518, 450689.99949999991804361 275521.15970000065863132, 450689.99930000025779009 275522.00019999966025352, 450672.05900000035762787 275517.41100000031292439, 450666.46549999993294477 275515.9801000002771616, 450654.526999999769032 275512.92600000090897083, 450647 275511, 450644.74899999983608723 275520.3489999994635582, 450644.05999999959021807 275520.28099999949336052, 450642.74899999983608723 275526.40200000070035458, 450643.16600000020116568 275526.92600000090897083, 450645.3080000001937151 275529.61999999918043613, 450670.46640000026673079 275561.25500000081956387, 450671.00800000037997961 275561.93600000068545341, 450674.25150000024586916 275566.01349999941885471, 450676.36000000033527613 275568.22599999979138374, 450683.74000000022351742 275574.78800000064074993, 450686.87000000011175871 275576.98499999940395355, 450688.55999999959021807 275578.17400000058114529, 450689.7369999997317791 275579, 450695.62700000032782555 275583.13700000010430813, 450699.73759999964386225 275585.79930000007152557, 450701.80599999986588955 275587.13900000043213367, 450702.57600000035017729 275589.56399999931454659, 450703.53100000042468309 275591.79900000058114529, 450704.0849999999627471 275593, 450705.69900000002235174 275596.5, 450705.83700000029057264 275596.80000000074505806, 450706.73099999967962503 275598.61099999956786633, 450707.41700000036507845 275600, 450709.63900000043213367 275604.5, 450711.14800000004470348 275607.55450000055134296, 450712.90799999982118607 275610.2109999991953373, 450716.03699999954551458 275614.58799999952316284, 450718.33399999979883432 275617.80100000090897083, 450719.62200000043958426 275619.60300000011920929, 450711.83000000007450581 275624.9010000005364418, 450704.81900000013411045 275629.36099999956786633, 450704.07899999991059303 275630.00599999912083149, 450703.85500000044703484 275630.20099999941885471, 450698.87200000043958426 275633.49200000055134296, 450697.151999999769032 275634.5, 450688.62000000011175871 275639.5, 450676.31599999964237213 275646.7109999991953373, 450663.84300000034272671 275651.70700000040233135, 450657.87299999967217445 275653.10099999979138374, 450637.37200000043958426 275655.43999999947845936, 450634.51900000032037497 275653.68500000052154064, 450633.04700000025331974 275652.77999999932944775, 450632.4955000001937151 275652.44099999964237213, 450625.48799999989569187 275653.36299999989569187, 450613.11799999978393316 275652.38499999977648258, 450603.98000000044703484 275650.58500000089406967, 450600.65000000037252903 275649.0130000002682209, 450591.00899999961256981 275642.98100000061094761, 450589.51699999999254942 275644.92100000008940697, 450589.14300000015646219 275645.40699999965727329, 450588.91600000020116568 275645.78500000014901161, 450588.39400000032037497 275646.5, 450584.11000000033527613 275652.36700000055134296, 450582.24700000043958426 275654.20800000056624413, 450574.86500000022351742 275660.34999999962747097, 450554.78899999987334013 275667.06799999997019768, 450553 275662, 450552.8169999998062849 275661.33999999985098839, 450548.69400000013411045 275646.5, 450548 275644.00100000016391277, 450547.49600000027567148 275637.44700000062584877, 450547.60400000028312206 275642.8080000001937151, 450547.27400000020861626 275644.25200000032782555, 450546.6969999996945262 275646.21600000001490116, 450526.67999999970197678 275635.61900000087916851, 450523.50600000005215406 275632.49699999950826168, 450533.81799999997019768 275627.44899999909102917, 450537.49899999983608723 275625.64900000020861626, 450543.45600000023841858 275624.81200000084936619, 450544.10800000000745058 275622.41499999910593033, 450544.52500000037252903 275620.88399999961256981, 450544.10199999995529652 275620.5859999991953373, 450522.85950000025331974 275605.56599999964237213, 450519.348000000230968 275599.42200000025331974, 450517.88300000037997961 275599.6380000002682209, 450517.50200000032782555 275599.69400000013411045, 450516.27300000004470348 275600.10799999907612801, 450512.45799999963492155 275601.39399999938905239, 450510.89900000020861626 275601.91950000077486038, 450510.03799999970942736 275602.09500000067055225, 450508.58800000045448542 275602.67500000074505806, 450507.60800000000745058 275603.0669999998062849, 450504.35400000028312206 275605.22299999929964542, 450503.21800000034272671 275605.7890000008046627, 450501.78299999982118607 275606.50500000081956387, 450501.3080000001937151 275606.74200000055134296, 450496.25200000032782555 275608.26500000059604645, 450495.81450000032782555 275608.57899999991059303, 450495.30900000035762787 275608.74799999967217445, 450481.30350000038743019 275613.25999999977648258, 450479.09999999962747097 275613.65149999968707561, 450476.90799999982118607 275614.3619999997317791, 450476.4599999999627471 275614.43999999947845936, 450475.47599999979138374 275614.61099999956786633, 450475.00100000016391277 275615.00300000049173832, 450470.07799999974668026 275619.06100000068545341, 450466.62799999956041574 275621.14599999971687794, 450465.72200000006705523 275621.69400000013411045, 450464.37700000032782555 275622.21299999952316284, 450461.40400000009685755 275622.94849999994039536, 450460.95299999974668026 275623.12099999934434891, 450456.3349999999627471 275625.00599999912083149, 450454.3030000003054738 275625.8359999991953373, 450447.53699999954551458 275629.1919999998062849, 450447.2630000002682209 275629.39499999955296516, 450446.24199999962002039 275630.1510000005364418, 450444.33299999963492155 275631.56399999931454659, 450442.89300000015646219 275632.63099999912083149, 450442.64300000015646219 275632.86800000071525574, 450442.20100000035017729 275638.05599999986588955, 450443.84999999962747097 275645.90000000037252903, 450444.60900000017136335 275649.50799999944865704, 450446.24199999962002039 275653.571000000461936, 450446.46300000045448542 275654.12199999950826168, 450451.42999999970197678 275660.18099999986588955, 450451.9330000001937151 275660.79499999992549419, 450458.62299999967217445 275666.0260000005364418, 450458.86799999978393316 275666.21800000034272671, 450458.88599999994039536 275673.43899999931454659, 450458.88900000043213367 275674.62600000016391277, 450459.4869999997317791 275676.30049999989569187, 450471.64199999999254942 275692.64800000004470348, 450471.91100000031292439 275693.00999999977648258, 450473.848000000230968 275694.76799999922513962, 450474.83000000007450581 275695.65899999998509884, 450477.57799999974668026 275697.35700000077486038, 450478.08600000012665987 275697.60099999979138374, 450478.76800000015646219 275697.95949999988079071, 450478.6830000001937151 275701.31599999964237213, 450478.63700000010430813 275703.15000000037252903, 450480.61400000005960464 275711.08799999952316284, 450486.94500000029802322 275725.90899999998509884, 450489.21850000042468309 275731.23100000061094761, 450490.27199999988079071 275731.52800000086426735, 450490.56300000008195639 275732.45529999956488609, 450468 275746, 450467.20299999974668026 275746.31900000013411045, 450465.68099999986588955 275746.92799999937415123, 450465 275745.59999999962747097, 450464.49100000038743019 275745.678999999538064, 450462.86899999994784594 275747.99770000018179417, 450462.56300000008195639 275748.25, 450461.42499999981373549 275749.76600000075995922, 450458.91899999976158142 275753.02300000004470348, 450457.71700000017881393 275752.0409999992698431, 450457.27599999960511923 275751.64399999938905239, 450457.02099999971687794 275751.4159999992698431, 450444.99899999983608723 275758.28600000031292439, 450442.00100000016391277 275760, 450440.55200000014156103 275760.67600000090897083, 450427 275767, 450427.89699999988079071 275768.42300000041723251, 450428.30900000035762787 275769.07599999941885471, 450427.90699999965727329 275769.41100000031292439, 450427.42100000008940697 275769.81599999964237213, 450426 275771, 450437 275789, 450433.89099999982863665 275791.2909999992698431, 450418 275803, 450411.81599999964237213 275805.17300000041723251, 450410.46399999968707561 275805.64800000004470348, 450409.34900000039488077 275806.03999999910593033, 450403.41799999959766865 275808.12299999967217445, 450395.85099999979138374 275810.78199999965727329, 450388.96499999985098839 275813.20099999941885471, 450386.31300000008195639 275814.13299999944865704, 450381 275816, 450380.59300000034272671 275816.15399999916553497, 450378.10099999979138374 275817.09500000067055225, 450371.09300000034272671 275819.74200000055134296, 450370.3030000003054738 275820.0409999992698431, 450366.08999999985098839 275821.63199999928474426, 450358.74600000027567148 275824.40699999965727329, 450349.78399999998509884 275827.79299999959766865, 450349.25100000016391277 275827.99400000087916851, 450348.95500000007450581 275828.10600000061094761, 450336 275833, 450329.68099999986588955 275834.64299999922513962, 450328.86799999978393316 275834.85500000044703484, 450328.26800000015646219 275835.82000000029802322, 450325.60199999995529652 275840.10899999924004078, 450325.16799999959766865 275840.80700000002980232, 450324.0580000001937151 275844.39100000075995922, 450322.96300000045448542 275847.86549999937415123, 450322.57299999985843897 275848.68899999931454659, 450322.95299999974668026 275849.72450000047683716, 450324.73300000000745058 275857.64900000020861626, 450324.80099999997764826 275857.95099999941885471, 450325.3030000003054738 275858.85700000077486038, 450325.99600000027567148 275860.10700000077486038, 450326.57500000018626451 275861.64399999938905239, 450326.72850000020116568 275861.91000000014901161, 450326.99100000038743019 275862.36500000022351742, 450328.91100000031292439 275866.92799999937415123, 450329.04700000025331974 275867.2005000002682209, 450329.41299999970942736 275867.79399999976158142, 450329.66199999954551458 275868.21000000089406967, 450330.93400000035762787 275870.3359999991953373, 450332.41199999954551458 275873.55199999921023846, 450332.9419999998062849 275874.70600000023841858, 450334.31500000040978193 275876.68799999915063381, 450335.02799999993294477 275878.10400000028312206, 450335.78500000014901161 275879.60899999924004078, 450336.04550000000745058 275880.12649999931454659, 450336.80499999970197678 275883.84699999913573265, 450336.98799999989569187 275884.74499999918043613, 450337.04550000000745058 275885.11749999970197678, 450337.46200000029057264 275886.51400000043213367, 450337.91100000031292439 275887.91200000047683716, 450339.64400000032037497 275891.33100000023841858, 450340.02900000009685755 275892.48499999940395355, 450340.125 275892.77500000037252903, 450340.84200000017881393 275894.92500000074505806, 450341.25299999956041574 275897.17699999921023846, 450343.31599999964237213 275901.34600000083446503, 450344.24100000038743019 275903.21399999968707561, 450344.66999999992549419 275904.44999999925494194, 450345.09999999962747097 275905.69099999964237213, 450346.04100000020116568 275907.28050000034272671, 450346.29499999992549419 275907.9010000005364418, 450347.17300000041723251 275910.18799999915063381, 450347.31300000008195639 275910.69500000029802322, 450348.03600000031292439 275913.30700000002980232, 450348.32400000002235174 275913.83799999952316284, 450349.06199999991804361 275915.77400000020861626, 450349.38399999961256981 275917.01950000040233135, 450349.64900000020861626 275917.58500000089406967, 450350.85850000008940697 275920.17500000074505806, 450351.33999999985098839 275921.20600000023841858, 450350.25399999972432852 275925.83699999935925007, 450349.31500000040978193 275928.79199999943375587, 450349.0849999999627471 275929.51700000092387199, 450347.03799999970942736 275932.17799999937415123, 450346.02199999988079071 275933.04399999976158142, 450344.67700000014156103 275934.18999999947845936, 450344.33299999963492155 275934.26999999955296516, 450337.46200000029057264 275935.86600000038743019, 450335.40500000026077032 275936.34400000050663948, 450340.07899999991059303 275951.70399999991059303, 450340.19400000013411045 275952.08100000023841858, 450338.1780000003054738 275964.71199999935925007, 450337.33399999979883432 275965.07000000029802322, 450336.38300000037997961 275965.4739999994635582, 450320.95500000007450581 275941.85199999995529652, 450319.87899999972432852 275942.44099999964237213, 450310.53000000026077032 275947.54749999940395355, 450300.43200000002980232 275950.18600000068545341, 450299.90299999993294477 275950.14100000075995922, 450292.946000000461936 275949.55599999986588955, 450292.25650000013411045 275951.7909999992698431, 450286.73500000033527613 275960.23299999907612801, 450286.06599999964237213 275960.56799999997019768, 450279.01999999955296516 275964.08899999968707561, 450278.69900000002235174 275964.25, 450262.33000000007450581 275966.35899999924004078, 450260.58600000012665987 275966.5840000007301569, 450270 275992, 450259.49199999962002039 275996.48000000044703484, 450252.86500000022351742 275999.30299999937415123, 450253.45600000023841858 276000.58999999985098839, 450221 276013, 450218.946000000461936 276013.76099999994039536, 450214.71800000034272671 276015.32699999958276749, 450194.00100000016391277 276023, 450188.32500000018626451 276024.54800000041723251, 450183 276026, 450182.11099999956786633 276026.19899999909102917, 450174 276028, 450150 276029, 450150 276040, 450149.68400000035762787 276043.28199999965727329, 450148.473000000230968 276055.875, 450145 276092, 450143.21100000012665987 276106.30700000002980232, 450142.28399999998509884 276113.73000000044703484, 450142 276116, 450138.07500000018626451 276135.13199999928474426, 450134 276155, 450130 276169, 450128 276175, 450125 276180, 450125.70000000018626451 276180.52500000037252903, 450122 276187, 450121.75 276187.40000000037252903, 450121 276187, 450120 276188, 450099.5580000001937151 276208.4419999998062849, 450097 276211, 450087 276219, 450085.66799999959766865 276220.09100000001490116, 450076.28399999998509884 276227.76799999922513962, 450076 276228, 450073.3080000001937151 276230, 450041 276254, 450035 276258, 450031.76999999955296516 276264.09999999962747097, 450026 276275, 450021 276287, 450019 276292, 450017 276310, 450017 276311, 450017 276314, 450016 276318, 450012 276324, 450010 276325, 450007 276327, 450005 276328.00100000016391277, 450000.02400000020861626 276328.00100000016391277, 449995 276327, 449992 276326, 450000 276334, 450010.99899999983608723 276343, 450018 276348, 450023 276352, 450025.60500000044703484 276349.39499999955296516, 450030 276345, 450047 276361, 450054 276370, 450061 276380, 450069 276392, 450074.25999999977648258 276400.26500000059604645, 450068.31300000008195639 276398.196000000461936, 450064.68800000008195639 276396.83200000040233135, 450060.553999999538064 276395.2760000005364418, 450057.24799999967217445 276393.95099999941885471, 450064 276405, 450072 276421.00100000016391277, 450091 276467, 450106 276500, 450107 276501, 450110 276506, 450112.73900000005960464 276510.86900000087916851, 450119 276522, 450120.40799999982118607 276525.09699999913573265, 450120.71700000017881393 276525.77800000086426735, 450124 276533, 450139 276557, 450154.54629999957978725 276578.04069999977946281, 450159.54200000036507845 276571.66300000064074993, 450162.89599999971687794 276567.38169999979436398, 450165.3009000001475215 276564.31210000067949295, 450214.91970000043511391 276500.9732000008225441, 450216.20000000018626451 276499.33899999968707561, 450223.125 276490.5, 450230.96200000029057264 276480.32699999958276749, 450231.25100000016391277 276479.95199999958276749, 450250.09700000006705523 276455.48799999989569187, 450252.39699999988079071 276452.50300000049173832, 450262.50820000004023314 276439.37810000032186508, 450283.30999999959021807 276412.37600000016391277, 450287.81300000008195639 276406.53099999949336052)))</t>
  </si>
  <si>
    <t>MultiPolygon (((439000.08399999979883432 278215.99799999967217445, 439008.09399999957531691 278197.28099999949336052, 439019.06400000024586916 278198.71399999968707561, 439019.41700000036507845 278198.75999999977648258, 439038.89599999971687794 278201.30499999970197678, 439042.78000000026077032 278201.81200000084936619, 439191.94099999964237213 278235.13599999994039536, 439197.73900000005960464 278236.43200000002980232, 439202.45799999963492155 278237.48599999956786633, 439206.4419999998062849 278238.37600000016391277, 439216.33899999968707561 278240.58699999935925007, 439270.21800000034272671 278252.62399999983608723, 439270.61699999962002039 278252.71299999952316284, 439282.53799999970942736 278255.37600000016391277, 439335.40600000042468309 278267.18700000084936619, 439339.11799999978393316 278267.95700000040233135, 439342.21600000001490116 278268.59999999962747097, 439372.63399999961256981 278274.91100000031292439, 439507.14900000020861626 278302.81799999997019768, 439514.56799999997019768 278304.35700000077486038, 439556.27300000004470348 278313.00999999977648258, 439567.93900000024586916 278315.42999999970197678, 439584.09499999973922968 278318.78099999949336052, 439629.14900000020861626 278328.63599999994039536, 439881.69400000013411045 278383.88099999912083149, 439905.09399999957531691 278389, 440000 278408.90599999949336052, 440020.40600000042468309 278402.31200000084936619, 440069.81300000008195639 278385, 440079.21899999957531691 278382.73799999989569187, 440123.03500000014901161 278372.20199999958276749, 440140.40600000042468309 278366.18700000084936619, 440145.0580000001937151 278363.93799999915063381, 440150.93800000008195639 278361.09400000050663948, 440163.31300000008195639 278353.81200000084936619, 440174.19400000013411045 278345.80599999986588955, 440175.62600000016391277 278344.46199999935925007, 440178.78100000042468309 278341.50100000016391277, 440189.09399999957531691 278330.5, 440193 278325.09400000050663948, 440193.74500000011175871 278323.81100000068545341, 440197.81300000008195639 278316.81200000084936619, 440200.40099999960511923 278311.00699999928474426, 440202.18800000008195639 278307, 440203.40799999982118607 278303.00500000081956387, 440204.81300000008195639 278298.40599999949336052, 440220.31300000008195639 278218.375, 440222.27799999993294477 278204.1510000005364418, 440225.18800000008195639 278183.09400000050663948, 440228.48099999967962503 278172.5580000001937151, 440229.90600000042468309 278168, 440230.4280000003054738 278167.55599999986588955, 440239.20600000023841858 278160.08999999985098839, 440265.71899999957531691 278149.34400000050663948, 440272.67999999970197678 278147.1919999998062849, 440273.90600000042468309 278146.81200000084936619, 440274.95299999974668026 278147.89499999955296516, 440299.07699999958276749 278172.84300000034272671, 440308.14450000040233135 278183.65599999949336052, 440317 278194.375, 440336.30099999997764826 278224.30949999950826168, 440351.375 278241.02999999932944775, 440357.79200000036507845 278243.9330000001937151, 440374.30599999986588955 278251.40300000086426735, 440401.651999999769032 278262.55599999986588955, 440409.07500000018626451 278272.98000000044703484, 440409.30900000035762787 278273.30700000002980232, 440446.625 278289.17300000041723251, 440497.31300000008195639 278310.71800000034272671, 440501.81099999975413084 278305.00200000032782555, 440539.71899999957531691 278319.90599999949336052, 440540.03500000014901161 278320.00200000032782555, 440558.77400000020861626 278325.65899999998509884, 440572.21899999957531691 278329.71900000050663948, 440612.5 278333.59300000034272671, 440638.09499999973922968 278338.59400000050663948, 440702.28739999979734421 278344.53940000012516975, 440713.69099999964237213 278341.56900000013411045, 440714.68499999959021807 278341.30900000035762787, 440710.24700000043958426 278335.59400000050663948, 440698.71899999957531691 278320.75, 440690.25399999972432852 278303.24699999950826168, 440687.18800000008195639 278296.90599999949336052, 440686.9150000000372529 278295.02099999971687794, 440685.07299999985843897 278282.27899999916553497, 440689.42599999997764826 278271.45800000056624413, 440692.18699999991804361 278264.59400000050663948, 440690.375 278243.81100000068545341, 440695.71899999957531691 278220.75, 440706.96899999957531691 278201.68799999915063381, 440713.31300000008195639 278180.81200000084936619, 440724.03100000042468309 278155.68700000084936619, 440723.91700000036507845 278134.15300000086426735, 440723.90600000042468309 278132.21900000050663948, 440723.30999999959021807 278127.92999999970197678, 440720.46899999957531691 278107.5, 440716.84599999990314245 278068.91999999992549419, 440715.90600000042468309 278058.90599999949336052, 440716.02500000037252903 278057.67100000008940697, 440718.36400000005960464 278033.29900000058114529, 440725.57500000018626451 278005.28800000064074993, 440725.90600000042468309 278004, 440731 277973.5, 440725.59399999957531691 277962.81200000084936619, 440711.46549999993294477 277937.41850000061094761, 440706.92700000014156103 277924.50400000065565109, 440703.90600000042468309 277915.90599999949336052, 440701.90849999990314245 277896.83249999955296516, 440717 277829.59600000083446503, 440719.09399999957531691 277815.28099999949336052, 440720.79299999959766865 277801.31900000013411045, 440721.71399999968707561 277793.75699999928474426, 440723.41999999992549419 277779.7369999997317791, 440724.625 277769.84400000050663948, 440730.21800000034272671 277736.31200000084936619, 440736 277708.59600000083446503, 440741.68800000008195639 277655.65699999965727329, 440742.31099999975413084 277643.59500000067055225, 440713.87650000024586916 277611.03500000014901161, 440698.59499999973922968 277593.5, 440678.81300000008195639 277560.31299999915063381, 440673.26999999955296516 277548.92300000041723251, 440672 277546.31200000084936619, 440665.68800000008195639 277532.28099999949336052, 440659.41000000014901161 277510.75400000065565109, 440657.09399999957531691 277502.81200000084936619, 440652.93099999986588955 277500.78800000064074993, 440651.31300000008195639 277500, 440638.36699999962002039 277479.83000000007450581, 440623.59399999957531691 277456.81200000084936619, 440580.78199999965727329 277385.14599999971687794, 440577 277378.81200000084936619, 440562.50200000032782555 277352.86099999956786633, 440544.98300000000745058 277321.50200000032782555, 440543.81199999991804361 277319.40599999949336052, 440539.3880000002682209 277312.1640000008046627, 440538.15099999960511923 277310.14000000059604645, 440537.72800000011920929 277309.44700000062584877, 440531.59399999957531691 277299.40599999949336052, 440521 277293.5, 440517.82600000035017729 277292.06499999947845936, 440517.17300000041723251 277291.76999999955296516, 440507.26800000015646219 277287.29299999959766865, 440487.81300000008195639 277278.5, 440480.19400000013411045 277275.77800000086426735, 440460.41000000014901161 277268.7109999991953373, 440455.09300000034272671 277266.81200000084936619, 440454.69299999997019768 277257.52400000020861626, 440453.88999999966472387 277238.87800000049173832, 440453.8219999996945262 277237.28800000064074993, 440453.68800000008195639 277234.18700000084936619, 440454.18800000008195639 277222.8880000002682209, 440454.321000000461936 277219.86700000055134296, 440454.78100000042468309 277209.5, 440447.99899999983608723 277207.22199999913573265, 440434.50200000032782555 277202.68799999915063381, 440445.81300000008195639 277180, 440449.45399999991059303 277167.13099999912083149, 440449.9150000000372529 277165.50300000049173832, 440450.90600000042468309 277162, 440455.71899999957531691 277135.81200000084936619, 440461.90600000042468309 277088.59400000050663948, 440463.40600000042468309 277074.18700000084936619, 440461.34900000039488077 277066.69299999997019768, 440458.68800000008195639 277056.99899999983608723, 440409.59700000006705523 277054.5, 440408.14499999955296516 277054.48599999956786633, 440358.68900000024586916 277054.01099999994039536, 440337.90600000042468309 277053.81200000084936619, 440304.75899999961256981 277053.02400000020861626, 440219.803999999538064 277051.00400000065565109, 440207.81300000008195639 277050.71900000050663948, 440188.20899999979883432 277051.1919999998062849, 440183.20299999974668026 277051.31299999915063381, 440162.5 277051.81200000084936619, 440141.10500000044703484 277051.4330000001937151, 440139.49749999959021807 277051.40249999985098839, 440128.09999999962747097 277050.99300000071525574, 440121.6744999997317791 277050.76200000010430813, 440117 277050.59400000050663948, 440105.54899999964982271 277048.94700000062584877, 440103.09399999957531691 277048.59400000050663948, 440095.33999999985098839 277048.11900000087916851, 440093.401999999769032 277048, 440086.49299999978393316 277048.00100000016391277, 440080.30599999986588955 277048.00100000016391277, 440079.29800000041723251 277048.06299999915063381, 440076.20199999958276749 277048.25200000032782555, 440071.22449999954551458 277048.55550000071525574, 440070.59399999957531691 277048.59400000050663948, 440058.40299999993294477 277050.49899999983608723, 440033.23099999967962503 277055.64399999938905239, 440032.34750000014901161 277055.82450000010430813, 440023 277057.9159999992698431, 440022.71100000012665987 277057.98100000061094761, 440020.74199999962002039 277058.42100000008940697, 440015.5 277059.59500000067055225, 440013.70449999999254942 277060.75200000032782555, 440012.78799999970942736 277061.34400000050663948, 440010.83200000040233135 277062.60500000044703484, 440001.56599999964237213 277068.58300000056624413, 440001.0130000002682209 277068.93999999947845936, 440000 277069.59400000050663948, 439997.36149999964982271 277070.45299999974668026, 439994.09100000001490116 277071.51700000092387199, 439991.24700000043958426 277072.4419999998062849, 439990 277072.84799999929964542, 439985.5 277074.31200000084936619, 439977.49000000022351742 277071.52999999932944775, 439976.71600000001490116 277071.26099999994039536, 439972.18800000008195639 277069.68700000084936619, 439958.90600000042468309 277064.5, 439946.15400000009685755 277058.58200000040233135, 439942.125 277068.43099999986588955, 439939.47699999995529652 277069.27800000086426735, 439937.22200000006705523 277070, 439936.00100000016391277 277070, 439934.46399999968707561 277070, 439931 277070, 439913.59999999962747097 277075.03099999949336052, 439903.99399999994784594 277077.80900000035762787, 439900.5 277078.81900000013411045, 439895.43599999975413084 277080.28399999998509884, 439892.48400000017136335 277081.13700000010430813, 439887.21999999973922968 277082.65799999982118607, 439881.57299999985843897 277084.29199999943375587, 439881.09399999957531691 277084.43099999986588955, 439876.63900000043213367 277085.71900000050663948, 439874.38399999961256981 277086.37099999934434891, 439868.67399999964982271 277088.02199999988079071, 439858.01649999991059303 277091.1034999992698431, 439855.5530000003054738 277091.81599999964237213, 439854.45899999979883432 277092.13199999928474426, 439848 277094, 439846.76699999999254942 277094.41200000047683716, 439838.92399999964982271 277097.02500000037252903, 439836.00600000005215406 277097.99799999967217445, 439833.03600000031292439 277098.98799999989569187, 439832.35699999984353781 277099.21499999985098839, 439826.68200000002980232 277101.10600000061094761, 439822.58299999963492155 277102.47199999913573265, 439816.071000000461936 277104.64299999922513962, 439811.40000000037252903 277106.19999999925494194, 439807.31300000008195639 277107.56299999915063381, 439791.86099999956786633 277112.71299999952316284, 439782.66600000020116568 277115.77800000086426735, 439776.83399999979883432 277117.72199999913573265, 439776 277118, 439769.20399999991059303 277120.13700000010430813, 439757.34399999957531691 277123.86800000071525574, 439751.91799999959766865 277125.57399999909102917, 439748.02199999988079071 277126.80000000074505806, 439745.70600000023841858 277127.52800000086426735, 439736.84399999957531691 277130.31499999947845936, 439719.26900000032037497 277135.84300000034272671, 439716.13999999966472387 277136.82699999958276749, 439714.24399999994784594 277137.42400000058114529, 439704.49299999978393316 277140.49000000022351742, 439699.17300000041723251 277142.16300000064074993, 439693.63999999966472387 277143.90399999916553497, 439690.37249999959021807 277144.95350000075995922, 439685.16299999970942736 277148.06299999915063381, 439684.52099999971687794 277147.7909999992698431, 439683.16100000031292439 277147.21649999916553497, 439678.49500000011175871 277145.24599999934434891, 439677.94900000002235174 277145.18400000035762787, 439677.29899999964982271 277144.36400000005960464, 439675.39300000015646219 277141.96000000089406967, 439661.86899999994784594 277124.89599999971687794, 439661.3219999996945262 277120.74899999983608723, 439661.598000000230968 277117.96600000001490116, 439661.99899999983608723 277113.928999999538064, 439661.50100000016391277 277113.73100000061094761, 439658.25200000032782555 277112.44800000078976154, 439657.43200000002980232 277112.12399999983608723, 439655.31799999997019768 277110.64599999971687794, 439653.428999999538064 277108.5409999992698431, 439651.73950000014156103 277106.65899999998509884, 439643.88900000043213367 277084.59999999962747097, 439642.29899999964982271 277084.59999999962747097, 439639.32500000018626451 277084.59999999962747097, 439638.90099999960511923 277083.90899999998509884, 439627.946000000461936 277066.053999999538064, 439627.71300000045448542 277065.67300000041723251, 439626.19299999997019768 277061.78600000031292439, 439626.026999999769032 277060.97299999929964542, 439625.83200000040233135 277060.01999999955296516, 439625.97900000028312206 277059.01099999994039536, 439627.10599999967962503 277051.26700000092387199, 439626.78799999970942736 277050.93999999947845936, 439625.9869999997317791 277050.11800000071525574, 439625.36600000038743019 277049.3169999998062849, 439621.67499999981373549 277044.48799999989569187, 439613.11299999989569187 277022.81299999915063381, 439612.61099999956786633 277022.89000000059604645, 439583.75100000016391277 277027.321000000461936, 439586.67300000041723251 277045.61999999918043613, 439586 277051, 439586.16100000031292439 277051.96900000050663948, 439587 277057, 439587.86600000038743019 277059.5989999994635582, 439588 277060, 439589.95650000032037497 277062.93500000052154064, 439590.13100000005215406 277063.23599999956786633, 439591.69099999964237213 277066.04299999959766865, 439594.61799999978393316 277071.31200000084936619, 439598.28299999982118607 277077.91000000014901161, 439602.14300000015646219 277084.85799999907612801, 439603.86699999962002039 277087.96000000089406967, 439604.50499999988824129 277089.10799999907612801, 439602.75499999988824129 277090.02099999971687794, 439582.46899999957531691 277097.04299999959766865, 439582 277097.36600000038743019, 439579.7630000002682209 277098.90699999965727329, 439580.57899999991059303 277100.94800000078976154, 439581 277102, 439584.45299999974668026 277114.53999999910593033, 439585.33899999968707561 277117.75899999961256981, 439585.88599999994039536 277119.74300000071525574, 439586.79999999981373549 277123.06299999915063381, 439587.03299999982118607 277123.90899999998509884, 439589.09399999957531691 277127.69700000062584877, 439589.18099999986588955 277128.54700000025331974, 439589.35599999967962503 277130.26099999994039536, 439589.40099999960511923 277130.69999999925494194, 439591.69799999985843897 277135.79399999976158142, 439592.06500000040978193 277136.60799999907612801, 439603.5 277139.1919999998062849, 439604.28000000026077032 277139.36800000071525574, 439608.50899999961256981 277138.88749999925494194, 439609.13200000021606684 277138.64599999971687794, 439609.91700000036507845 277138.30199999921023846, 439625.6969999996945262 277126.71800000034272671, 439626.56500000040978193 277128.19800000078976154, 439627.98199999984353781 277130.61700000055134296, 439630.31300000008195639 277134.59300000034272671, 439637 277146, 439639.73400000017136335 277151.46800000034272671, 439640.84200000017881393 277153.68400000035762787, 439642.52599999960511923 277157.05299999937415123, 439644 277160, 439638 277163, 439632 277164, 439628.67499999981373549 277164.72699999995529652, 439613.85900000017136335 277167.96800000034272671, 439613.276999999769032 277168.09500000067055225, 439603.5 277170.23399999924004078, 439601.26999999955296516 277170.72199999913573265, 439602.13900000043213367 277172.1380000002682209, 439602.3349999999627471 277172.45700000040233135, 439602.88100000005215406 277172.47699999995529652, 439607.82699999958276749 277173.42999999970197678, 439618.53199999965727329 277191.81499999947845936, 439618.60400000028312206 277192.125, 439618.78500000014901161 277192.92100000008940697, 439619.17399999964982271 277194.625, 439620.49899999983608723 277206.64299999922513962, 439620.55900000035762787 277207.18700000084936619, 439614.08600000012665987 277225.42999999970197678, 439603.73049999959766865 277226.92950000055134296, 439593.37200000043958426 277230.02800000086426735, 439591.58999999985098839 277230.88199999928474426, 439580.72800000011920929 277236.08799999952316284, 439579.63700000010430813 277236.4419999998062849, 439579.10599999967962503 277236.61500000022351742, 439575 277236.88599999994039536, 439573.30700000002980232 277236.99899999983608723, 439572.66100000031292439 277237.12800000049173832, 439572.14099999982863665 277237.13399999961256981, 439563.7099999999627471 277237.2369999997317791, 439563 277237.38499999977648258, 439561.24500000011175871 277237.75200000032782555, 439560.00899999961256981 277237.70500000007450581, 439552.16999999992549419 277237.40699999965727329, 439551.84200000017881393 277237.39049999974668026, 439550.00999999977648258 277237.49100000038743019, 439547.12299999967217445 277237.66100000031292439, 439545.31099999975413084 277237.946000000461936, 439538.55049999989569187 277239.00049999915063381, 439529.93099999986588955 277234.51400000043213367, 439514.52749999985098839 277230.8705000001937151, 439497.04600000008940697 277231.29700000025331974, 439496.78299999982118607 277231.40599999949336052, 439496.24700000043958426 277231.85099999979138374, 439491.66299999970942736 277235.66200000047683716, 439491.30499999970197678 277235.9590000007301569, 439475.81149999983608723 277253.83300000056624413, 439476.46499999985098839 277257.06499999947845936, 439476.53399999998509884 277257.38000000081956387, 439467.85900000017136335 277269.01999999955296516, 439467.12100000027567148 277270.01099999994039536, 439466.44000000040978193 277272.27999999932944775, 439466.20000000018626451 277273.08000000007450581, 439465.35300000011920929 277277.64699999988079071, 439465.19500000029802322 277278.49799999967217445, 439465.33100000023841858 277279.40399999916553497, 439473.71499999985098839 277306.26700000092387199, 439473.85500000044703484 277306.71499999985098839, 439474.01200000010430813 277307.21499999985098839, 439467.80599999986588955 277310.91999999992549419, 439466.09700000006705523 277311.24000000022351742, 439448.33600000012665987 277314.56299999915063381, 439446.63049999997019768 277314.82750000059604645, 439446.43400000035762787 277314.36700000055134296, 439445.78600000031292439 277314.446000000461936, 439446 277315, 439446 277316, 439456.37399999983608723 277341.93500000052154064, 439456.56199999991804361 277342.74799999967217445, 439456.85300000011920929 277343.13199999928474426, 439461.01699999999254942 277348.63049999997019768, 439461.56599999964237213 277349.35400000028312206, 439463.56400000024586916 277350.56399999931454659, 439464.03699999954551458 277350.8489999994635582, 439479.32299999985843897 277340.30299999937415123, 439479.60099999979138374 277340.11099999956786633, 439484.46700000017881393 277339.24100000038743019, 439485.9419999998062849 277338.97800000011920929, 439491.28699999954551458 277339.10500000044703484, 439491.56799999997019768 277339.20700000040233135, 439500.14800000004470348 277342.33200000040233135, 439500.72400000039488077 277342.54199999943375587, 439507.92100000008940697 277350.74000000022351742, 439509.19500000029802322 277351.89200000092387199, 439516.29399999976158142 277358.30900000035762787, 439516.50600000005215406 277358.5, 439516.89199999999254942 277358.8489999994635582, 439516.10500000044703484 277360.25699999928474426, 439515.41949999984353781 277363.83950000070035458, 439508.34700000006705523 277382.38499999977648258, 439507.85500000044703484 277382.58999999985098839, 439483.4150000000372529 277392.77300000004470348, 439483.05599999986588955 277392.92300000041723251, 439477.75800000037997961 277387.90899999998509884, 439476.4419999998062849 277386.6640000008046627, 439473.47800000011920929 277384.69500000029802322, 439485.78299999982118607 277415.45700000040233135, 439486.21100000012665987 277419, 439486.26599999982863665 277419.44800000078976154, 439486.40799999982118607 277419.7760000005364418, 439486.77300000004470348 277420.62099999934434891, 439487.6919999998062849 277421, 439488.03100000042468309 277421.07650000043213367, 439489.56199999991804361 277424.87199999950826168, 439496.22350000031292439 277441.40799999982118607, 439496.43200000002980232 277442.946000000461936, 439498.19900000002235174 277447.03299999982118607, 439500.49199999962002039 277452.33300000056624413, 439500.76250000018626451 277452.67149999924004078, 439504.5 277457.375, 439506.11899999994784594 277459.41200000047683716, 439521.5 277450.06299999915063381, 439521.84999999962747097 277449.84999999962747097, 439540.56199999991804361 277454.52749999985098839, 439543.61899999994784594 277458.46000000089406967, 439547.99399999994784594 277464.18500000052154064, 439548.27799999993294477 277464.55599999986588955, 439556 277468.88299999944865704, 439556.67499999981373549 277469.26099999994039536, 439558.53899999987334013 277470.80100000090897083, 439559.20600000023841858 277471.35199999995529652, 439557.45700000040233135 277475.54700000025331974, 439557.31099999975413084 277475.89599999971687794, 439552.64099999982863665 277481.63000000081956387, 439551.071000000461936 277482.43600000068545341, 439524.46700000017881393 277496.09999999962747097, 439516.99299999978393316 277490.4739999994635582, 439515.57359999977052212 277489.40560000017285347, 439508.75600000005215406 277484.27400000020861626, 439508.22800000011920929 277484.59500000067055225, 439497.72599999979138374 277490.99200000055134296, 439496.60800000000745058 277491.67300000041723251, 439495.70100000035017729 277492.01200000010430813, 439484.50999999977648258 277492.76799999922513962, 439476.526999999769032 277492.02800000086426735, 439468.51699999999254942 277489.10799999907612801, 439465.87899999972432852 277487.39599999971687794, 439459.17999999970197678 277483.04900000058114529, 439455.508500000461936 277480.68850000016391277, 439455.10699999984353781 277480.76899999938905239, 439452 277481.428999999538064, 439443.4330000001937151 277483.24599999934434891, 439439.03299999982118607 277484.178999999538064, 439436.45399999991059303 277483.70399999991059303, 439434.96899999957531691 277483.42999999970197678, 439433.51999999955296516 277483.83000000007450581, 439429.48400000017136335 277484.94299999997019768, 439423.45700000040233135 277487.65300000086426735, 439418.12100000027567148 277490.05199999921023846, 439408.6830000001937151 277493.04700000025331974, 439408.3169999998062849 277493.06100000068545341, 439403.83899999968707561 277493.23299999907612801, 439402.00999999977648258 277492.8359999991953373, 439401.63999999966472387 277492.75599999912083149, 439376.37000000011175871 277496.83999999985098839, 439374.5 277497.41000000014901161, 439372.67599999997764826 277497.96399999968707561, 439372.18099999986588955 277498.22100000083446503, 439369.95729999989271164 277499.38399999961256981, 439368.53000000026077032 277500.428999999538064, 439359.22699999995529652 277503.81799999997019768, 439355.4330000001937151 277504.08799999952316284, 439347.25700000021606684 277504.66999999992549419, 439340.09599999990314245 277505.178999999538064, 439338.47900000028312206 277504.7239999994635582, 439328.18049999978393316 277501.82850000075995922, 439322.80099999997764826 277503.03099999949336052, 439321.43800000008195639 277503.75500000081956387, 439319.85300000011920929 277504.59600000083446503, 439315.61600000038743019 277506.1830000001937151, 439310.92700000014156103 277496.80499999970197678, 439303.66600000020116568 277496.80499999970197678, 439292.96899999957531691 277496.80499999970197678, 439285.56900000013411045 277497.67600000090897083, 439275.01099999994039536 277498.91799999959766865, 439274.30700000002980232 277498.21399999968707561, 439269.73000000044703484 277493.63599999994039536, 439263.5 277496.61500000022351742, 439259.03299999982118607 277498.75149999931454659, 439253.09700000006705523 277501.59100000001490116, 439245.43499999959021807 277505.25500000081956387, 439245.43499999959021807 277514.76200000010430813, 439245.151999999769032 277514.81900000013411045, 439244.37700000032782555 277514.9739999994635582, 439222.46399999968707561 277519.35600000061094761, 439210.51999999955296516 277521.74499999918043613, 439208.46300000045448542 277522.15699999965727329, 439205.00200000032782555 277522.98799999989569187, 439203.42100000008940697 277523.36700000055134296, 439200.12899999972432852 277524.15699999965727329, 439199.33800000045448542 277524.34600000083446503, 439189.76800000015646219 277526.64299999922513962, 439169.45899999979883432 277531.51700000092387199, 439163.41600000020116568 277532.96800000034272671, 439162.03600000031292439 277533.29900000058114529, 439162.80499999970197678 277531.54199999943375587, 439163.67599999997764826 277529.55299999937415123, 439162.70600000023841858 277529.00100000016391277, 439161.56199999991804361 277528.64100000075995922, 439158.07600000035017729 277527.54299999959766865, 439156.67999999970197678 277526.7630000002682209, 439134.46399999968707561 277514.34799999929964542, 439133.72900000028312206 277513.18600000068545341, 439130.77450000029057264 277508.49650000035762787, 439132.66600000020116568 277480.25100000016391277, 439131.49799999967217445 277480.23599999956786633, 439131.13999999966472387 277480.23100000061094761, 439122.41600000020116568 277480.11700000055134296, 439122.17100000008940697 277479.45099999941885471, 439112.11299999989569187 277452.11400000005960464, 439113.33999999985098839 277450.36600000038743019, 439118.57600000035017729 277442.90699999965727329, 439127.25899999961256981 277436.71900000050663948, 439127.99000000022351742 277436.19899999909102917, 439136.23000000044703484 277422.25699999928474426, 439128.97900000028312206 277417.42799999937415123, 439128.39300000015646219 277417.18999999947845936, 439126.7369999997317791 277416.11400000005960464, 439122.85199999995529652 277413.58699999935925007, 439118.86000000033527613 277410.99200000055134296, 439117.58700000029057264 277410.1640000008046627, 439114.13100000005215406 277406.57269999943673611, 439111.71300000045448542 277404.51600000075995922, 439106.51599999982863665 277401.25899999961256981, 439105.29299999959766865 277400.11900000087916851, 439104.23900000005960464 277399.60999999940395355, 439099.70899999979883432 277397.42400000058114529, 439075.26999999955296516 277395.46000000089406967, 439073.29499999992549419 277401.01600000075995922, 439071.95500000007450581 277404.78600000031292439, 439071.63100000005215406 277404.75, 439054.86899999994784594 277402.87199999950826168, 439047.39900000020861626 277404.85199999995529652, 439047.06300000008195639 277404.94099999964237213, 439039.2369999997317791 277409.2369999997317791, 439038 277410.35099999979138374, 439035.53600000031292439 277412.57000000029802322, 439034.53299999982118607 277413.77700000070035458, 439033.76400000043213367 277414.70299999974668026, 439031.87700000032782555 277416.97599999979138374, 439030.50250000040978193 277419.13700000010430813, 439009.28899999987334013 277418.33799999952316284, 439008.29399999976158142 277418.64499999955296516, 438988.41999999992549419 277424.77800000086426735, 438987.95600000023841858 277424.92100000008940697, 438848.99500000011175871 277431.98599999956786633, 438842.53199999965727329 277432.31499999947845936, 438796.04899999964982271 277432.54800000041723251, 438695.08000000007450581 277471.38199999928474426, 438671.50299999956041574 277487.10099999979138374, 438669.23900000005960464 277488.60899999924004078, 438662.19299999997019768 277493.30700000002980232, 438646.43059999961405993 277503.81320000067353249, 438659.61899999994784594 277526.17400000058114529, 438680.43800000008195639 277561.37399999983608723, 438699.02599999960511923 277591.27300000004470348, 438700.87399999983608723 277594.24599999934434891, 438701.90600000042468309 277595.90599999949336052, 438705.57600000035017729 277608.62399999983608723, 438710.49949999991804361 277625.78949999995529652, 438710.40600000042468309 277651.5, 438717.5 277671.68700000084936619, 438721.83700000029057264 277674.54399999976158142, 438725.61799999978393316 277677.03500000014901161, 438727.93800000008195639 277678.56200000084936619, 438728.72800000011920929 277685.77099999971687794, 438729.38100000005215406 277691.72499999962747097, 438729.42999999970197678 277692.17100000008940697, 438729.4869999997317791 277692.68999999947845936, 438729.64300000015646219 277694.11800000071525574, 438731.9330000001937151 277715, 438732.42999999970197678 277719.52700000070035458, 438734.10199999995529652 277734.77500000037252903, 438743.50200000032782555 277743.49400000087916851, 438744.68800000008195639 277744.59300000034272671, 438749.78899999987334013 277749.79299999959766865, 438754.59399999957531691 277754.68700000084936619, 438758.25 277758.5, 438761.90600000042468309 277762.31200000084936619, 438766.65600000042468309 277767.375, 438771.15600000042468309 277772.71900000050663948, 438775.32699999958276749 277778.33899999968707561, 438776.07149999961256981 277779.34879999980330467, 438776.68499999959021807 277780.56299999915063381, 438785.22400000039488077 277797.96800000034272671, 438786.31300000008195639 277800.18799999915063381, 438792.71899999957531691 277821.25, 438795.66199999954551458 277831.9419999998062849, 438797.87899999972432852 277839.99499999918043613, 438798.59399999957531691 277842.59400000050663948, 438800.21899999957531691 277848.22699999995529652, 438802.81300000008195639 277857.21900000050663948, 438808.18800000008195639 277877.65599999949336052, 438809.61899999994784594 277883.79800000041723251, 438813 277898.31299999915063381, 438817.03100000042468309 277919.06100000068545341, 438820.5 277940.00100000016391277, 438823.18800000008195639 277961, 438825.18800000008195639 277982.06200000084936619, 438825.68800000008195639 277988.68700000084936619, 438825.84200000017881393 277991.81399999931454659, 438826.68800000008195639 278008.875, 438827.09399999957531691 278029.09400000050663948, 438827.0530000003054738 278033.46900000050663948, 438826.98099999967962503 278041.26200000010430813, 438826.90350000001490116 278049.34050000086426735, 438826.74600000027567148 278052.86299999989569187, 438826 278069.5, 438824.43800000008195639 278089.71900000050663948, 438822.18800000008195639 278109.81200000084936619, 438821.94000000040978193 278111.50100000016391277, 438821.12299999967217445 278117.0669999998062849, 438819.25 278129.81200000084936619, 438818.81500000040978193 278132.30199999921023846, 438818.06199999991804361 278136.60999999940395355, 438817.95100000035017729 278137.24200000055134296, 438817.87600000016391277 278137.62600000016391277, 438811.18900000024586916 278165.76500000059604645, 438808 278179.18700000084936619, 438803.71800000034272671 278192.3359999991953373, 438801.65799999982118607 278198.66300000064074993, 438800.28399999998509884 278202.88199999928474426, 438799.51099999994039536 278205.25400000065565109, 438794.71899999957531691 278219.96900000050663948, 438792.0530000003054738 278227.03700000047683716, 438785.44000000040978193 278244.5669999998062849, 438779.5 278260.31200000084936619, 438776.85300000011920929 278267.02300000004470348, 438774.29200000036507845 278273.51799999922513962, 438771.30599999986588955 278281.08999999985098839, 438771.14199999999254942 278281.50500000081956387, 438763.68800000008195639 278300.40599999949336052, 438750.68800000008195639 278332.59400000050663948, 438739.64099999982863665 278358.08000000007450581, 438738.94299999997019768 278359.68999999947845936, 438733.59399999957531691 278372.03099999949336052, 438717.95100000035017729 278405.54700000025331974, 438715.54800000041723251 278410.68799999915063381, 438715.40600000042468309 278411, 438709 278423.83300000056624413, 438696.18800000008195639 278449.5, 438683.99199999962002039 278472</t>
  </si>
  <si>
    <t>MultiPolygon (((443503.29999999981373549 276785, 443508.69400000013411045 276778.00100000016391277, 443510.55599999986588955 276778.1659999992698431, 443521 276779.09400000050663948, 443539.401999999769032 276794.40300000086426735, 443559 276804, 443573.21200000029057264 276807.6205000001937151, 443574.28100000042468309 276775.18700000084936619, 443573.09399999957531691 276717.18700000084936619, 443568.96899999957531691 276680.81200000084936619, 443567.375 276670.21900000050663948, 443559.28100000042468309 276640.34400000050663948, 443544.41399999987334013 276580.33999999985098839, 443543.625 276577.15599999949336052, 443538.25200000032782555 276558.17400000058114529, 443537.40600000042468309 276555.18700000084936619, 443536.24799999967217445 276547.13199999928474426, 443534.46200000029057264 276534.72199999913573265, 443534.18800000008195639 276532.81200000084936619, 443536.47900000028312206 276526.47499999962747097, 443540.59399999957531691 276515.09400000050663948, 443554.59399999957531691 276504.5, 443592.59399999957531691 276480.59400000050663948, 443593.06300000008195639 276466.25, 443587.625 276442.5, 443581.41799999959766865 276406.8340000007301569, 443560.09399999957531691 276304.5, 443561.87200000043958426 276302.74400000087916851, 443575.18800000008195639 276289.59400000050663948, 443600.59399999957531691 276270, 443584.03100000042468309 276233.59400000050663948, 443576.29999999981373549 276220.95399999991059303, 443573.84399999957531691 276216.93700000084936619, 443563.03100000042468309 276200.37399999983608723, 443536 276167.09400000050663948, 443527.58999999985098839 276151.7630000002682209, 443526.40600000042468309 276140.81200000084936619, 443526.88499999977648258 276140, 443528.98500000033527613 276136.42999999970197678, 443532.57299999985843897 276130.33899999968707561, 443543.23000000044703484 276122.66000000014901161, 443544.40500000026077032 276121.81200000084936619, 443551.43099999986588955 276113.90899999998509884, 443553.40500000026077032 276111.68899999931454659, 443554.12700000032782555 276109.49200000055134296, 443558.40899999998509884 276096.45500000007450581, 443559 276094.65599999949336052, 443565.19400000013411045 276081.80499999970197678, 443576.40600000042468309 276070.40599999949336052, 443617.81300000008195639 276036.31200000084936619, 443637.90600000042468309 276026.5, 443642.31500000040978193 276024.01799999922513962, 443658 276015.18700000084936619, 443675.625 276007.15599999949336052, 443685.96700000017881393 276001.303999999538064, 443686.99700000043958426 276000.7109999991953373, 443682.15799999982118607 275978.33799999952316284, 443682.0849999999627471 275977.99799999967217445, 443670.43800000008195639 275924.15499999932944775, 443660.40600000042468309 275857.43700000084936619, 443656.92499999981373549 275824.87600000016391277, 443656.87000000011175871 275824.3619999997317791, 443654.31300000008195639 275800.43700000084936619, 443651.66399999987334013 275789.10899999924004078, 443650.23300000000745058 275782.99400000087916851, 443649.90600000042468309 275781.59600000083446503, 443663.96899999957531691 275776.59400000050663948, 443666.18800000008195639 275772.99899999983608723, 443667.67399999964982271 275769.64299999922513962, 443667.99899999983608723 275768.90300000086426735, 443665.40699999965727329 275750.18700000084936619, 443656.18800000008195639 275727.59400000050663948, 443642.31199999991804361 275699.09400000050663948, 443640.44500000029802322 275693.78099999949336052, 443628.59399999957531691 275660.06200000084936619, 443611.61400000005960464 275620.57799999974668026, 443608.90799999982118607 275614.28600000031292439, 443655.9150000000372529 275574.77099999971687794, 443698.6119999997317791 275538.88599999994039536, 443691.5 275506, 443682.5 275474.43700000084936619, 443663.81300000008195639 275421, 443627.99899999983608723 275362.90599999949336052, 443609.18800000008195639 275328.40599999949336052, 443593.18099999986588955 275305.36600000038743019, 443591.12000000011175871 275302.40000000037252903, 443586.56749999988824129 275295.81750000081956387, 443584.04899999964982271 275290.13299999944865704, 443576.59399999957531691 275273.31200000084936619, 443563.46899999957531691 275234.375, 443555.07000000029802322 275212.91699999943375587, 443548.09399999957531691 275195.09400000050663948, 443541.22699999995529652 275141.39800000004470348, 443541.1830000001937151 275141.05100000090897083, 443540.28100000042468309 275134, 443540.99700000043958426 275104.49699999950826168, 443536.18800000008195639 275086.28099999949336052, 443525.64049999974668026 275060.14250000007450581, 443522.59300000034272671 275047.18700000084936619, 443521.41000000014901161 275004.00200000032782555, 443521.6780000003054738 275000.5260000005364418, 443521.71899999957531691 275000, 443517.90600000042468309 274985.90599999949336052, 443517.848000000230968 274985.57000000029802322, 443516.59399999957531691 274978.34400000050663948, 443519.06300000008195639 274959.46900000050663948, 443534.37899999972432852 274910.86700000055134296, 443536.38549999985843897 274904.25549999997019768, 443537 274898.75, 443537.59399999957531691 274893.31200000084936619, 443541.90600000042468309 274879.25, 443547.02900000009685755 274868.27300000004470348, 443547.81400000024586916 274866.59400000050663948, 443548.33600000012665987 274865.80700000002980232, 443554.78100000042468309 274856.125, 443565.56199999991804361 274843.31200000084936619, 443578.90600000042468309 274828.625, 443583.09300000034272671 274823, 443602.96999999973922968 274786.59400000050663948, 443606.06799999997019768 274780.21000000089406967, 443572.80999999959021807 274751.80900000035762787, 443567.06799999997019768 274744.85899999924004078, 443565.81300000008195639 274739.5, 443599.38750000018626451 274716.01600000075995922, 443614.80999999959021807 274696.59699999913573265, 443626.40600000042468309 274698.59400000050663948, 443626.77400000020861626 274698.24200000055134296, 443628.23199999984353781 274696.84699999913573265, 443635.59399999957531691 274689.81200000084936619, 443636.46999999973922968 274688.3880000002682209, 443641.68800000008195639 274679.90599999949336052, 443643.14199999999254942 274675.39200000092387199, 443644.18800000008195639 274670.59400000050663948, 443644.49899999983608723 274657.72350000031292439, 443644.0130000002682209 274646.47499999962747097, 443643.18800000008195639 274627.49899999983608723, 443643.41999999992549419 274617.81499999947845936, 443643.71899999957531691 274605.31200000084936619, 443638.69400000013411045 274597.7909999992698431, 443639.67200000025331974 274593.32200000062584877, 443634.31300000008195639 274592.18700000084936619, 443639.75100000016391277 274551.25, 443645.18800000008195639 274510.31200000084936619, 443651.375 274447.56200000084936619, 443657.65600000042468309 274392, 443660.59399999957531691 274381.31200000084936619, 443668.71899999957531691 274360.5, 443676.46700000017881393 274344.92200000025331974, 443676.78899999987334013 274344.27400000020861626, 443712.96899999957531691 274271.53199999965727329, 443729.09399999957531691 274243.09300000034272671, 443745.68800000008195639 274211.90599999949336052, 443765.28100000042468309 274182.37600000016391277, 443769.85400000028312206 274175.10600000061094761, 443770.67399999964982271 274173.80100000090897083, 443795.16199999954551458 274134.87199999950826168, 443812.81300000008195639 274106.81200000084936619, 443816.89599999971687794 274100.54199999943375587, 443832.45000000018626451 274076.65499999932944775, 443850.90699999965727329 274050.13499999977648258, 443869.28399999998509884 274023.72800000011920929, 443870.56599999964237213 274021.9739999994635582, 443881.5 274007, 443915.31300000008195639 273962.93700000084936619, 443935.60900000017136335 273934.62800000049173832, 443978 273875.5, 443991.59399999957531691 273855.5, 443999.59399999957531691 273844.90599999949336052, 444009.5 273827.09400000050663948, 444010.33200000040233135 273825.35099999979138374, 444022.40600000042468309 273800.06200000084936619, 444041.03199999965727329 273768.91449999995529652, 444054.18800000008195639 273740.71900000050663948, 444074.78100000042468309 273699.75, 444098.5 273649, 444125.06300000008195639 273602.78099999949336052, 444197.85300000011920929 273471.74699999950826168, 444198.09300000034272671 273471.31100000068545341, 444202.73500000033527613 273464.58200000040233135, 444202.90899999998509884 273464.33000000007450581, 444206.15000000037252903 273459.63199999928474426, 444218.31300000008195639 273442, 444221.12100000027567148 273437.50400000065565109, 444225.68800000008195639 273430.18700000084936619, 444232.61799999978393316 273418.76999999955296516, 444243 273400.5, 444261.5 273370.40599999949336052, 444272.87799999956041574 273350.5859999991953373, 444273.04100000020116568 273350.30199999921023846, 444292.5 273316.40599999949336052, 444307.40600000042468309 273292.5, 444308.40699999965727329 273291.00599999912083149, 444328.21899999957531691 273261.43700000084936619, 444352.31400000024586916 273222.98799999989569187, 444354.81300000008195639 273219, 444355.50899999961256981 273217.93999999947845936, 444364.81300000008195639 273203.78099999949336052, 444386.43800000008195639 273173.78099999949336052, 444419.01200000010430813 273126.16100000031292439, 444425.40600000042468309 273116.81200000084936619, 444444.40600000042468309 273088.09400000050663948, 444445.21300000045448542 273086.97000000067055225, 444480.81199999991804361 273037.375, 444499.09599999990314245 273013.58650000020861626, 444499.18200000002980232 273009.79800000041723251, 444499.31149999983608723 273004.1119999997317791, 444501.5 272996.09400000050663948, 444528.59399999957531691 272954, 444538 272940.09400000050663948, 444550.68599999975413084 272924.65899999998509884, 444551.59200000017881393 272923.55700000002980232, 444561.93800000008195639 272910.96900000050663948, 444585.09399999957531691 272880.37600000016391277, 444623.59399999957531691 272831.90599999949336052, 444674.09399999957531691 272760.40599999949336052, 444692.04700000025331974 272733.62800000049173832, 444692.59399999957531691 272732.81200000084936619, 444702.84300000034272671 272718.76200000010430813, 444731.18800000008195639 272679.90599999949336052, 444748.39199999999254942 272658.78299999982118607, 444751.21899999957531691 272655.31200000084936619, 444782.71899999957531691 272613.875, 444797.20199999958276749 272593.42600000090897083, 444799.40600000042468309 272590.31200000084936619, 444804 272584.40599999949336052, 444810.09399999957531691 272578.31200000084936619, 444814.27900000009685755 272574.30599999986588955, 444820.901999999769032 272567.96499999985098839, 444828.16999999992549419 272561.01500000059604645, 444825.86500000022351742 272559.321000000461936, 444819.31300000008195639 272554.5, 444791.04600000008940697 272522.2090000007301569, 444783.09399999957531691 272513.125, 444758.21899999957531691 272482.75, 444745.07299999985843897 272465.53800000064074993, 444738.31300000008195639 272456.68700000084936619, 444722.97099999990314245 272438.70800000056624413, 444714.68800000008195639 272429, 444702.16100000031292439 272411.88700000010430813, 444698.80700000002980232 272407.30499999970197678, 444677.19099999964237213 272383.09699999913573265, 444650.21899999957531691 272397.03099999949336052, 444643.47699999995529652 272401.21299999952316284, 444609.40600000042468309 272422.34400000050663948, 444566.18800000008195639 272450.5, 444519.68800000008195639 272483.25, 444446.18800000008195639 272528.59400000050663948, 444437.34700000006705523 272533.13599999994039536, 444420.09300000034272671 272542, 444406.66700000036507845 272550.16699999943375587, 444379.81300000008195639 272566.5, 444359.10599999967962503 272576.97299999929964542, 444320.5 272596.5, 444308 272597.59400000050663948, 444256.30200000014156103 272596.54299999959766865, 444254.19299999997019768 272596.5, 444248 272589.81200000084936619, 444232.125 272587.43700000084936619, 444222.18699999991804361 272594.13499999977648258, 444214.29899999964982271 272599.45199999958276749, 444209.31300000008195639 272602.81200000084936619, 444206.09399999957531691 272603.31100000068545341, 444170.7099999999627471 272602.82899999991059303, 444160.65550000034272671 272604.43600000068545341, 444155.90600000042468309 272607.68700000084936619, 444152.04899999964982271 272610.86400000005960464, 444151.125 272611.625, 444143.90600000042468309 272618.90599999949336052, 444139.92999999970197678 272623.16499999910593033, 444139.67399999964982271 272623.43899999931454659, 444137.0580000001937151 272626.24200000055134296, 444132.45000000018626451 272631.17699999921023846, 444130.28100000042468309 272633.5, 444124.06500000040978193 272640.87800000049173832, 444119.6919999998062849 272660.52999999932944775, 444119.40600000042468309 272661.81200000084936619, 444117.5 272667.10500000044703484, 444117.1919999998062849 272667.96000000089406967, 444113.68800000008195639 272677.68700000084936619, 444087.40600000042468309 272715.68700000084936619, 444085.30599999986588955 272718.53500000014901161, 444080.90600000042468309 272724.5, 444077.12200000043958426 272729.06100000068545341, 444072.68800000008195639 272734.40599999949336052, 444055.96899999957531691 272748.28099999949336052, 444039.28100000042468309 272755.68700000084936619, 444019.40600000042468309 272760.84400000050663948, 443998.31300000008195639 272771.5, 443984.81199999991804361 272785.56200000084936619, 443970.25499999988824129 272799.49599999934434891, 443967.31300000008195639 272802.31200000084936619, 443963.22699999995529652 272805.95399999991059303, 443922.375 272842.375, 443905.82500000018626451 272859.56499999947845936, 443905.40600000042468309 272860, 443903.76400000043213367 272862.6659999992698431, 443898.09399999957531691 272871.875, 443886.19400000013411045 272876.75100000016391277, 443884.59599999990314245 272877.40399999916553497, 443883.21200000029057264 272880.97299999929964542, 443877.81300000008195639 272894.90599999949336052, 443877.46800000034272671 272896.03199999965727329, 443873.96999999973922968 272907.44899999909102917, 443872.13300000037997961 272911.92500000074505806, 443871 272914.68700000084936619, 443868.06099999975413084 272918.27999999932944775, 443863.96899999957531691 272923.28099999949336052, 443857.7630000002682209 272929.15200000070035458, 443857.25700000021606684 272929.63099999912083149, 443848.93800000008195639 272937.5, 443834.348000000230968 272952.96600000001490116, 443832.81300000008195639 272954.59400000050663948, 443831.98300000000745058 272955.58300000056624413, 443819 272971.06200000084936619, 443811.5 272984.18700000084936619, 443804.09399999957531691 273002.71900000050663948, 443801.71300000045448542 273007.39599999971687794, 443801.40600000042468309 273008, 443800.05700000002980232 273009.625, 443797.59399999957531691 273012.59400000050663948, 443788.5 273021.18700000084936619, 443784.8169999998062849 273024.15599999949336052, 443783.18800000008195639 273025.46900000050663948, 443761.92499999981373549 273039.18799999915063381, 443759.40600000042468309 273040.81200000084936619, 443754.04200000036507845 273043.85199999995529652, 443751.45799999963492155 273045.31599999964237213, 443748.84599999990314245 273045.93899999931454659, 443738 273048.5, 443725.68900000024586916 273048.75, 443720.09399999957531691 273049.68700000084936619, 443714.59399999957531691 273051.09400000050663948, 443701.56300000008195639 273057.09400000050663948, 443692.11699999962002039 273058.93099999986588955, 443689.03100000042468309 273059.53099999949336052, 443684.00600000005215406 273059.0409999992698431, 443683.5 273058.99200000055134296, 443679.12700000032782555 273058.56550000049173832, 443673.82899999991059303 273054.41000000014901161, 443665.18699999991804361 273047.59400000050663948, 443661 273045.00100000016391277, 443649.43800000008195639 273046.84400000050663948, 443617.37600000016391277 273060.79499999992549419, 443616.90600000042468309 273061, 443607 273067.81200000084936619, 443586.81300000008195639 273086.68700000084936619, 443582.53100000042468309 273087.53099999949336052, 443579.82699999958276749 273087.79600000008940697, 443578.375 273087.93700000084936619, 443574.09399999957531691 273086.43700000084936619, 443572.651999999769032 273085.74200000055134296, 443569.62600000016391277 273084.28099999949336052, 443556.71800000034272671 273075.31299999915063381, 443553.56400000024586916 273075.17200000025331974, 443551.81300000008195639 273075.09400000050663948, 443546.81300000008195639 273075.18700000084936619, 443545.13100000005215406 273075.70099999941885471, 443523.5 273082.31200000084936619, 443521.723000000230968 273082.68999999947845936, 443516.60300000011920929 273083.77700000070035458, 443513.20100000035017729 273084.49899999983608723, 443512.31300000008195639 273084.68700000084936619, 443494.90600000042468309 273084.18700000084936619, 443483.40600000042468309 273085.18700000084936619, 443468.59399999957531691 273087.40599999949336052, 443461.25800000037997961 273089.08500000089406967, 443459.71899999957531691 273089.43700000084936619, 443450.87299999967217445 273092.45700000040233135, 443441.40600000042468309 273095.68700000084936619, 443436.83700000029057264 273097.66799999959766865, 443408.65600000042468309 273109.68700000084936619, 443404.39599999971687794 273111.29399999976158142, 443403.18800000008195639 273111.75, 443388.41299999970942736 273111.69999999925494194, 443384.71899999957531691 273111.68700000084936619, 443377.68699999991804361 273112.86900000087916851, 443376.90600000042468309 273113, 443314.47900000028312206 273126.77199999988079071, 443307.5 273128.31200000084936619, 443294.34449999965727329 273131.5234999991953373, 443287.625 273134.09400000050663948, 443282.80499999970197678 273136.29800000041723251, 443281.40600000042468309 273136.93799999915063381, 443279.22800000011920929 273138.2630000002682209, 443276.21899999957531691 273140.09400000050663948, 443271.30599999986588955 273143.69400000013411045, 443260.09399999957531691 273153.875, 443248.31300000008195639 273160.18700000084936619, 443247.08399999979883432 273160.6640000008046627, 443231.48300000000745058 273166.7109999991953373, 443226.84399999957531691 273168.50899999961256981, 443224.43800000008195639 273169.4419999998062849, 443219.22699999995529652 273174.94899999909102917, 443218.47900000028312206 273175.73900000005960464, 443215.28100000042468309 273183.93700000084936619, 443210.09399999957531691 273191.68700000084936619, 443206.42599999997764826 273193.32399999909102917, 443202.375 273194.5, 443168.99799999967217445 273193.84699999913573265, 443162.46899999957531691 273193.71900000050663948, 443159.10500000044703484 273194.47100000083446503, 443155.90600000042468309 273195.18700000084936619, 443139.125 273200.28099999949336052, 443132.60300000011920929 273201.23499999940395355, 443131.21899999957531691 273201.43700000084936619, 443123.70100000035017729 273200.14800000004470348, 443104.62600000016391277 273196.875, 443075.81300000008195639 273189.68700000084936619, 443066.34250000026077032 273189.68700000084936619, 443058 273185.90599999949336052, 443053.46899999957531691 273166.625, 443046.78100000042468309 273161.31100000068545341, 443039.82400000002235174 273161.16699999943375587, 443036.31300000008195639 273161.09400000050663948, 443034.61299999989569187 273161.6919999998062849, 443026.90500000026077032 273164.40200000070035458, 443023.81199999991804361 273150, 443021.31300000008195639 273130.59400000050663948, 443018.16000000014901161 273115.76500000059604645, 443013.28100000042468309 273092.81200000084936619, 443011.64800000004470348 273085.73399999924004078, 443004 273052.59400000050663948, 443001.75 273041.75, 442999.5 273030.90599999949336052, 442995.40600000042468309 273000.15599999949336052, 442995.09399999957531691 272967.21900000050663948, 442961.52799999993294477 272967.5, 442950.40600000042468309 272967.59400000050663948, 442923.04700000025331974 272968.89000000059604645, 442895.68800000008195639 272970.18700000084936619, 442865.31300000008195639 272964.50100000016391277, 442866.87399999983608723 272979.178999999538064, 442868.67100000008940697 272996.06599999964237213, 442841.66999999992549419 273002.21600000001490116, 442821.86699999962002039 273006.72800000011920929, 442800.5 273011.59600000083446503, 442799.90600000042468309 273019.375, 442772.18800000008195639 273024.18700000084936619, 442739.34850000031292439 273031.14599999971687794, 442740.09100000001490116 273040.54199999943375587, 442741.78100000042468309 273061.90599999949336052, 442736.90699999965727329 273063.28099999949336052, 442722.848000000230968 273065.83100000023841858, 442709.68800000008195639 273068.21900000050663948, 442702.22800000011920929 273064.61350000090897083, 442695.00100000016391277 273056.40599999949336052, 442685.98000000044703484 273050.29499999992549419, 442665.81300000008195639 273050.59400000050663948, 442634.40600000042468309 273052.59400000050663948, 442604.18800000008195639 273057.375, 442580.40699999965727329 273059.28099999949336052, 442551.78100000042468309 273060.15599999949336052, 442542.33100000023841858 273059.78099999949336052, 442523.40600000042468309 273059.03099999949336052, 442503.68800000008195639 273060.59400000050663948, 442495.5719999996945262 273063.35799999907612801, 442492.49399999994784594 273064.40699999965727329, 442485.74299999978393316 273066.70700000040233135, 442472.5 273071.21900000050663948, 442459.48000000044703484 273073.3169999998062849, 442456.40699999965727329 273073.81200000084936619, 442456.44299999997019768 273074.39100000075995922, 442458.42599999997764826 273106.17799999937415123, 442468.62200000043958426 273109.07000000029802322, 442467.56799999997019768 273116.36099999956786633, 442467.03100000042468309 273120.06200000084936619, 442435.28100000042468309 273121.21900000050663948, 442424.9280000003054738 273121.17999999970197678, 442410.59700000006705523 273121.12600000016391277, 442402 273121.09699999913573265, 442401.83999999985098839 273127.32799999974668026, 442401.19400000013411045 273152.57599999941885471, 442397.41399999987334013 273153.12199999950826168, 442396.53100000042468309 273153.25, 442391.5 273152.65599999949336052, 442388.9905000003054738 273152.23599999956786633, 442385.90600000042468309 273151.71900000050663948, 442377.875 273149.35899999924004078, 442372.18800000008195639 273147.68700000084936619, 442366.09399999957531691 273147.18700000084936619, 442363.10300000011920929 273147.25100000016391277, 442360.18900000024586916 273147.31200000084936619, 442348.098000000230968 273151.40399999916553497, 442349.84399999957531691 273153.50400000065565109, 442366.5 273173.46900000050663948, 442378.223000000230968 273186.24200000055134296, 442380.196000000461936 273188.39100000075995922, 442381.10400000028312206 273189.38099999912083149, 442381.5044999998062849 273189.85099999979138374, 442382.31300000008195639 273196.90599999949336052, 442381.89300000015646219 273199.80700000002980232, 442381.16700000036507845 273204.83500000089406967, 442379.63750000018626451 273215.99400000087916851, 442391.21200000029057264 273224.8080000001937151, 442395.28100000042468309 273227.90599999949336052, 442399.59399999957531691 273238.93700000084936619, 442409.67999999970197678 273255.43500000052154064, 442410.99799999967217445 273257.59400000050663948, 442396.59399999957531691 273266.09400000050663948, 442386.00100000016391277 273277.09500000067055225, 442396.66700000036507845 273293.5, 442417.99700000043958426 273326.3080000001937151, 442370.87100000027567148 273354.85500000044703484, 442356.59399999957531691 273363.5, 442354.85199999995529652 273364.40799999982118607, 442346.40600000042468309 273368.81200000084936619, 442343.67999999970197678 273370.7090000007301569, 442342.31850000005215406 273371.66499999910593033, 442323.28100000042468309 273386.96900000050663948, 442304 273401.5, 442274.98400000017136335 273416.59500000067055225, 442274.37100000027567148 273416.9140000008046627, 442254.95399999991059303 273427.01600000075995922, 442235 273433.81200000084936619, 442232.50800000037997961 273434.5130000002682209, 442210.78100000042468309 273440.625, 442173.85500000044703484 273449.00599999912083149, 442172.09399999957531691 273449.40599999949336052, 442164.93499999959021807 273449.56200000084936619, 442135.72599999979138374 273450.19800000078976154, 442134.81300000008195639 273450.21900000050663948, 442120.59399999957531691 273452.71900000050663948, 442110.28500000014901161 273455.78199999965727329, 442104.18800000008195639 273457.59400000050663948, 442084.375 273467.34400000050663948, 442077.08899999968707561 273468.98399999924004078, 442072.43800000008195639 273470.02999999932944775, 442069.46100000012665987 273469.75100000016391277, 442059.43800000008195639 273468.81200000084936619, 442055.09399999957531691 273469.09400000050663948, 442051.15400000009685755 273469.81399999931454659, 442045.68800000008195639 273470.81200000084936619, 442040.3880000002682209 273469.4869999997317791, 442037.18800000008195639 273468.68700000084936619, 442036.10500000044703484 273468.61600000038743019, 442032 273468.34400000050663948, 442023.36500000022351742 273468.51899999938905239, 442021.29200000036507845 273468.56100000068545341, 442019.68800000008195639 273468.59400000050663948, 442012.90600000042468309 273469.18700000084936619, 442016.47099999990314245 273485.01799999922513962, 442029.63999999966472387 273543.56399999931454659, 442029.35500000044703484 273543.67999999970197678, 441972.48799999989569187 273565.81100000068545341, 441944.78100000042468309 273576.59400000050663948, 441883.74399999994784594 273601.321000000461936, 441884.2630000002682209 273534.81299999915063381, 441884.59399999957531691 273496.46900000050663948, 441885.6830000001937151 273448.0859999991953373, 441885.80599999986588955 273442.31399999931454659, 441839.31400000024586916 273453.21600000001490116, 441824.90600000042468309 273456.59400000050663948, 441819.68800000008195639 273457.49499999918043613, 441791.73500000033527613 273462.32200000062584877, 441767.48199999984353781 273465.21000000089406967, 441755.09399999957531691 273466.68700000084936619, 441722.7900000000372529 273468.49899999983608723, 441723.18800000008195639 273375, 441722.66700000036507845 273354.33300000056624413, 441722.40600000042468309 273344, 441722.43699999991804361 273339.72499999962747097, 441722.65600000042468309 273309.43700000084936619, 441719.81549999956041574 273270.94030000083148479, 441718.9599999999627471 273271.30900000035762787, 441681.11400000005960464 273288.09999999962747097, 441675.28100000042468309 273290.68700000084936619, 441657.55499999970197678 273292.25799999944865704, 441642.91700000036507845 273293.55599999986588955, 441611.81300000008195639 273296.31200000084936619, 441599.76900000032037497 273297.58100000023841858, 441594.90600000042468309 273298.09400000050663948, 441565.81300000008195639 273302.09400000050663948, 441534.60199999995529652 273301.21499999985098839, 441521.00200000032782555 273300.83100000023841858, 441519.42599999997764826 273300.78700000047683716, 441505.90600000042468309 273300.40599999949336052, 441503.54100000020116568 273300.26400000043213367, 441492.15299999993294477 273299.57599999941885471, 441484.22599999979138374 273299.09799999929964542, 441482.71200000029057264 273299.00699999928474426, 441476.97699999995529652 273298.66100000031292439, 441445.31300000008195639 273296.75, 441416 273295.99899999983608723, 441395.9280000003054738 273294.80199999921023846, 441382.5 273294, 441362.48599999956786633 273296.42699999921023846, 441361.69500000029802322 273296.52300000004470348, 441355.18800000008195639 273297.31200000084936619, 441344.29499999992549419 273298.94700000062584877, 441343.1969999996945262 273299.1119999997317791, 441325.625 273301.75, 441296.18800000008195639 273304.28099999949336052, 441284.67349999956786633 273306.4784999992698431, 441279.81300000008195639 273307.40599999949336052, 441254.40600000042468309 273315, 441230.78100000042468309 273327.81200000084936619, 441230.43800000008195639 273327.97699999995529652, 441209.46899999957531691 273338.06200000084936619, 441180.96899999957531691 273350.81200000084936619, 441135 273370.18600000068545341, 441121.52199999988079071 273377.31100000068545341, 441118.56300000008195639 273378.875, 441112.99349999986588955 273383.42850000038743019, 441112.67300000041723251 273383.69999999925494194, 441107.23400000017136335 273388.32899999991059303, 441086.56300000008195639 273409.53099999949336052, 441077.38200000021606684 273424.56200000084936619, 441077 273425.18700000084936619, 441076.86500000022351742 273425.4869999997317791, 441074.68800000008195639 273430.31200000084936619, 441073.81300000008195639 273440.68700000084936619, 441079.06799999997019768 273451.84500000067055225, 441085.5 273465.5, 441083.73599999956786633 273468.71299999952316284, 441083.33600000012665987 273469.44299999997019768, 441073.47499999962747097 273487.39800000004470348, 441068.90600000042468309 273495.71900000050663948, 441066.88399999961256981 273497.13700000010430813, 441066.31199999991804361 273497.53800000064074993, 441039 273516.68700000084936619, 441026.473000000230968 273525.07599999941885471, 441001.0669999998062849 273542.08899999968707561, 440993.59399999957531691 273547.09400000050663948, 440987.49399999994784594 273550.98799999989569187, 440969.78199999965727329 273562.29700000025331974, 440967.66299999970942736 273563.65000000037252903, 440966.45299999974668026 273564.42200000025331974, 440938.63999999966472387 273582.18200000002980232, 440933.79299999959766865 273585.27700000070035458, 440925.90600000042468309 273590.31200000084936619, 440911.18599999975413084 273602.52899999916553497, 440905.9150000000372529 273606.90300000086426735, 440903.5 273608.90599999949336052, 440902.16299999970942736 273609.84799999929964542, 440875.90600000042468309 273628.34400000050663948, 440867.40600000042468309 273635.18700000084936619, 440862.05599999986588955 273639.53399999998509884, 440858.40600000042468309 273642.5, 440856.16700000036507845 273644.50599999912083149, 440838.7369999997317791 273660.14450000040233135, 440835.87799999956041574 273665.90599999949336052, 440835.28299999982118607 273667.10400000028312206, 440825.5 273686.81299999915063381, 440822.26499999966472387 273698.14200000092387199, 440816.59399999957531691 273718, 440811.59399999957531691 273733.5, 440806.32500000018626451 273748.46700000017881393, 440805.25999999977648258 273751.08699999935925007, 440798.88399999961256981 273766.7630000002682209, 440795 273776.31200000084936619, 440794.02799999993294477 273778.18899999931454659, 440789.76400000043213367 273786.42699999921023846, 440779.30099999997764826 273806.64000000059604645, 440777.62799999956041574 273809.87299999967217445, 440773.46899999957531691 273817.90599999949336052, 440760.21899999957531691 273839.40599999949336052, 440749.53899999987334013 273854.46700000017881393, 440748.61849999986588955 273855.76500000059604645, 440743 273863.68700000084936619, 440731.56599999964237213 273879.23499999940395355, 440730.40799999982118607 273880.80900000035762787, 440742.473000000230968 273888.13700000010430813, 440756.40600000042468309 273896.59400000050663948, 440802.50100000016391277 273934.68700000084936619, 440825.90600000042468309 273958, 440832 273965.33300000056624413, 440844.18900000024586916 273980, 440861.61000000033527613 274005.09500000067055225, 440862.5 274008.5, 440871.56300000008195639 274026.5, 440871.91100000031292439 274027.34699999913573265, 440874.375 274033.31200000084936619, 440875.87299999967217445 274037.52700000070035458, 440876.71899999957531691 274039.90599999949336052, 440878.90600000042468309 274053.90599999949336052, 440878.84999999962747097 274054.4140000008046627, 440878 274062.15599999949336052, 440875.86050000041723251 274064.54050000011920929, 440873 274066.90599999949336052, 440870.81900000013411045 274067.90300000086426735, 440820.69099999964237213 274090.82300000078976154, 440816.83100000023841858 274092.58799999952316284, 440803.96899999957531691 274098.46900000050663948, 440775.49199999962002039 274113.22800000011920929, 440773.21800000034272671 274114.40599999949336052, 440766.03799999970942736 274119.53800000064074993, 440711.90600000042468309 274158.21800000034272671, 440697.99899999983608723 274167.29499999992549419, 440694.09399999957531691 274169.84400000050663948, 440681.34399999957531691 274176.21900000050663948, 440678.40600000042468309 274177.68600000068545341, 440677.25100000016391277 274178.16000000014901161, 440675.71600000001490116 274178.78700000047683716, 440674.39499999955296516 274179.30199999921023846, 440665.31300000008195639 274182.84400000050663948, 440632.18800000008195639 274204.1879999991506338</t>
  </si>
  <si>
    <t>MultiPolygon (((442967.20299999974668026 277919.09600000083446503, 442989.40600000042468309 277918.90599999949336052, 443015.66999999992549419 277921.68500000052154064, 443053.67399999964982271 277925.70600000023841858, 443071.81300000008195639 277927.625, 443090.09300000034272671 277928.90599999949336052, 443090.64499999955296516 277928.88000000081956387, 443106.09399999957531691 277928.15599999949336052, 443119.026999999769032 277927.49499999918043613, 443122.59399999957531691 277927.31200000084936619, 443138.36899999994784594 277925.72299999929964542, 443160.99600000027567148 277923.44299999997019768, 443176.56300000008195639 277921.875, 443224.31300000008195639 277915.59400000050663948, 443244.40600000042468309 277913.68700000084936619, 443264.28899999987334013 277912.196000000461936, 443306.68800000008195639 277911.59400000050663948, 443315.90500000026077032 277910.6119999997317791, 443352.19900000002235174 277906.74799999967217445, 443355.99500000011175871 277906.33070000074803829, 443342.571000000461936 277866.38900000043213367, 443342.125 277865.06200000084936619, 443403.52599999960511923 277858.96700000017881393, 443437.81300000008195639 277855.56100000068545341, 443494.0094999996945262 277851.60300000011920929, 443531.67250000033527613 277852.70549999922513962, 443561.28100000042468309 277839.90599999949336052, 443559.18800000008195639 277821.90599999949336052, 443570.1119999997317791 277810.03099999949336052, 443578.59300000034272671 277800.81000000052154064, 443576.68800000008195639 277789.90599999949336052, 443574.68800000008195639 277750.21900000050663948, 443568.82000000029802322 277621.87099999934434891, 443564.33600000012665987 277523.7630000002682209, 443563.6380000002682209 277508.49499999918043613, 443560.31649999972432852 277435.82799999974668026, 443558.223000000230968 277388.73900000005960464, 443556.70799999963492155 277354.65599999949336052, 443555.59399999957531691 277329.59400000050663948, 443553.83299999963492155 277278, 443550.37000000011175871 277176.49300000071525574, 443550.35599999967962503 277176.07200000062584877, 443550.31300000008195639 277174.81200000084936619, 443622.93800000008195639 277143.43700000084936619, 443627.32299999985843897 277142.2369999997317791, 443657.18800000008195639 277134.06200000084936619, 443660.59499999973922968 277105.81200000084936619, 443659.56799999997019768 277088.88499999977648258, 443657.71899999957531691 277058.43700000084936619, 443655.35400000028312206 277040.5260000005364418, 443642.71899999957531691 276944.84400000050663948, 443641.00899999961256981 276937.80100000090897083, 443640.59399999957531691 276936.09400000050663948, 443639.92399999964982271 276928.50100000016391277, 443637.71899999957531691 276903.5, 443636.5 276859.09699999913573265, 443634.09399999957531691 276820.59699999913573265, 443596.81300000008195639 276812.96900000050663948, 443573.21200000029057264 276807.6205000001937151, 443559 276804, 443539.401999999769032 276794.40300000086426735, 443521 276779.09400000050663948, 443510.55599999986588955 276778.1659999992698431, 443508.69400000013411045 276778.00100000016391277, 443503.29999999981373549 276785, 443495.21999999973922968 276795.5, 443489.93099999986588955 276797.03600000031292439, 443475.31300000008195639 276801.28099999949336052, 443449.59399999957531691 276813.09500000067055225, 443427.5 276825.18700000084936619, 443414.59700000006705523 276837.90200000070035458, 443394.09300000034272671 276868.40599999949336052, 443371.59399999957531691 276887.31200000084936619, 443350.59399999957531691 276896.31200000084936619, 443333.31300000008195639 276917.40599999949336052, 443330.65400000009685755 276919.71499999985098839, 443318.81300000008195639 276930, 443295.42599999997764826 276947.6830000001937151, 443292.58800000045448542 276949.82899999991059303, 443291.6919999998062849 276950.50599999912083149, 443277.81300000008195639 276961, 443264.73799999989569187 276971.37099999934434891, 443263.31300000008195639 276972.5, 443258.20199999958276749 276977.21800000034272671, 443244.48000000044703484 276989.88499999977648258, 443243.05200000014156103 276991.20299999974668026, 443232 277001.40599999949336052, 443221 277009.81599999964237213, 443195.90600000042468309 277029, 443177.81300000008195639 277045.18799999915063381, 443177.08899999968707561 277045.64000000059604645, 443172.39400000032037497 277048.56599999964237213, 443168.67999999970197678 277050.88199999928474426, 443167.18800000008195639 277051.81200000084936619, 443160.27300000004470348 277048.7909999992698431, 443152.39099999982863665 277045.34500000067055225, 443146.31199999991804361 277042.68700000084936619, 443117.32299999985843897 277026.34500000067055225, 443111.84399999957531691 277023.25699999928474426, 443109.78100000042468309 277022.09400000050663948, 443095.33000000007450581 277017.98499999940395355, 443056.68800000008195639 277007, 443049.71800000034272671 277005.44700000062584877, 443014.90600000042468309 276997.68700000084936619, 442978.87899999972432852 276985.60500000044703484, 442973.83299999963492155 276983.91300000064074993, 442960.78799999970942736 276980.24899999983608723, 442959.47099999990314245 276979.87900000065565109, 442937.09399999957531691 276973.59400000050663948, 442920.06099999975413084 276966.32599999941885471, 442894.68800000008195639 276955.5, 442848.68800000008195639 276928, 442834.22099999990314245 276918.33200000040233135, 442816.18800000008195639 276906.28099999949336052, 442801.02099999971687794 276897.80499999970197678, 442789.40600000042468309 276891.31200000084936619, 442788.39099999982863665 276890.25100000016391277, 442786.87999999988824129 276888.67300000041723251, 442786.61299999989569187 276888.39450000040233135, 442775.63100000005215406 276876.92200000025331974, 442774 276875.21900000050663948, 442770.09399999957531691 276870.78099999949336052, 442768.27900000009685755 276867.92100000008940697, 442767 276865.90699999965727329, 442765.09399999957531691 276861.31200000084936619, 442764 276857, 442763.68800000008195639 276852.81200000084936619, 442763.96999999973922968 276850.59200000017881393, 442764.31300000008195639 276847.90599999949336052, 442770.90500000026077032 276823.18700000084936619, 442772.07400000002235174 276819.86299999989569187, 442777.18800000008195639 276805.31200000084936619, 442778.43900000024586916 276798.29199999943375587, 442778.83299999963492155 276796.07799999974668026, 442780.71899999957531691 276785.5, 442780.70899999979883432 276784.5669999998062849, 442780.50100000016391277 276764.43950000032782555, 442781.33399999979883432 276762.00400000065565109, 442785.18800000008195639 276750.90599999949336052, 442784.49000000022351742 276724.05599999986588955, 442784.25600000005215406 276715.00400000065565109, 442783.81300000008195639 276697.90599999949336052, 442784.52599999960511923 276683.07799999974668026, 442784.78699999954551458 276677.64699999988079071, 442784.85400000028312206 276676.25500000081956387, 442785.18800000008195639 276669.31200000084936619, 442786 276664.83300000056624413, 442786.40600000042468309 276662.59400000050663948, 442787.81300000008195639 276659, 442790.40600000042468309 276654.31200000084936619, 442793.90600000042468309 276649.81200000084936619, 442796.81300000008195639 276647, 442798.05900000035762787 276646.1119999997317791, 442800.18800000008195639 276644.59400000050663948, 442806.68800000008195639 276641.09400000050663948, 442814.59399999957531691 276633, 442817.1919999998062849 276629.49899999983608723, 442824.31300000008195639 276619.90599999949336052, 442826.50600000005215406 276616.27999999932944775, 442828.18699999991804361 276613.5, 442834.28100000042468309 276600.31200000084936619, 442836.31199999991804361 276593.28099999949336052, 442838.25700000021606684 276583.73299999907612801, 442838.40600000042468309 276583, 442839.40600000042468309 276569, 442839.85199999995529652 276566.76200000010430813, 442841.28100000042468309 276559.59400000050663948, 442841.96100000012665987 276552.24000000022351742, 442842 276551.80599999986588955, 442841.81300000008195639 276542.68700000084936619, 442840.81300000008195639 276535.31200000084936619, 442839.69000000040978193 276531.3619999997317791, 442837.68800000008195639 276524.31200000084936619, 442833.54299999959766865 276512.50999999977648258, 442830.31300000008195639 276503.31200000084936619, 442819.99399999994784594 276485.11099999956786633, 442818.40699999965727329 276482.31200000084936619, 442817.81300000008195639 276477, 442816.40600000042468309 276473.81299999915063381, 442814.5 276471.31200000084936619, 442813.04899999964982271 276470.06399999931454659, 442811.81300000008195639 276469, 442809.47499999962747097 276467.72499999962747097, 442808.60199999995529652 276467.28099999949336052, 442805.68800000008195639 276466.5, 442802.5 276466.68700000084936619, 442799.40600000042468309 276467.68700000084936619, 442794.59399999957531691 276471.18700000084936619, 442788.321000000461936 276476.66300000064074993, 442782.30599999986588955 276481.90300000086426735, 442781.30999999959021807 276481.38599999994039536, 442767.28100000042468309 276474.09400000050663948, 442741.69000000040978193 276455.59500000067055225, 442737.6380000002682209 276454.00699999928474426, 442704.18699999991804361 276440.90599999949336052, 442698.28299999982118607 276438.36900000087916851, 442655.09399999957531691 276419.81200000084936619, 442644.92700000014156103 276418.5130000002682209, 442644.09399999957531691 276418.40599999949336052, 442640.98900000005960464 276417.61299999989569187, 442635.40600000042468309 276416.18700000084936619, 442631.58700000029057264 276414.85400000028312206, 442626.81300000008195639 276413.18700000084936619, 442621.08000000007450581 276410.25500000081956387, 442618.81300000008195639 276409.09400000050663948, 442611.09399999957531691 276404.18700000084936619, 442602.69400000013411045 276397.19400000013411045, 442589.59499999973922968 276385, 442589.10199999995529652 276384.72800000011920929, 442586.31300000008195639 276383.18700000084936619, 442578.68900000024586916 276380.28099999949336052, 442569.18800000008195639 276377.68700000084936619, 442563.71600000001490116 276376.88000000081956387, 442560.5 276376.40599999949336052, 442557.35099999979138374 276376.33200000040233135, 442551.18800000008195639 276376.18700000084936619, 442546.74299999978393316 276378.31499999947845936, 442545.31300000008195639 276379, 442543.446000000461936 276379.64900000020861626, 442537.31300000008195639 276381.78099999949336052, 442526.69000000040978193 276382.99899999983608723, 442525.8880000002682209 276382.92300000041723251, 442518.18699999991804361 276382.18700000084936619, 442512.78100000042468309 276380.68700000084936619, 442506.71899999957531691 276378.09400000050663948, 442502.13200000021606684 276375.25149999931454659, 442501.24899999983608723 276374.70299999974668026, 442499.81300000008195639 276373.81200000084936619, 442496.20399999991059303 276371.14100000075995922, 442493.31300000008195639 276369, 442490.31400000024586916 276366.29800000041723251, 442487 276363.31200000084936619, 442472.5 276355.40599999949336052, 442462.59399999957531691 276351.81200000084936619, 442456.94400000013411045 276350.32899999991059303, 442452.59399999957531691 276349.18700000084936619, 442442.31300000008195639 276347.59400000050663948, 442423.90600000042468309 276342.59400000050663948, 442402 276338.09400000050663948, 442392.5 276338.33300000056624413, 442373.5 276338.81200000084936619, 442340.18800000008195639 276350.71900000050663948, 442312.78100000042468309 276330.59400000050663948, 442213.21800000034272671 276272.81100000068545341, 442204.31300000008195639 276244, 442203.11000000033527613 276240.75100000016391277, 442201.68800000008195639 276236.90599999949336052, 442178.68699999991804361 276210.21900000050663948, 442162.59399999957531691 276194.31200000084936619, 442148.05700000002980232 276189.24899999983608723, 442129.21899999957531691 276182.68700000084936619, 442093.75600000005215406 276172.09400000050663948, 442090.09399999957531691 276171, 442080.14599999971687794 276168.95299999974668026, 442079.58800000045448542 276168.83799999952316284, 442078.30700000002980232 276168.57300000078976154, 442051.68900000024586916 276163.09400000050663948, 442014.59399999957531691 276160.68700000084936619, 442013.51499999966472387 276160.73350000008940697, 442001.58600000012665987 276161.24400000087916851, 441988.31300000008195639 276161.81200000084936619, 441938.31300000008195639 276176.90599999949336052, 441919.19299999997019768 276184.90300000086426735, 441900.5 276193.31200000084936619, 441895.50700000021606684 276197.12900000065565109, 441884.18800000008195639 276205.78099999949336052, 441874.0669999998062849 276213.88099999912083149, 441867.90600000042468309 276218.81200000084936619, 441822.30900000035762787 276259.11900000087916851, 441806.5 276273.09400000050663948, 441800.26800000015646219 276280.46199999935925007, 441765.71899999957531691 276321.31200000084936619, 441750.64800000004470348 276337.49499999918043613, 441742 276346.78099999949336052, 441731.32500000018626451 276361.20600000023841858, 441719.40600000042468309 276377.31200000084936619, 441699.59399999957531691 276397.18700000084936619, 441690.223000000230968 276408.78600000031292439, 441686.18800000008195639 276413.78099999949336052, 441661.77199999988079071 276417.09400000050663948, 441661.01499999966472387 276417.19700000062584877, 441655.09700000006705523 276417.99899999983608723, 441640.81300000008195639 276421.59400000050663948, 441631.09399999957531691 276422.59400000050663948, 441628.12999999988824129 276422.50200000032782555, 441622 276422.31200000084936619, 441613.09399999957531691 276420.81200000084936619, 441605.4869999997317791 276418.49000000022351742, 441604.18699999991804361 276418.09400000050663948, 441597.59499999973922968 276415.09400000050663948, 441558.68699999991804361 276392.99899999983608723, 441554.45500000007450581 276389.84300000034272671, 441551.31300000008195639 276387.5, 441546.35400000028312206 276382.45399999991059303, 441546 276382.09300000034272671, 441541.40600000042468309 276376, 441540.50499999988824129 276374.43400000035762787, 441538.18800000008195639 276370.40599999949336052, 441536.09399999957531691 276365.59400000050663948, 441534.01400000043213367 276357.05299999937415123, 441533.93599999975413084 276356.73299999907612801, 441532.68800000008195639 276351.60799999907612801, 441532 276348.78099999949336052, 441531.25 276343.25, 441531.00100000016391277 276341.40300000086426735, 441530.18800000008195639 276320, 441529.75 276316.5, 441529.31300000008195639 276313, 441528.37100000027567148 276309.37099999934434891, 441527.18800000008195639 276304.81200000084936619, 441524.09399999957531691 276297.09400000050663948, 441517.28100000042468309 276286.31200000084936619, 441506.59399999957531691 276273.40599999949336052, 441504.33299999963492155 276271.16699999943375587, 441499.81300000008195639 276266.68700000084936619, 441495.90600000042468309 276261.31100000068545341, 441493.09200000017881393 276253.88399999961256981, 441492.18800000008195639 276251.5, 441491.20600000023841858 276245.95500000007450581, 441490.31300000008195639 276240.90599999949336052, 441490 276236.09699999913573265, 441490.18800000008195639 276230.69099999964237213, 441490.31300000008195639 276227.09300000034272671, 441492.40600000042468309 276215.21900000050663948, 441492.50200000032782555 276208.71299999952316284, 441492.59399999957531691 276202.50100000016391277, 441492.18800000008195639 276196, 441491.23599999956786633 276189.42999999970197678, 441490.59399999957531691 276185, 441488.99899999983608723 276178.5, 441486.59399999957531691 276172.28099999949336052, 441483.31300000008195639 276166, 441480.31300000008195639 276161.5, 441454.90699999965727329 276133.59500000067055225, 441480.5 276123.25, 441499.98099999967962503 276115.37700000032782555, 441504.44099999964237213 276113.57399999909102917, 441506.09499999973922968 276112.90599999949336052, 441510.28899999987334013 276111.4010000005364418, 441511.07600000035017729 276111.11800000071525574, 441537.09499999973922968 276101.78099999949336052, 441540.71100000012665987 276098.78700000047683716, 441543.81300000008195639 276093.68799999915063381, 441544.58999999985098839 276090.23599999956786633, 441545.09399999957531691 276088, 441544 276082.31200000084936619, 441539.59399999957531691 276073.81100000068545341, 441538.41999999992549419 276072.05100000090897083, 441536.90600000042468309 276069.78099999949336052, 441533.59399999957531691 276066.18700000084936619, 441528.40600000042468309 276061.81200000084936619, 441523.5 276058.68700000084936619, 441519.7369999997317791 276057.06200000084936619, 441517.28100000042468309 276056, 441515.97599999979138374 276055.09999999962747097, 441508.09499999973922968 276049.66499999910593033, 441503.37200000043958426 275916.82300000078976154, 441503.3169999998062849 275915.26899999938905239, 441514.98379999957978725 275886.36539999954402447, 441514.58899999968707561 275885.46700000017881393, 441512.67300000041723251 275881.89000000059604645, 441511.17300000041723251 275878.33100000023841858, 441509.23599999956786633 275873.45600000023841858, 441501.40299999993294477 275853.73900000005960464, 441500.696000000461936 275851.9590000007301569, 441489.05200000014156103 275829.7760000005364418, 441486.48799999989569187 275824.89100000075995922, 441476.6119999997317791 275791.428999999538064, 441477.86699999962002039 275783.89399999938905239, 441478.28199999965727329 275781.40200000070035458, 441479.3219999996945262 275777.96800000034272671, 441480.28050000034272671 275774.7994999997317791, 441480.42499999981373549 275774.46299999952316284, 441482.16399999987334013 275770.75599999912083149, 441481.91000000014901161 275769.97699999995529652, 441482.0044999998062849 275755.12450000084936619, 441482.50499999988824129 275750.08699999935925007, 441482.8880000002682209 275746.24000000022351742, 441491.11400000005960464 275728.64100000075995922, 441491.86500000022351742 275727.03500000014901161, 441496.01999999955296516 275726.60999999940395355, 441500.99700000043958426 275726.10199999995529652, 441516.46800000034272671 275692.26099999994039536, 441517.26400000043213367 275690.51999999955296516, 441518.428999999538064 275687.97100000083446503, 441521 275689, 441537.89400000032037497 275694.96199999935925007, 441539.19249999988824129 275692.21700000017881393, 441543.48799999989569187 275682.19500000029802322, 441549.15699999965727329 275668.96800000034272671, 441550 275667, 441549.49899999983608723 275666.803999999538064, 441542.68599999975413084 275664.1380000002682209, 441538.5 275662.5, 441532.68499999959021807 275660.2239999994635582, 441529.56900000013411045 275659.00500000081956387, 441517.33600000012665987 275645.88199999928474426, 441515.24000000022351742 275644.94400000013411045, 441514.95299999974668026 275644.81599999964237213, 441513.75999999977648258 275644.48000000044703484, 441512.60500000044703484 275644.15499999932944775, 441511.50700000021606684 275643.84600000083446503, 441511.15400000009685755 275643.77899999916553497, 441508.45199999958276749 275642.678999999538064, 441507.56799999997019768 275642.31900000013411045, 441506.78749999962747097 275642.15499999932944775, 441504.98599999956786633 275641.34699999913573265, 441504.0400000000372529 275640.75899999961256981, 441502.9280000003054738 275640.1919999998062849, 441500.50700000021606684 275638.95800000056624413, 441498.54200000036507845 275638.37299999967217445, 441492.04399999976158142 275636.43899999931454659, 441489.99299999978393316 275635.82899999991059303, 441487.22900000028312206 275635.00599999912083149, 441486.58399999979883432 275635.15399999916553497, 441484.9419999998062849 275635.52899999916553497, 441476.91449999995529652 275631.94099999964237213, 441475.96300000045448542 275631.51600000075995922, 441475.68499999959021807 275631.4159999992698431, 441472.74700000043958426 275629.25899999961256981, 441472.05599999986588955 275628.88900000043213367, 441469.09900000039488077 275627.30700000002980232, 441468.3080000001937151 275626.88299999944865704, 441467.38999999966472387 275626.47100000083446503, 441466.96999999973922968 275626.35700000077486038, 441464.01400000043213367 275625.56399999931454659, 441459.45899999979883432 275624.59300000034272671, 441458.23199999984353781 275624.33100000023841858, 441455.86000000033527613 275624.22499999962747097, 441454.125 275624.25, 441453.151999999769032 275624.26400000043213367, 441450.60800000000745058 275622.87700000032782555, 441450.13999999966472387 275622.62199999950826168, 441445.46999999973922968 275621.3359999991953373, 441440.78699999954551458 275618.48100000061094761, 441439.96499999985098839 275618.06100000068545341, 441436.74930000025779009 275616.94270000047981739, 441435.10350000020116568 275616.09649999998509884, 441429.99199999962002039 275614.30199999921023846, 441427.79299999959766865 275613.66899999976158142, 441426.64199999999254942 275613.00799999944865704, 441425.96200000029057264 275612.72299999929964542, 441422.28699999954551458 275611.18600000068545341, 441420.58899999968707561 275610.47499999962747097, 441419.696000000461936 275610.36099999956786633, 441416.68400000035762787 275609.21299999952316284, 441413.76800000015646219 275608.10700000077486038, 441411.3080000001937151 275607.35199999995529652, 441410.58800000045448542 275606.95600000023841858, 441404.41899999976158142 275604.41000000014901161, 441404.06400000024586916 275604.2630000002682209, 441402.98799999989569187 275603.90200000070035458, 441401.19099999964237213 275603.29800000041723251, 441399.59100000001490116 275602.97800000011920929, 441398.88399999961256981 275602.73100000061094761, 441396.97400000039488077 275602.06399999931454659, 441395.87000000011175871 275601.74000000022351742, 441395.14499999955296516 275601.66999999992549419, 441388.37899999972432852 275601.01400000043213367, 441387.87899999972432852 275600.80199999921023846, 441383.33100000023841858 275597.42600000090897083, 441380.71800000034272671 275596.77500000037252903, 441376.49100000038743019 275595.72299999929964542, 441371.9869999997317791 275593.89299999922513962, 441365.071000000461936 275588.928999999538064, 441361.69900000002235174 275586.50799999944865704, 441361.098000000230968 275586.13599999994039536, 441359.36099999956786633 275584.84999999962747097, 441357.25399999972432852 275583.2890000008046627, 441356.15899999998509884 275581.56499999947845936, 441348.94099999964237213 275577.64000000059604645, 441345.41100000031292439 275575.72000000067055225, 441341.17599999997764826 275572.32399999909102917, 441332.28000000026077032 275559.49100000038743019, 441330.55900000035762787 275557.00899999961256981, 441315.93400000035762787 275550.10400000028312206, 441316.71700000017881393 275545.23000000044703484, 441317.96899999957531691 275543.45600000023841858, 441320.52900000009685755 275539.83000000007450581, 441317.94000000040978193 275537.61099999956786633, 441313.7099999999627471 275533.80450000055134296, 441314.34399999957531691 275532.94899999909102917, 441318.85699999984353781 275526.85700000077486038, 441330.37999999988824129 275511.30000000074505806, 441332.52099999971687794 275508.40899999998509884, 441333.34499999973922968 275507.29700000025331974, 441335.53000000026077032 275504.7760000005364418, 441347.78600000031292439 275515.35999999940395355, 441352 275519, 441362.70700000040233135 275526.54399999976158142, 441366.21899999957531691 275529.01799999922513962, 441366.91399999987334013 275529.50699999928474426, 441383.96700000017881393 275541.52300000004470348, 441395.99899999983608723 275550, 441398.5849999999627471 275551.7239999994635582, 441404 275555.3340000007301569, 441404.27900000009685755 275555.51999999955296516, 441405.85300000011920929 275556.56900000013411045, 441411.44799999985843897 275560.29900000058114529, 441417 275564, 441421.48199999984353781 275566.24000000022351742, 441428.09700000006705523 275569.54900000058114529, 441429.45799999963492155 275570.22900000028312206, 441443 275577, 441449.22099999990314245 275579.6659999992698431, 441454.32400000002235174 275581.85300000011920929, 441456.06400000024586916 275582.59799999929964542, 441464 275586, 441465.48500000033527613 275586.52999999932944775, 441471.97499999962747097 275588.84850000031292439, 441478 275591, 441480.33399999979883432 275591.91999999992549419, 441485.7369999997317791 275594.04800000041723251, 441488.86099999956786633 275595.27899999916553497, 441489.196000000461936 275595.41100000031292439, 441492.44099999964237213 275596.68899999931454659, 441508.70500000007450581 275603.09600000083446503, 441510.11600000038743019 275603.65200000070035458, 441514.53000000026077032 275605.39100000075995922, 441518.64300000015646219 275607.01099999994039536, 441524.25200000032782555 275609.21900000050663948, 441530.21600000001490116 275611.57000000029802322, 441539.60699999984353781 275615.26999999955296516, 441544 275617, 441547.85400000028312206 275618.30900000035762787, 441552.68400000035762787 275619.94899999909102917, 441558.38300000037997961 275621.88399999961256981, 441566.25999999977648258 275624.56000000052154064, 441571.76999999955296516 275626.42999999970197678, 441581.4419999998062849 275629.71600000001490116, 441597 275635, 441601.52500000037252903 275636.20700000040233135, 441602.42599999997764826 275636.44700000062584877, 441612 275639, 441613.29899999964982271 275639.25999999977648258, 441621 275640.80000000074505806, 441622.59399999957531691 275641.11900000087916851, 441632 275643, 441640.83800000045448542 275644.4739999994635582, 441644.66399999987334013 275645.11099999956786633, 441648.5 275645.75100000016391277, 441650 275646.00100000016391277, 441661.13499999977648258 275646.31900000013411045, 441673.78299999982118607 275646.67999999970197678, 441674.30999999959021807 275646.69500000029802322, 441685 275647, 441687 275647, 441690.91000000014901161 275651.39900000020861626, 441695 275656, 441698 275662, 441698.098000000230968 275662.39399999938905239, 441699 275666, 441699 275670, 441696 275682, 441702.57000000029802322 275667.21800000034272671, 441704 275664, 441711.74799999967217445 275652.37700000032782555, 441712 275652, 441713.94299999997019768 275650.33500000089406967, 441719 275646.00100000016391277, 441720.04800000041723251 275645.97000000067055225, 441703.5669999998062849 275579.36800000071525574, 441699.80200000014156103 275564.15499999932944775, 441699.19099999964237213 275559.22000000067055225, 441689.5130000002682209 275481.05299999937415123, 441686.79499999992549419 275447.23499999940395355, 441685.48199999984353781 275418.87299999967217445, 441685.51200000010430813 275410.46600000001490116, 441719.99399999994784594 275357.28299999982118607, 441728.25499999988824129 275344.5409999992698431, 441728.90500000026077032 275343.36500000022351742, 441733.48599999956786633 275335.08100000023841858, 441760.76599999982863665 275285.74899999983608723, 441776.50899999961256981 275249.06900000013411045, 441844.41799999959766865 275090.8489999994635582, 441854.48599999956786633 275065.65799999982118607, 441763.01900000032037497 275026.71700000017881393, 441735.02400000020861626 275005.83899999968707561, 441734.48199999984353781 275005.43099999986588955, 441706.34999999962747097 274980.73000000044703484, 441705.40099999960511923 274979.89800000004470348, 441692 275000, 441653.06400000024586916 275050.15499999932944775, 441633 275076, 441624 275086, 441615 275097, 441588 275120, 441528.75999999977648258 275164.87900000065565109, 441522 275170, 441509 275181.00100000016391277, 441505 275186, 441493 275205, 441487.53199999965727329 275214.11299999989569187, 441484 275220, 441454.09999999962747097 275288.92300000041723251, 441453.76699999999254942 275289.68999999947845936, 441447.80900000035762787 275294.05000000074505806, 441448 275293, 441450 275289, 441451.94299999997019768 275283.56200000084936619, 441455.00100000016391277 275275, 441447.26200000010430813 275271.928999999538064, 441442.25399999972432852 275269.9419999998062849, 441415.16700000036507845 275259.19299999997019768, 441392 275250, 441375.82299999985843897 275243.2909999992698431, 441351 275233, 441344 275231, 441329.77599999960511923 275263.00500000081956387, 441328 275267, 441304 275258, 441302.17100000008940697 275256.53700000047683716, 441289.5669999998062849 275284.39499999955296516, 441290.39499999955296516 275285.69800000078976154, 441291.55900000035762787 275287.52800000086426735, 441291.85400000028312206 275289.98900000005960464, 441293.92300000041723251 275307.22699999995529652, 441293.31599999964237213 275309.59400000050663948, 441292.03000000026077032 275314.60300000011920929, 441290.08700000029057264 275318.24300000071525574, 441279.49000000022351742 275338.10099999979138374, 441278.74199999962002039 275337.74400000087916851, 441258.07899999991059303 275327.88199999928474426, 441255.71850000042468309 275326.7864999994635582, 441254.94799999985843897 275326.65399999916553497, 441254.30900000035762787 275326.87600000016391277, 441251.21499999985098839 275327.95099999941885471, 441250.52099999971687794 275328.5260000005364418, 441243.09399999957531691 275334.67999999970197678, 441238.848000000230968 275338.84799999929964542, 441235.61500000022351742 275342.02300000004470348, 441235.24500000011175871 275345.37299999967217445, 441233.85900000017136335 275357.93600000068545341, 441243.61600000038743019 275364.49000000022351742, 441248.36799999978393316 275365.24599999934434891, 441256.08899999968707561 275366.4739999994635582, 441257.91100000031292439 275366.22100000083446503, 441276.6830000001937151 275363.61700000055134296, 441277.32500000018626451 275363.50799999944865704, 441277.70500000007450581 275363.44400000013411045, 441278.28799999970942736 275365.71199999935925007, 441281.18599999975413084 275376.99799999967217445, 441281.26999999955296516 275377.5, 441281.64499999955296516 275379.73000000044703484, 441282.75399999972432852 275386.33500000089406967, 441285.91299999970942736 275390.00500000081956387, 441288.83299999963492155 275394.30499999970197678, 441289.57400000002235174 275395.39699999988079071, 441290.00100000016391277 275397.03600000031292439, 441290.98400000017136335 275400.81399999931454659, 441291.08299999963492155 275403.84400000050663948, 441291.13900000043213367 275405.57799999974668026, 441289 275409, 441286.53799999970942736 275413, 441285.44400000013411045 275414.77800000086426735, 441283.50499999988824129 275417.92999999970197678, 441281.55900000035762787 275421.09100000001490116, 441273 275435, 441274.67599999997764826 275436.67600000090897083, 441275 275437, 441275.56900000013411045 275437.64000000059604645, 441277.28600000031292439 275439.57000000029802322, 441279.09599999990314245 275441.60799999907612801, 441277.65299999993294477 275444.25500000081956387, 441277.30200000014156103 275444.90000000037252903, 441271.11799999978393316 275452.3489999994635582, 441264.28500000014901161 275448.99300000071525574, 441261.91899999976158142 275447.83100000023841858, 441259.47099999990314245 275446.62900000065565109, 441253.47900000028312206 275443.68600000068545341, 441253.06400000024586916 275443.51099999994039536, 441248.696000000461936 275444.32799999974668026, 441246.1380000002682209 275444.80700000002980232, 441243.85099999979138374 275445.23499999940395355, 441215.95600000023841858 275420.17699999921023846, 441214.53699999954551458 275419.68500000052154064, 441212.52799999993294477 275418.98900000005960464, 441209.39099999982863665 275418.97499999962747097, 441203.63599999994039536 275422.80199999921023846, 441202.4330000001937151 275422.8340000007301569, 441202.07600000035017729 275422.84400000050663948, 441189.43800000008195639 275423.2909999992698431, 441181.34100000001490116 275446.44899999909102917, 441184.88100000005215406 275449.42999999970197678, 441185.60699999984353781 275450.03999999910593033, 441186.38399999961256981 275453.35099999979138374, 441186.93699999991804361 275455.70600000023841858, 441188.08200000040233135 275459.46700000017881393, 441188.33399999979883432 275460.29399999976158142, 441214.54200000036507845 275481.57699999958276749, 441214.30900000035762787 275486.38399999961256981, 441214.29399999976158142 275486.70700000040233135, 441213.23300000000745058 275488.53500000014901161, 441212.36500000022351742 275490.03099999949336052, 441208 275497.55199999921023846, 441208.08299999963492155 275499.87600000016391277, 441208.37100000027567148 275507.97599999979138374, 441203.36400000005960464 275516.38900000043213367, 441201.77500000037252903 275519.85400000028312206, 441199.80099999997764826 275524.15699999965727329, 441193.51599999982863665 275537.85799999907612801, 441193.21150000020861626 275540.25500000081956387, 441191.26200000010430813 275542.45849</t>
  </si>
  <si>
    <t>MultiPolygon (((437575.11799999978393316 275346.75500000081956387, 437580.35049999970942736 275346.57699999958276749, 437580.90600000042468309 275346.68700000084936619, 437583.81300000008195639 275346.59400000050663948, 437588.68800000008195639 275344.59400000050663948, 437611.78100000042468309 275323.125, 437616.31300000008195639 275319.375, 437624.40600000042468309 275316.59400000050663948, 437656.31300000008195639 275306.875, 437663.40600000042468309 275303.375, 437666.5 275301.18700000084936619, 437669.15699999965727329 275296.96900000050663948, 437674.09399999957531691 275284.31200000084936619, 437676.375 275280.125, 437685.18699999991804361 275272.59400000050663948, 437717.78100000042468309 275250.53099999949336052, 437723.18800000008195639 275246.18700000084936619, 437728.89199999999254942 275234.22199999913573265, 437729.54299999959766865 275232.85600000061094761, 437729.90600000042468309 275232.09500000067055225, 437756.5 275209.5, 437767.03600000031292439 275204.86900000087916851, 437792.54499999992549419 275205.19099999964237213, 437810.5 275209.5, 437819.40600000042468309 275194.78099999949336052, 437838 275199.40599999949336052, 437841.53100000042468309 275200.40599999949336052, 437842.91000000014901161 275201.25599999912083149, 437844.24500000011175871 275202.07699999958276749, 437846.59399999957531691 275204.125, 437848.48000000044703484 275207.01099999994039536, 437849.71899999957531691 275208.90599999949336052, 437853.93800000008195639 275226.31200000084936619, 437856.90600000042468309 275231.68600000068545341, 437859.68800000008195639 275235.31299999915063381, 437865.18800000008195639 275240.18700000084936619, 437879.42100000008940697 275249.48100000061094761, 437885.71899999957531691 275253.59400000050663948, 437892.09300000034272671 275255.34200000017881393, 437897 275256.68799999915063381, 437917.04600000008940697 275260.96749999932944775, 437931.5 275265.28099999949336052, 437941.47200000006705523 275270.03600000031292439, 437953.6919999998062849 275284.59500000067055225, 437974.40600000042468309 275291.18700000084936619, 437995.31300000008195639 275300.18700000084936619, 437998.19400000013411045 275302.83000000007450581, 438001.83150000032037497 275306.16799999959766865, 438008 275313.31200000084936619, 438013.5 275320.90599999949336052, 438016.99899999983608723 275327.75, 438020.5 275334.59400000050663948, 438034.27400000020861626 275356.10099999979138374, 438048.01499999966472387 275361.29499999992549419, 438071.17999999970197678 275364.32499999925494194, 438079.68800000008195639 275365.43700000084936619, 438099.02799999993294477 275365.53399999998509884, 438099.49100000038743019 275365.53600000031292439, 438126.01800000015646219 275365.66699999943375587, 438149.09399999957531691 275365.78099999949336052, 438158.09499999973922968 275366.99000000022351742, 438168.44400000013411045 275368.37900000065565109, 438176.09399999957531691 275369.40599999949336052, 438187.54999999981373549 275369.01999999955296516, 438200.18800000008195639 275368.59400000050663948, 438203.48900000005960464 275367.54499999992549419, 438205.54349999967962503 275366.87800000049173832, 438208.46899999957531691 275364.96900000050663948, 438211.52199999988079071 275362.54299999959766865, 438211.81300000008195639 275362.31100000068545341, 438214.17300000041723251 275359.19099999964237213, 438214.71899999957531691 275358.46900000050663948, 438223.03299999982118607 275346.64299999922513962, 438225.04899999964982271 275343.77500000037252903, 438229.59499999973922968 275337.3080000001937151, 438231.06199999991804361 275333.49400000087916851, 438237.40600000042468309 275317, 438238.08100000023841858 275316.25500000081956387, 438247.93049999978393316 275305.42650000005960464, 438250.90400000009685755 275304.83200000040233135, 438257.09399999957531691 275304.40599999949336052, 438263.81300000008195639 275304.81200000084936619, 438268 275305.66699999943375587, 438270.09399999957531691 275306.09400000050663948, 438279.09399999957531691 275309.68700000084936619, 438280.848000000230968 275310.55599999986588955, 438288.81300000008195639 275314.5, 438295.80999999959021807 275318.91499999910593033, 438296.09399999957531691 275319.09400000050663948, 438306.51400000043213367 275326.84300000034272671, 438321.23300000000745058 275330.01349999941885471, 438329.18800000008195639 275330.78099999949336052, 438336.18699999991804361 275330.78099999949336052, 438344 275329.65599999949336052, 438353.36349999997764826 275327.50999999977648258, 438353.78299999982118607 275327.33799999952316284, 438366.875 275321.71900000050663948, 438385.69400000013411045 275310.90899999998509884, 438386.35300000011920929 275310.53099999949336052, 438407.2994999997317791 275302.87250000052154064, 438417.59399999957531691 275299.78099999949336052, 438436.81300000008195639 275295.18700000084936619, 438443.68800000008195639 275292.68700000084936619, 438455.31300000008195639 275286.68700000084936619, 438458.40600000042468309 275284, 438461.06300000008195639 275280.28099999949336052, 438462.946000000461936 275276.02850000001490116, 438464 275271.21000000089406967, 438464.09399999957531691 275266.40599999949336052, 438463.31300000008195639 275262.28099999949336052, 438462.125 275258.93700000084936619, 438459.31300000008195639 275254.03099999949336052, 438458.625 275244.34400000050663948, 438457.78100000042468309 275213.875, 438459.18800000008195639 275195.5, 438462.09399999957531691 275186.09400000050663948, 438471.65600000042468309 275160.81200000084936619, 438475.71399999968707561 275137.22000000067055225, 438476.71800000034272671 275131.37800000049173832, 438488.09399999957531691 275118.68700000084936619, 438502.71100000012665987 275108.85300000011920929, 438504.36600000038743019 275107.73900000005960464, 438510.51499999966472387 275103.60199999995529652, 438521.81300000008195639 275096, 438523.25600000005215406 275095.18400000035762787, 438540 275085.71900000050663948, 438557.09399999957531691 275081.18700000084936619, 438582.30599999986588955 275105.30599999986588955, 438586.5 275107.16699999943375587, 438588.59399999957531691 275108.09500000067055225, 438591.41899999976158142 275108.82499999925494194, 438592.11249999981373549 275109.00149999931454659, 438596.90699999965727329 275109.38000000081956387, 438600.40600000042468309 275109.65599999949336052, 438604.92499999981373549 275108.85199999995529652, 438606.87799999956041574 275108.50500000081956387, 438608.80599999986588955 275107.46499999985098839, 438610.40699999965727329 275106.59400000050663948, 438614.31300000008195639 275103.40499999932944775, 438614.90699999965727329 275102.5580000001937151, 438620.098000000230968 275095.16000000014901161, 438621.21899999957531691 275093.56200000084936619, 438626.68800000008195639 275087.90599999949336052, 438631.90600000042468309 275083.31100000068545341, 438635.84049999993294477 275081.04179999977350235, 438639.71899999957531691 275079.59400000050663948, 438644.3255000002682209 275078.90550000034272671, 438644.73500000033527613 275078.89900000020861626, 438651.09399999957531691 275078.81299999915063381, 438657 275077.28099999949336052, 438664.31300000008195639 275077.125, 438667.81900000013411045 275078.08000000007450581, 438670.625 275078.84400000050663948, 438676.90600000042468309 275082.40599999949336052, 438682.5 275088.18700000084936619, 438721.40600000042468309 275095.375, 438722.94000000040978193 275095.4739999994635582, 438723.76699999999254942 275095.52899999916553497, 438727.18800000008195639 275095.75, 438731.28299999982118607 275095.47100000083446503, 438735.90600000042468309 275095.15599999949336052, 438742.96399999968707561 275093.96979999914765358, 438752.18800000008195639 275090.28099999949336052, 438760.5 275084.56200000084936619, 438764.68800000008195639 275080.90599999949336052, 438765.11000000033527613 275080.36700000055134296, 438771.81300000008195639 275071.81200000084936619, 438784.34700000006705523 275067.26400000043213367, 438799.28100000042468309 275061.84400000050663948, 438810.72099999990314245 275056.82399999909102917, 438812.71600000001490116 275055.94899999909102917, 438819.70700000040233135 275052.50500000081956387, 438820.78399999998509884 275051.97499999962747097, 438826.18800000008195639 275049.31299999915063381, 438839.75 275041.75, 438853.31300000008195639 275034.18700000084936619, 438856.11299999989569187 275033.24000000022351742, 438861.81300000008195639 275031.31200000084936619, 438868.5 275030, 438871.03899999987334013 275029.73900000005960464, 438875.18800000008195639 275029.31200000084936619, 438876.42300000041723251 275029.39100000075995922, 438880.625 275029.65599999949336052, 438885.43599999975413084 275030.79499999992549419, 438885.90600000042468309 275030.90599999949336052, 438891.68800000008195639 275033.40599999949336052, 438897.05099999997764826 275036.6744999997317791, 438898.22800000011920929 275037.57799999974668026, 438904.098000000230968 275042.15149999968707561, 438910.01950000040233135 275042.89699999988079071, 438912.00800000037997961 275042.8340000007301569, 438913.62700000032782555 275042.77300000004470348, 438915.90600000042468309 275042.68799999915063381, 438921.5 275041.68700000084936619, 438923.98500000033527613 275040.82599999941885471, 438926.90500000026077032 275039.81200000084936619, 438927.36600000038743019 275039.57799999974668026, 438931.18800000008195639 275037.625, 438936.875 275032.90599999949336052, 438943.73099999967962503 275024.14049999974668026, 438945.03100000042468309 275019.71900000050663948, 438945.27500000037252903 275016.74400000087916851, 438945.31300000008195639 275016.28099999949336052, 438944.53000000026077032 275013.84300000034272671, 438943.40600000042468309 275010.34400000050663948, 438939.45249999966472387 275005.4635000005364418, 438934.19099999964237213 275002.09600000083446503, 438928.59399999957531691 275000, 438927.8880000002682209 274997.38000000081956387, 438924.09499999973922968 274983.30599999986588955, 438917.59399999957531691 274965.31200000084936619, 438911.90600000042468309 274958.71900000050663948, 438893.12399999983608723 274938.09400000050663948, 438884.41899999976158142 274931.9609999991953373, 438881.81300000008195639 274930.125, 438869.44500000029802322 274923.98550000041723251, 438865.375 274915.875, 438864.44799999985843897 274906.33999999985098839, 438864.40600000042468309 274905.90599999949336052, 438865.81300000008195639 274894.68700000084936619, 438871.31199999991804361 274886.90599999949336052, 438879.40600000042468309 274884.40599999949336052, 438880.61899999994784594 274883.65599999949336052, 438889.31300000008195639 274878.27999999932944775, 438896.18800000008195639 274871.90599999949336052, 438898.4330000001937151 274867.96199999935925007, 438900.59399999957531691 274863.5, 438901.49899999983608723 274859.45700000040233135, 438902.91199999954551458 274853.15000000037252903, 438904.0719999996945262 274847.9739999994635582, 438905.82299999985843897 274837.01799999922513962, 438905.90600000042468309 274836.5, 438907.85800000000745058 274830.55100000090897083, 438908.5 274828.59400000050663948, 438911.28100000042468309 274820.81200000084936619, 438912.37700000032782555 274818.62199999950826168, 438917.68800000008195639 274808, 438917.7900000000372529 274807.52899999916553497, 438922.59399999957531691 274785.59400000050663948, 438925.5669999998062849 274778.86500000022351742, 438925.70100000035017729 274778.56200000084936619, 438928.65600000042468309 274771.875, 438931.09499999973922968 274767.90499999932944775, 438942.45949999988079071 274762.32599999941885471, 438950.5 274756.25, 438965.59499999973922968 274733.59400000050663948, 438968.20299999974668026 274730.79900000058114529, 438976.125 274722.31200000084936619, 439004.40600000042468309 274708.71900000050663948, 439018.90600000042468309 274703.5, 439029.71899999957531691 274700.5, 439031.83299999963492155 274697.25200000032782555, 439036.125 274690.65599999949336052, 439045.40600000042468309 274672.59400000050663948, 439058.18800000008195639 274655.90599999949336052, 439059.12600000016391277 274654.54700000025331974, 439059.58000000007450581 274653.8880000002682209, 439064.29200000036507845 274647.05599999986588955, 439067.5 274642.40599999949336052, 439068.55900000035762787 274641.61500000022351742, 439079 274633.81200000084936619, 439092.18800000008195639 274627.25, 439104.90600000042468309 274629, 439109.71899999957531691 274634.58100000023841858, 439110 274634.90599999949336052, 439114 274641.25, 439118 274647.59300000034272671, 439118.7369999997317791 274648.33699999935925007, 439121.68800000008195639 274651.31200000084936619, 439125.28100000042468309 274654.40599999949336052, 439125.6969999996945262 274654.44999999925494194, 439129.83399999979883432 274654.88099999912083149, 439132.46899999957531691 274655.15599999949336052, 439147.81300000008195639 274648.18700000084936619, 439151.96899999957531691 274644.31200000084936619, 439155.69500000029802322 274640.52899999916553497, 439156 274640.21900000050663948, 439157.25200000032782555 274637.59300000034272671, 439162.125 274627.375, 439162.53899999987334013 274626.73599999956786633, 439162.71300000045448542 274626.46900000050663948, 439170.09399999957531691 274615.09300000034272671, 439180.03199999965727329 274608.46800000034272671, 439188.21200000029057264 274608.78199999965727329, 439189 274608.81200000084936619, 439191.39199999999254942 274610.37700000032782555, 439193.33800000045448542 274611.6484999991953373, 439194.05099999997764826 274612.21000000089406967, 439197.48249999992549419 274614.96550000086426735, 439201.81900000013411045 274624.24699999950826168, 439202.31300000008195639 274625.31200000084936619, 439199.39499999955296516 274649.30100000090897083, 439198.09399999957531691 274660, 439202 274676, 439211.90600000042468309 274694.68700000084936619, 439223.81300000008195639 274706.40599999949336052, 439226.98400000017136335 274708.78399999998509884, 439243.22800000011920929 274720.96199999935925007, 439244.99100000038743019 274723.16899999976158142, 439257.09399999957531691 274738.56200000084936619, 439261.90600000042468309 274743.81100000068545341, 439267.81199999991804361 274746.29700000025331974, 439268.28199999965727329 274746.49499999918043613, 439274.90600000042468309 274749.28099999949336052, 439280.8880000002682209 274751.17100000008940697, 439284.5 274752.31200000084936619, 439285.5 274752.60500000044703484, 439294 274755.09400000050663948, 439300.50700000021606684 274755.86999999918043613, 439300.81400000024586916 274755.90599999949336052, 439307.40600000042468309 274756.31200000084936619, 439318.76599999982863665 274750.553999999538064, 439325.59399999957531691 274747.09400000050663948, 439342.40600000042468309 274741.59400000050663948, 439354.625 274740.56200000084936619, 439367.27799999993294477 274745.60799999907612801, 439374.53100000042468309 274748.50100000016391277, 439379.40299999993294477 274749.99899999983608723, 439383.18800000008195639 274750.59400000050663948, 439384.36600000038743019 274750.66100000031292439, 439387 274750.81200000084936619, 439389.473000000230968 274750.16699999943375587, 439391.31300000008195639 274749.68700000084936619, 439395.04200000036507845 274748.24000000022351742, 439405.40600000042468309 274744.22000000067055225, 439415.5 274742.72000000067055225, 439432.22149999998509884 274746.04399999976158142, 439440.625 274748.93600000068545341, 439453.23000000044703484 274750.60199999995529652, 439453.88200000021606684 274750.68600000068545341, 439466.90600000042468309 274749.375, 439483.62200000043958426 274749.41499999910593033, 439497.48099999967962503 274753.99300000071525574, 439500.81300000008195639 274755.09400000050663948, 439509.82799999974668026 274762.32699999958276749, 439511.40600000042468309 274763.59400000050663948, 439515.13900000043213367 274768.52800000086426735, 439522.09499999973922968 274777.71900000050663948, 439528.13599999994039536 274789.68200000002980232, 439528.61500000022351742 274794.64499999955296516, 439528.80350000038743019 274796.70600000023841858, 439523.16999999992549419 274807.85400000028312206, 439513.44400000013411045 274822.25300000049173832, 439512.81300000008195639 274823.18700000084936619, 439512.25999999977648258 274824.72800000011920929, 439508.70150000043213367 274834.72299999929964542, 439510.16299999970942736 274838.57399999909102917, 439514.31300000008195639 274849.5, 439522.18800000008195639 274864.81100000068545341, 439527.68800000008195639 274877.90599999949336052, 439530.34900000039488077 274888.21000000089406967, 439533.31300000008195639 274899.68700000084936619, 439537.70949999988079071 274908.41850000061094761, 439545.93800000008195639 274912.625, 439549.42100000008940697 274912.49400000087916851, 439555.93800000008195639 274912.25, 439560 274909, 439563.81300000008195639 274905.09400000050663948, 439565.52799999993294477 274902.0989999994635582, 439569.46899999957531691 274895.21900000050663948, 439572.53100000042468309 274879.77999999932944775, 439576.5 274868.5, 439583.59399999957531691 274862.81200000084936619, 439599.31300000008195639 274861.40599999949336052, 439606.68800000008195639 274863.90599999949336052, 439607.9869999997317791 274864.39599999971687794, 439613.81199999991804361 274866.59400000050663948, 439622.18800000008195639 274870.84400000050663948, 439624.28100000042468309 274871.90599999949336052, 439638.50499999988824129 274882.71499999985098839, 439652.02900000009685755 274871.80199999921023846, 439652.901999999769032 274871.09600000083446503, 439663.68699999991804361 274860.81200000084936619, 439685 274859.31200000084936619, 439703.81400000024586916 274836.31200000084936619, 439706.52599999960511923 274834.13000000081956387, 439730.18800000008195639 274815.09400000050663948, 439749.26599999982863665 274801.97000000067055225, 439750.81300000008195639 274800.90599999949336052, 439757.90600000042468309 274799.40599999949336052, 439759.19400000013411045 274798.41699999943375587, 439781.09399999957531691 274781.59400000050663948, 439793.5 274773.5, 439798.99000000022351742 274770.13700000010430813, 439832.68800000008195639 274749.5, 439845.5 274740.75, 439858.09399999957531691 274731.5, 439882.43800000008195639 274712.43700000084936619, 439907.25800000037997961 274694.04800000041723251, 439932.35800000000745058 274675.45099999941885471, 439933.0580000001937151 274674.9330000001937151, 439936.098000000230968 274672.803999999538064, 439943.40600000042468309 274667.68700000084936619, 439974.375 274647.90599999949336052, 439992.28100000042468309 274632.375, 439998.01999999955296516 274629.52899999916553497, 440000.09399999957531691 274628.5, 440005.43699999991804361 274625.6510000005364418, 440008.84700000006705523 274623.83300000056624413, 440012.97200000006705523 274621.63299999944865704, 440020.78100000042468309 274617.46900000050663948, 440044.71899999957531691 274598.28099999949336052, 440075.56300000008195639 274578.65599999949336052, 440101.08100000023841858 274560.25, 440101.68699999991804361 274559.81200000084936619, 440102.14400000032037497 274559.51200000010430813, 440111.31199999991804361 274553.46900000050663948, 440131.98599999956786633 274540.67699999921023846, 440135 274538.81200000084936619, 440154.96200000029057264 274527.05100000090897083, 440164.66700000036507845 274521.33300000056624413, 440179.5 274512.59400000050663948, 440201.71999999973922968 274497.03299999982118607, 440230.59399999957531691 274476.81200000084936619, 440232.34300000034272671 274475.69999999925494194, 440257.15600000042468309 274459.90599999949336052, 440282.78000000026077032 274440.68700000084936619, 440313.81300000008195639 274419.5, 440327.6474999999627471 274406.65949999913573265, 440329.70299999974668026 274404.75100000016391277, 440333.375 274401.34400000050663948, 440340.0400000000372529 274397.07399999909102917, 440351.06099999975413084 274390.01500000059604645, 440356.5 274386.53099999949336052, 440361.21650000009685755 274383.16249999962747097, 440371.90600000042468309 274372.31200000084936619, 440377.81300000008195639 274361.46900000050663948, 440392.08700000029057264 274354.12299999967217445, 440415.28100000042468309 274342.18700000084936619, 440478.29299999959766865 274307.66300000064074993, 440481.5 274305.90599999949336052, 440481.84100000001490116 274305.63199999928474426, 440488.93599999975413084 274299.91999999992549419, 440495.40600000042468309 274291.5, 440500 274287, 440514.31199999991804361 274275.40599999949336052, 440542.5 274259.5, 440589.09399999957531691 274230.18700000084936619, 440632.18800000008195639 274204.18799999915063381, 440665.31300000008195639 274182.84400000050663948, 440674.39499999955296516 274179.30199999921023846, 440675.71600000001490116 274178.78700000047683716, 440677.25100000016391277 274178.16000000014901161, 440678.40600000042468309 274177.68600000068545341, 440681.34399999957531691 274176.21900000050663948, 440694.09399999957531691 274169.84400000050663948, 440697.99899999983608723 274167.29499999992549419, 440711.90600000042468309 274158.21800000034272671, 440766.03799999970942736 274119.53800000064074993, 440773.21800000034272671 274114.40599999949336052, 440775.49199999962002039 274113.22800000011920929, 440803.96899999957531691 274098.46900000050663948, 440816.83100000023841858 274092.58799999952316284, 440820.69099999964237213 274090.82300000078976154, 440870.81900000013411045 274067.90300000086426735, 440873 274066.90599999949336052, 440875.86050000041723251 274064.54050000011920929, 440878 274062.15599999949336052, 440878.84999999962747097 274054.4140000008046627, 440878.90600000042468309 274053.90599999949336052, 440876.71899999957531691 274039.90599999949336052, 440875.87299999967217445 274037.52700000070035458, 440874.375 274033.31200000084936619, 440871.91100000031292439 274027.34699999913573265, 440871.56300000008195639 274026.5, 440862.5 274008.5, 440861.61000000033527613 274005.09500000067055225, 440844.18900000024586916 273980, 440832 273965.33300000056624413, 440825.90600000042468309 273958, 440802.50100000016391277 273934.68700000084936619, 440756.40600000042468309 273896.59400000050663948, 440742.473000000230968 273888.13700000010430813, 440730.40799999982118607 273880.80900000035762787, 440681.28100000042468309 273847, 440666.47800000011920929 273839.55199999921023846, 440661.59399999957531691 273837.09500000067055225, 440628.81300000008195639 273822.5, 440598.04499999992549419 273804.02899999916553497, 440581.81400000024586916 273789.54399999976158142, 440564.18800000008195639 273773.81200000084936619, 440546.55200000014156103 273752.03099999949336052, 440536.81300000008195639 273740, 440527.71899999957531691 273725.46900000050663948, 440520.5 273719, 440515.5 273704.09500000067055225, 440516.18800000008195639 273688.21900000050663948, 440518.57500000018626451 273683.91899999976158142, 440522.12000000011175871 273677.53299999982118607, 440527.18800000008195639 273668.40599999949336052, 440520.37600000016391277 273650.14000000059604645, 440517.375 273642.09400000050663948, 440515.20199999958276749 273632.47599999979138374, 440512.61400000005960464 273621.01899999938905239, 440512.31300000008195639 273619.68600000068545341, 440512.12200000043958426 273619.28800000064074993, 440508.94799999985843897 273612.62399999983608723, 440498.58600000012665987 273590.86500000022351742, 440460.46200000029057264 273499.66499999910593033, 440458.09399999957531691 273494, 440431.08200000040233135 273436.89499999955296516, 440427.125 273428.52700000070035458, 440419.78100000042468309 273413, 440389.28100000042468309 273361.71900000050663948, 440373.31300000008195639 273332.34400000050663948, 440358.81300000008195639 273310.71900000050663948, 440350.58700000029057264 273299.77899999916553497, 440337.59399999957531691 273282.5, 440295.40600000042468309 273231.31200000084936619, 440277.28100000042468309 273208.09400000050663948, 440275.56199999991804361 273205.11800000071525574, 440266.59399999957531691 273189.59500000067055225, 440261.42399999964982271 273185.69400000013411045, 440250.69000000040978193 273177.59500000067055225, 440230.18800000008195639 273170.34400000050663948, 440222.90799999982118607 273165.65000000037252903, 440217.8655000003054738 273162.38949999958276749, 440172.87000000011175871 273128.00300000049173832, 440171.31300000008195639 273126.81200000084936619, 440155.68800000008195639 273114.09400000050663948, 440152.28600000031292439 273111.56900000013411045, 440134.81300000008195639 273098.59400000050663948, 440110.81300000008195639 273077.93600000068545341, 440089.72499999962747097 273061.74599999934434891, 440064.78100000042468309 273042.59400000050663948, 440034.48900000005960464 273016.196000000461936, 440018.59399999957531691 273002.34400000050663948, 440009.71899999957531691 272996, 440009.28899999987334013 272995.76899999938905239, 440004.78100000042468309 272993.34400000050663948, 440001.6780000003054738 272991.85400000028312206, 440000.03100000042468309 272991.06200000084936619, 439991.98269999958574772 272986.12609999999403954, 439981.50800000037997961 272979.83100000023841858, 439980.45000000018626451 272979.18999999947845936, 439971.74899999983608723 272973.91300000064074993, 439961.68800000008195639 272967.81200000084936619, 439910.96200000029057264 272938.42999999970197678, 439812.79399999976158142 272881.5669999998062849, 439794.28100000042468309 272870.84400000050663948, 439761.88599999994039536 272852.49599999934434891, 439755.81300000008195639 272849.05599999986588955, 439730.88999999966472387 272834.93999999947845936, 439708.59399999957531691 272822.31200000084936619, 439696.95399999991059303 272816.12399999983608723, 439597.90600000042468309 272763.46900000050663948, 439512.71800000034272671 272711.35700000077486038, 439421.09399999957531691 272658.18700000084936619, 439416.61000000033527613 272655.5130000002682209, 439409.59900000039488077 272651.33100000023841858, 439377.56099999975413084 272632.22299999929964542, 439284.5 272576.71900000050663948, 439249.15600000042468309 272556.70199999958276749, 439241.09399999957531691 272552.13700000010430813, 439232.90600000042468309 272547.50100000016391277, 439228.76699999999254942 272545.15899999998509884, 439212.54800000041723251 272535.98200000077486038, 439181.31199999991804361 272518.31200000084936619, 439172.20199999958276749 272513.56200000084936619, 439053.59399999957531691 272451.72000000067055225, 439026.78699999954551458 272438.86900000087916851, 439024.13200000021606684 272437.59600000083446503, 438996.81300000008195639 272424.5, 438937.44299999997019768 272394.44250000081956387, 438923.70100000035017729 272387.8619999997317791, 438922.95299999974668026 272387.50400000065565109, 438903.5 272378.18600000068545341, 438888.76499999966472387 272369.85899999924004078, 438884.59399999957531691 272367.5, 438878.1830000001937151 272362.50300000049173832, 438850.71899999957531691 272341.09400000050663948, 438812.95799999963492155 272309.45399999991059303, 438840.30499999970197678 272298.98599999956786633, 438844.68800000008195639 272297.31200000084936619, 438845.65600000042468309 272296.77800000086426735, 438871.78100000042468309 272282.31200000084936619, 438891.31300000008195639 272266.21900000050663948, 438905.5 272250, 438919.83100000023841858 272236.06299999915063381, 438920.70799999963492155 272235.21000000089406967, 438923.68699999991804361 272232.31200000084936619, 438925.84399999957531691 272227.03199999965727329, 438920.36500000022351742 272217.71700000017881393, 438919.41899999976158142 272216.10899999924004078, 438917.09399999957531691 272212.15599999949336052, 438899 272192.81200000084936619, 438874.59700000006705523 272161.09600000083446503, 438868.57400000002235174 272153.76999999955296516, 438860.63499999977648258 272144.11400000005960464, 438825.18800000008195639 272101, 438788.68800000008195639 272053.5, 438781.65699999965727329 272041.63900000043213367, 438779.5 272038, 438779.59999999962747097 272025.72499999962747097, 438779.60450000036507845 272022.74000000022351742, 438777.90600000042468309 272016.28099999949336052, 438774.20600000023841858 272010.29800000041723251, 438773.90600000042468309 272009.81100000068545341, 438773.82699999958276749 272008.70500000007450581, 438772.71899999957531691 271993.125, 438770.4469999996945262 271978.66100000031292439, 438758.90600000042468309 271973.09400000050663948, 438746.59399999957531691 271967.56200000084936619, 438700.49899999983608723 271950.09400000050663948, 438682.35850000008940697 271945.06149999983608723, 438675.09399999957531691 271943.78099999949336052, 438673.70100000035017729 271942.49699999950826168, 438666.23350000008940697 271935.60700000077486038, 438578.31300000008195639 271970, 438558.78100000042468309 271977.875, 438537.125 271987.71900000050663948, 438527.09399999957531691 271991.18700000084936619, 438497.81199999991804361 271994.68700000084936619, 438465.48300000000745058 272000.00699999928474426, 438450.33299999963492155 272002.5, 438436.87999999988824129 272004.71399999968707561, 438426.59399999957531691 272006.40599999949336052, 438411.71899999957531691 272007.31200000084936619, 438397.18800000008195639 272007.90599999949336052, 438390.77199999988079071 272006.1510000005364418, 438383.59399999957531691 272004.18700000084936619, 438359.78799999970942736 272006.59999999962747097, 438328 272008.18700000084936619, 438313.15099999960511923 272010.25200000032782555, 438310.68800000008195639 272010.59400000050663948, 438294.18800000008195639 272007.59400000050663948, 438288.18499999959021807 272007.08699999935925007, 438273.09399999957531691 272005.81200000084936619, 438271.14699999988079071 272005.83300000056624413, 438261.28100000042468309 272005.93700000084936619, 438243.31300000008195639 272010.81200000084936619, 438233.99899999983608723 272014.18700000084936619, 438224.84399999957531691 272017.68700000084936619, 438204.92300000041723251 272027.49400000087916851, 438202.660500000230968 272028.5989999994635582, 438190.88700000010430813 272030.89299999922513962, 438185.68800000008195639 272031.90599999949336052, 438185.17499999981373549 272032.06399999931454659, 438171.84399999957531691 272036.15599999949336052, 438163 272039.59400000050663948, 438156.46200000029057264 272042.5859999991953373, 438137.125 272051.25, 438126.66799999959766865 272055.28999999910593033, 438126.125 272055.5, 438119.74299999978393316 272057.00500000081956387, 438113 272058.59400000050663948, 438090.625 272064.78099999949336052, 438070.45000000018626451 272067.80700000002980232, 438063.23900000005960464 272068.8880000002682209, 438060.40500000026077032 272069.31200000084936619, 438025.68800000008195639 272076.90599999949336052, 438023.45399999991059303 272077.44500000029802322, 437996.68699999991804361 272083.90599999949336052, 437996.19299999997019768 272084.14100000075995922, 437988.45849999971687794 272087.81499999947845936, 437982.0669999998062849 272089.15599999949336052, 437975.18800000008195639 272090.59400000050663948, 437929.06799999997019768 272102.41200000047683716, 437924.81300000008195639 272108.21900000050663948, 437898.18800000008195639 272118.18700000084936619, 437893.88999999966472387 272118.62700000032782555, 437887.31300000008195639 272119.27999999932944775, 437863.85500000044703484 272120.50049999915063381, 437851 272120.59400000050663948, 437839.78199999965727329 272118.78299999982118607, 437836.09399999957531691 272118.18700000084936619, 437828.39599999971687794 272116.71000000089406967, 437806.125 272112.43799999915063381, 437800.97200000006705523 272111.18700000084936619, 437791.31300000008195639 272108.84400000050663948, 437762.53899999987334013 272099.79700000025331974, 437761.59399999957531691 272099.5, 437736.83600000012665987 272093.64200000092387199, 437681.68800000008195639 272080.59400000050663948, 437667.18800000008195639 272077.59400000050663948, 437628.40299999993294477 272074.5, 437592.78100000042468309 272074.96900000050663948, 437575.10900000017136335 272076.31599999964237213, 437568.59399999957531691 272076.81200000084936619, 437542.58700000029057264 272084.08500000089406967, 437539.40400000009685755 272079.40599999949336052, 437532.25 272081, 437525.09399999957531691 272082.59400000050663948, 437490.28100000042468309 272102.65599999949336052, 437482.68800000008195639 272106.59400000050663948, 437467.90299999993294477 272108, 437441.5 272113, 437418.68800000008195639 272120.77999999932944775, 437406.18699999991804361 272122.59400000050663948, 437395.93599999975413084 272123.71299999952316284, 437395.26099999994039536 272123.78700000047683716, 437393.30700000002980232 272123.99799999967217445, 437358.53100000042468309 272122.34400000050663948, 437337.50299999956041574 272123.13599999994039536, 437335.31300000008195639 272123.21900000050663948, 437334.41199999954551458 272123.41200000047683716, 437303.81300000008195639 272130, 43730</t>
  </si>
  <si>
    <t>MultiPolygon (((445229.78399999998509884 278540.58500000089406967, 445267.59399999957531691 278515.09400000050663948, 445284.59399999957531691 278502.68700000084936619, 445311.5 278487.09500000067055225, 445339.5 278479.34400000050663948, 445379.26499999966472387 278461.28999999910593033, 445382.31300000008195639 278459.90599999949336052, 445385.28799999970942736 278459.15599999949336052, 445405.125 278454.15599999949336052, 445429.12299999967217445 278452.61700000055134296, 445432.40699999965727329 278452.40599999949336052, 445442.9869999997317791 278452.82699999958276749, 445464.59399999957531691 278453.68700000084936619, 445468.11000000033527613 278454.29700000025331974, 445497.30900000035762787 278459.22699999995529652, 445502.81300000008195639 278460.15599999949336052, 445530.09399999957531691 278462.59400000050663948, 445534.64699999988079071 278462.21299999952316284, 445560 278460.09400000050663948, 445566.18800000008195639 278460.18700000084936619, 445571.80499999970197678 278460.72199999913573265, 445577.99899999983608723 278461.31200000084936619, 445585.1380000002682209 278462.7090000007301569, 445587.76049999985843897 278463.22199999913573265, 445589.4280000003054738 278463.75799999944865704, 445591.22800000011920929 278464.34799999929964542, 445595.31199999991804361 278465.68700000084936619, 445600.6119999997317791 278468.02099999971687794, 445604.23950000014156103 278469.61700000055134296, 445609.59399999957531691 278472.5, 445615.21200000029057264 278476.13900000043213367, 445620.59399999957531691 278479.625, 445621.4419999998062849 278479.45299999974668026, 445626.45399999991059303 278478.43500000052154064, 445629.96300000045448542 278477.72199999913573265, 445646.90600000042468309 278474.27999999932944775, 445693.59399999957531691 278479.18700000084936619, 445718 278482.75, 445731.06099999975413084 278484.84200000017881393, 445742.18699999991804361 278486.625, 445772.78799999970942736 278493.375, 445778.31400000024586916 278494.59400000050663948, 445810.01900000032037497 278496.8359999991953373, 445811.77900000009685755 278496.9590000007301569, 445866.31300000008195639 278500.81200000084936619, 445888.31300000008195639 278499.40599999949336052, 445910.18800000008195639 278499.49899999983608723, 445910.56199999991804361 278499.55100000090897083, 445941.84399999957531691 278503.84400000050663948, 446016.59700000006705523 278500.50100000016391277, 446025.21399999968707561 278501.75999999977648258, 446058.28100000042468309 278506.59500000067055225, 446058.14199999999254942 278505.25699999928474426, 446057.74899999983608723 278501.49300000071525574, 446057.71600000001490116 278500.59100000001490116, 446057.82400000002235174 278499.83200000040233135, 446058.49199999962002039 278495.82699999958276749, 446058.78699999954551458 278494.05700000002980232, 446084.23300000000745058 278492.4739999994635582, 446090.68099999986588955 278492.09699999913573265, 446103.81300000008195639 278491.31200000084936619, 446136.21899999957531691 278488.53099999949336052, 446178.13300000037997961 278483.9140000008046627, 446232.09399999957531691 278477.96900000050663948, 446316.38100000005215406 278460.91000000014901161, 446318.401999999769032 278460.49899999983608723, 446344.625 278457.125, 446375.09399999957531691 278455.84400000050663948, 446381.52799999993294477 278455.31000000052154064, 446407.50299999956041574 278453.15599999949336052, 446408.31300000008195639 278414.40699999965727329, 446406.90600000042468309 278327.90599999949336052, 446405.446000000461936 278313.85300000011920929, 446402.18800000008195639 278282.49899999983608723, 446400 278255.83300000056624413, 446398.90600000042468309 278242.5, 446398.99899999983608723 278219.53999999910593033, 446399.07500000018626451 278200.85099999979138374, 446399.09399999957531691 278196.28099999949336052, 446398.68800000008195639 278180.5, 446400.65099999960511923 278174.45800000056624413, 446426.5 278158.68700000084936619, 446449.18800000008195639 278146.09500000067055225, 446450.62650000024586916 278145.15599999949336052, 446472.25999999977648258 278131.07799999974668026, 446478.09399999957531691 278127.28199999965727329, 446514.31300000008195639 278095.78099999949336052, 446532.06599999964237213 278078.72199999913573265, 446547.90600000042468309 278063.5, 446607.40600000042468309 278010.31200000084936619, 446608.52900000009685755 278009.42799999937415123, 446624.78100000042468309 277996.625, 446634.40099999960511923 277991.00300000049173832, 446667.875 277985.34400000050663948, 446669.28000000026077032 277984.96900000050663948, 446696.28500000014901161 277977.76899999938905239, 446696.59399999957531691 277977.68700000084936619, 446745.53000000026077032 277970.5, 446880.18800000008195639 277948.21900000050663948, 446909.06400000024586916 277940.87800000049173832, 446932.18800000008195639 277935, 446975.88999999966472387 277922.77800000086426735, 446981.68800000008195639 277921.15599999949336052, 447029.28699999954551458 277909.25599999912083149, 447030.31300000008195639 277909.00100000016391277, 447061.68099999986588955 277904.3340000007301569, 447062.93599999975413084 277904.14699999988079071, 447065.81300000008195639 277903.71900000050663948, 447063.12399999983608723 277895.91499999910593033, 447012.90600000042468309 277750.15699999965727329, 446991.03699999954551458 277705.45099999941885471, 446990.34100000001490116 277704.03099999949336052, 446974.62700000032782555 277675.78399999998509884, 446970.196000000461936 277667.81900000013411045, 446960.86899999994784594 277651.05599999986588955, 446959.5 277648.59500000067055225, 446958.78000000026077032 277646.97499999962747097, 446931.14900000020861626 277584.8340000007301569, 446929.875 277581.96900000050663948, 446927.17999999970197678 277576.87299999967217445, 446913.4419999998062849 277550.89699999988079071, 446899.96200000029057264 277525.40899999998509884, 446896.40600000042468309 277518.68700000084936619, 446890.59300000034272671 277501.0859999991953373, 446885.81900000013411045 277486.62900000065565109, 446878.53100000042468309 277464.56200000084936619, 446859.15500000026077032 277409.28800000064074993, 446857.098000000230968 277403.40399999916553497, 446905.89900000020861626 277398.15300000086426735, 446986.31300000008195639 277389.5, 447003 277385.5, 447009.18800000008195639 277388.18700000084936619, 447026.5 277378.25, 447043.81300000008195639 277368.31200000084936619, 447079.09599999990314245 277344.14299999922513962, 447081.2099999999627471 277342.69299999997019768, 447080.78899999987334013 277339.76700000092387199, 447078.81400000024586916 277326.34400000050663948, 447082 277320.68700000084936619, 447123.223000000230968 277325.81200000084936619, 447127 277326.28099999949336052, 447167.01099999994039536 277330.03700000047683716, 447181.59399999957531691 277331.40599999949336052, 447187.33299999963492155 277331.53500000014901161, 447192.22699999995529652 277331.64599999971687794, 447270.50100000016391277 277333.40699999965727329, 447281.50800000037997961 277333.5, 447285.21899999957531691 277333.53099999949336052, 447304.50700000021606684 277332.91499999910593033, 447311.625 277332.68700000084936619, 447320.74199999962002039 277333.27500000037252903, 447329.09399999957531691 277333.81200000084936619, 447345.68800000008195639 277346.5, 447361.75 277360.75, 447377.81099999975413084 277374.99899999983608723, 447384.52099999971687794 277373.48900000005960464, 447430.83100000023841858 277363.05499999970197678, 447461.31300000008195639 277356.18700000084936619, 447464.651999999769032 277355.56299999915063381, 447520.59399999957531691 277345.09400000050663948, 447528.62200000043958426 277344.23000000044703484, 447539.1205000001937151 277343.10500000044703484, 447552.08200000040233135 277342.7630000002682209, 447556.52199999988079071 277342.64599999971687794, 447594.72099999990314245 277341.63700000010430813, 447596.40600000042468309 277341.59300000034272671, 447653.81300000008195639 277342.68700000084936619, 447667.88100000005215406 277344.43600000068545341, 447675.68800000008195639 277345.40599999949336052, 447679.89499999955296516 277346.75300000049173832, 447695.68800000008195639 277351.81200000084936619, 447726.73500000033527613 277351.6875, 447806.59700000006705523 277356.49899999983608723, 447811.35900000017136335 277355.82899999991059303, 447813.22200000006705523 277355.5669999998062849, 447879.04750000033527613 277346.29900000058114529, 447879.37999999988824129 277346.2090000007301569, 447885.4599999999627471 277344.56200000084936619, 447884.82450000010430813 277343.25599999912083149, 447871.6969999996945262 277316.31100000068545341, 447871.12799999956041574 277315.14499999955296516, 447870.28100000042468309 277313.40599999949336052, 447863.62600000016391277 277301.20800000056624413, 447851.72699999995529652 277279.40000000037252903, 447851.40699999965727329 277278.81200000084936619, 447838.84399999957531691 277237.78099999949336052, 447822.16299999970942736 277198.16899999976158142, 447821.48599999956786633 277196.56000000052154064, 447821 277195.40599999949336052, 447803.18800000008195639 277156.71900000050663948, 447797.60900000017136335 277141.84200000017881393, 447792.5 277127.31200000084936619, 447787.375 277104.81200000084936619, 447793.5400000000372529 277096.98100000061094761, 447800.78699999954551458 277087.77700000070035458, 447808.31300000008195639 277078.21900000050663948, 447815.10900000017136335 277068.428999999538064, 447815.40600000042468309 277068, 447815.71399999968707561 277067.52400000020861626, 447821.875 277058, 447830.18800000008195639 277040.71900000050663948, 447842.09399999957531691 277027.15599999949336052, 447873.39900000020861626 277024.98900000005960464, 447874.59399999957531691 277024.90599999949336052, 447942.40600000042468309 277016.40599999949336052, 447943.41100000031292439 277015.92100000008940697, 447964.875 277005.56200000084936619, 448011.75100000016391277 276964.97499999962747097, 448013.09300000034272671 276963.80900000035762787, 448009.39099999982863665 276948.66499999910593033, 448006.90500000026077032 276938.5, 447990.40600000042468309 276898.81200000084936619, 447985.31300000008195639 276882.3489999994635582, 447983.68800000008195639 276877.09400000050663948, 448046.4280000003054738 276850.24599999934434891, 447859.36699999962002039 276610.11800000071525574, 447859.3349999999627471 276609.8080000001937151, 447851.87799999956041574 276536.9739999994635582, 447851.58800000045448542 276534.14399999938905239, 447848.41700000036507845 276480.45299999974668026, 447848.38100000005215406 276479.83799999952316284, 447849.31199999991804361 276476.15899999998509884, 447877.65099999960511923 276392.66100000031292439, 447839.276999999769032 276363.05599999986588955, 447816.74199999962002039 276353.78199999965727329, 447812.29899999964982271 276352.40000000037252903, 447807.16199999954551458 276350.071000000461936, 447803.74399999994784594 276354.3880000002682209, 447800.38900000043213367 276358.625, 447799.13300000037997961 276356.61400000005960464, 447793.69900000002235174 276347.91999999992549419, 447790.17499999981373549 276342.27999999932944775, 447790 276342, 447789.68900000024586916 276341.41300000064074993, 447787.60599999967962503 276337.48000000044703484, 447781.46800000034272671 276325.88299999944865704, 447781 276325, 447778 276320, 447776.70000000018626451 276317.39900000020861626, 447775.22400000039488077 276314.44899999909102917, 447771.94500000029802322 276307.88900000043213367, 447771.2900000000372529 276306.58000000007450581, 447770 276304, 447768.21100000012665987 276298.83200000040233135, 447765.74700000043958426 276291.71399999968707561, 447765.31400000024586916 276290.46299999952316284, 447761.95700000040233135 276280.7630000002682209, 447761 276278, 447759.95899999979883432 276275.68600000068545341, 447759.61600000038743019 276274.92500000074505806, 447756.74370000045746565 276268.54069999977946281, 447753.36799999978393316 276261.0390000008046627, 447752 276258, 447749.48400000017136335 276251.17200000025331974, 447746.48199999984353781 276243.02400000020861626, 447745.58700000029057264 276240.59400000050663948, 447745.00100000016391277 276239, 447743.98799999989569187 276236.77199999988079071, 447743.28299999982118607 276235.21800000034272671, 447741.55999999959021807 276231.43200000002980232, 447738.55499999970197678 276224.82000000029802322, 447729.24399999994784594 276204.33699999935925007, 447734.19900000002235174 276203.02400000020861626, 447734.47499999962747097 276202.94999999925494194, 447738.69900000002235174 276201.83000000007450581, 447741.51499999966472387 276201.0840000007301569, 447748.0719999996945262 276199.34600000083446503, 447749.68400000035762787 276198.91799999959766865, 447752.9330000001937151 276198.0580000001937151, 447756.85900000017136335 276197.01700000092387199, 447759.21800000034272671 276196.39200000092387199, 447767.56599999964237213 276194.178999999538064, 447768.49000000022351742 276193.93400000035762787, 447773.90500000026077032 276192.49899999983608723, 447779.31599999964237213 276191.06499999947845936, 447789.75100000016391277 276188.30000000074505806, 447794.678999999538064 276186.99400000087916851, 447798.54800000041723251 276185.96800000034272671, 447803.85599999967962503 276184.56100000068545341, 447802.64400000032037497 276180.52300000004470348, 447800.53699999954551458 276173.5, 447799.37299999967217445 276169.62299999967217445, 447803 276169, 447801.23799999989569187 276163.13049999997019768, 447800 276159, 447799.81500000040978193 276158.25899999961256981, 447797.68499999959021807 276149.74000000022351742, 447796.26400000043213367 276144.05499999970197678, 447796.10099999979138374 276143.40300000086426735, 447796.24399999994784594 276141.678999999538064, 447796.55499999970197678 276137.94999999925494194, 447796.625 276137.10700000077486038, 447796.9469999996945262 276133.24599999934434891, 447796.34499999973922968 276132.11700000055134296, 447793.22099999990314245 276126.26099999994039536, 447789.44799999985843897 276119.18400000035762787, 447789.0530000003054738 276118.44400000013411045, 447788.10599999967962503 276115.74000000022351742, 447787.1780000003054738 276113.08799999952316284, 447786.10900000017136335 276110.03299999982118607, 447782.14400000032037497 276098.70800000056624413, 447784.12799999956041574 276095.49799999967217445, 447786.82000000029802322 276095.07899999991059303, 447798.53899999987334013 276096.11500000022351742, 447799.65249999985098839 276095.6107999999076128, 447815.91399999987334013 276064.26799999922513962, 447827.46300000045448542 276047.95600000023841858, 447840.60599999967962503 276053.96399999968707561, 447841.07799999974668026 276054.17999999970197678, 447848.47699999995529652 276050.83200000040233135, 447850.94400000013411045 276048.95600000023841858, 447855.151999999769032 276045.75699999928474426, 447861.5849999999627471 276040.86800000071525574, 447869.34900000039488077 276034, 447869.93400000035762787 276033.48299999907612801, 447870.96200000029057264 276032.38700000010430813, 447873.91799999959766865 276029.23399999924004078, 447873.61000000033527613 276028.55599999986588955, 447872.5 276026.11400000005960464, 447863.41399999987334013 276006.12399999983608723, 447858.39599999971687794 275995.0840000007301569, 447854.571000000461936 275986.66899999976158142, 447849.821000000461936 275976.21900000050663948, 447846.84499999973922968 275969.67400000058114529, 447846.70700000040233135 275969.36999999918043613, 447846.28799999970942736 275968.44800000078976154, 447842.37299999967217445 275959.86500000022351742, 447841.43099999986588955 275957.80000000074505806, 447837.62249999959021807 275949.44999999925494194, 447834.6969999996945262 275943.03600000031292439, 447831.61799999978393316 275936.28600000031292439, 447820.63100000005215406 275912.19899999909102917, 447819.62999999988824129 275910.75, 447817 275911, 447810.03399999998509884 275912.74200000055134296, 447809 275913, 447801 275915, 447795 275917.39900000020861626, 447794.36589999962598085 275917.65279999934136868, 447790.73400000017136335 275919.10600000061094761, 447788.29399999976158142 275920.08210000023245811, 447786 275921, 447781.14800000004470348 275924.46600000001490116, 447781.35500000044703484 275924.83899999968707561, 447781.78749999962747097 275925.42200000025331974, 447790.23799999989569187 275934.20700000040233135, 447788.43800000008195639 275945.69299999997019768, 447781.51800000015646219 275945.51899999938905239, 447778.21399999968707561 275945.43600000068545341, 447758.71999999973922968 275945.74049999937415123, 447745.31199999991804361 275979.79199999943375587, 447745.30700000002980232 275980.48100000061094761, 447745.28199999965727329 275983.678999999538064, 447745.27599999960511923 275984.49200000055134296, 447742.15500000026077032 275989.77999999932944775, 447741.32799999974668026 275991.18099999986588955, 447740.41100000031292439 275993.86849999986588955, 447738.80200000014156103 275996.96499999985098839, 447738.62000000011175871 275997.31499999947845936, 447733.39300000015646219 275998.321000000461936, 447732.15099999960511923 275998.8080000001937151, 447730.77149999979883432 275999.10600000061094761, 447729.61500000022351742 275999.35600000061094761, 447723.95700000040233135 276001.55499999970197678, 447723.61899999994784594 276001.68600000068545341, 447721.17599999997764826 276002.14000000059604645, 447720.67700000014156103 276002.47100000083446503, 447717.45299999974668026 276004.59100000001490116, 447712.77099999971687794 276006.47800000011920929, 447710.54200000036507845 276007.55900000035762787, 447707.90149999968707561 276008.8385000005364418, 447699.00700000021606684 276010.12800000049173832, 447698.57949999999254942 276010.10799999907612801, 447697.50899999961256981 276010.54600000008940697, 447690.22699999995529652 276013.53099999949336052, 447689.81900000013411045 276013.61099999956786633, 447685.17599999997764826 276014.5260000005364418, 447684.50700000021606684 276014.65799999982118607, 447682.5 276014.69099999964237213, 447681.39300000015646219 276014.7090000007301569, 447679.00800000037997961 276014.95399999991059303, 447678.73900000005960464 276015.16899999976158142, 447677.41399999987334013 276016.22599999979138374, 447676.875 276016.4869999997317791, 447670.1919999998062849 276019.72699999995529652, 447668.95500000007450581 276018.76500000059604645, 447653.46700000017881393 276006.71900000050663948, 447645.15600000042468309 276000.25500000081956387, 447633.901999999769032 275990.14200000092387199, 447632.24700000043958426 275988.65599999949336052, 447631 275989.37099999934434891, 447631 276000, 447629 276008, 447628 276024, 447632.30999999959021807 276055.89299999922513962, 447632.92100000008940697 276060.41699999943375587, 447633 276061, 447633.97699999995529652 276068.95600000023841858, 447637.07600000035017729 276094.19500000029802322, 447638.47800000011920929 276105.60899999924004078, 447639.66299999970942736 276113.31100000068545341, 447640.04299999959766865 276115.78299999982118607, 447640.12399999983608723 276116.30599999986588955, 447639.76599999982863665 276116.09600000083446503, 447604.07299999985843897 276095.23900000005960464, 447592.28149999957531691 276089.6830000001937151, 447581.4528999999165535 276073.64939999952912331, 447580.39099999982863665 276072.07699999958276749, 447578.85300000011920929 276069.79199999943375587, 447563.72599999979138374 276058.06599999964237213, 447559.72699999995529652 276054.96600000001490116, 447558.94099999964237213 276055.02199999988079071, 447556.97099999990314245 276055.36099999956786633, 447556.6919999998062849 276055.40899999998509884, 447539.77500000037252903 276058.3169999998062849, 447538.30200000014156103 276058.65000000037252903, 447521.37399999983608723 276062.47900000028312206, 447519.75800000037997961 276062.84500000067055225, 447493.18800000008195639 276073.1510000005364418, 447492.53100000042468309 276072.97499999962747097, 447489.38100000005215406 276072.13199999928474426, 447488.04800000041723251 276072.02700000070035458, 447477.55599999986588955 276071.20399999991059303, 447474.87600000016391277 276070.99400000087916851, 447453.76800000015646219 276071.80000000074505806, 447450.1969999996945262 276072.3169999998062849, 447449.72900000028312206 276072.38399999961256981, 447428.83700000029057264 276075.40699999965727329, 447427.67200000025331974 276075.57599999941885471, 447407.74000000022351742 276084.03299999982118607, 447406.55200000014156103 276084.53800000064074993, 447406.80900000035762787 276086.81870000064373016, 447414.01200000010430813 276150.75, 447414.37200000043958426 276152.56299999915063381, 447415.26400000043213367 276157.05000000074505806, 447415.83299999963492155 276159.91499999910593033, 447415.92300000041723251 276160.36900000087916851, 447416.06799999997019768 276162.40300000086426735, 447417.76099999994039536 276170.08000000007450581, 447417.77900000009685755 276170.40699999965727329, 447417.79899999964982271 276170.78399999998509884, 447418.16999999992549419 276173.03800000064074993, 447418.77400000020861626 276176.70800000056624413, 447418.98799999989569187 276178.01200000010430813, 447419.07500000018626451 276179.85099999979138374, 447419.10199999995529652 276180.42999999970197678, 447422.54600000008940697 276188.27700000070035458, 447422.68800000008195639 276189, 447423.79499999992549419 276194.61800000071525574, 447423.91100000031292439 276195.20500000007450581, 447424.12999999988824129 276196.32000000029802322, 447424.31400000024586916 276196.88900000043213367, 447425.74100000038743019 276198, 447426.81599999964237213 276198.83699999935925007, 447430.99650000035762787 276203.82000000029802322, 447438.91899999976158142 276210.2090000007301569, 447439.21300000045448542 276210.446000000461936, 447459.95299999974668026 276211.75, 447459.26400000043213367 276230, 447459.17599999997764826 276232.34200000017881393, 447459 276237, 447456.06300000008195639 276236.90200000070035458, 447449.2099999999627471 276236.67400000058114529, 447434.19500000029802322 276236.17300000041723251, 447431.83100000023841858 276236.09400000050663948, 447429 276236, 447427 276236, 447426.87000000011175871 276238.01999999955296516, 447425.92300000041723251 276238.52899999916553497, 447425.5 276238.85600000061094761, 447421.30599999986588955 276242.09300000034272671, 447402.19400000013411045 276237.57899999991059303, 447399.80999999959021807 276237.01500000059604645, 447396.95899999979883432 276236.34200000017881393, 447391.196000000461936 276242.47900000028312206, 447390.29899999964982271 276243.43400000035762787, 447380.66799999959766865 276245.64800000004470348, 447380.21300000045448542 276245.57499999925494194, 447355.24500000011175871 276241.55700000002980232, 447340.88150000013411045 276239.2455000001937151, 447337.31300000008195639 276239.55000000074505806, 447337.4869999997317791 276237.88700000010430813, 447341.77259999979287386 276196.91789999976754189, 447342.29299999959766865 276191.94299999997019768, 447342.63999999966472387 276191.47599999979138374, 447350.44400000013411045 276180.94899999909102917, 447342.00050000008195639 276179, 447335 276178, 447335.41449999995529652 276172.47199999913573265, 447336.94000000040978193 276152.12900000065565109, 447337.00999999977648258 276151.19800000078976154, 447337.071000000461936 276150.38529999926686287, 447338 276138, 447337.20600000023841858 276125.29700000025331974, 447337.09399999957531691 276123.5, 447337 276122, 447335.97900000028312206 276111.44700000062584877, 447297.67499999981373549 276114.2109999991953373, 447296.94500000029802322 276113.40000000037252903, 447295.32799999974668026 276111.60300000011920929, 447294.58700000029057264 276111.56100000068545341, 447291.12000000011175871 276111.36299999989569187, 447288.5 276111.63299999944865704, 447287.80099999997764826 276111.70500000007450581, 447286.60500000044703484 276111.82799999974668026, 447274.49799999967217445 276114.67500000074505806, 447273.56300000008195639 276114.34999999962747097, 447269.96700000017881393 276113.09999999962747097, 447269.56099999975413084 276112.59799999929964542, 447269.03799999970942736 276111.95500000007450581, 447267.08100000023841858 276108.88000000081956387, 447266.03500000014901161 276106.99499999918043613, 447265.34999999962747097 276105.76099999994039536, 447265.06500000040978193 276105.10099999979138374, 447260.99399999994784594 276095.68400000035762787, 447260.95600000023841858 276094.41200000047683716, 447260.89900000020861626 276092.5, 447260.81599999964237213 276089.6919999998062849, 447261.151999999769032 276084.40399999916553497, 447261.19900000002235174 276083.65699999965727329, 447261.32299999985843897 276083.04399999976158142, 447261.61500000022351742 276081.5989999994635582, 447263.44099999964237213 276072.553999999538064, 447264.03000000026077032 276070.4140000008046627, 447268.21200000029057264 276061.42200000025331974, 447274.19099999964237213 276063.10500000044703484, 447276.26499999966472387 276064.553999999538064, 447279.04999999981373549 276066.5, 447286.45899999979883432 276070.74400000087916851, 447291.33550000004470348 276072.69400000013411045, 447293.90400000009685755 276073.41200000047683716, 447294.51800000015646219 276073.58300000056624413, 447329.27300000004470348 276061.81900000013411045, 447327.96600000001490116 276055.5, 447326 276046, 447325.25920000020414591 276043.77789999917149544, 447323 276037, 447324.4150000000372529 276036.62299999967217445, 447327.52450000029057264 276035.79350000061094761, 447338 276033, 447339.34320000000298023 276032.7005000002682209, 447352.91999999992549419 276029.67300000041723251, 447345.10049999970942736 276002.15200000070035458, 447345.16199999954551458 275986.12900000065565109, 447345.58399999979883432 275985.20800000056624413, 447349.33519999962300062 275977.02800000086426735, 447356.72900000028312206 275960.90499999932944775, 447357.66299999970942736 275959.39800000004470348, 447358.625 275957.84600000083446503, 447363.13100000005215406 275950.57799999974668026, 447364.01699999999254942 275946.65399999916553497, 447367.75100000016391277 275930.11500000022351742, 447368.89099999982863665 275925.06499999947845936, 447367.53199999965727329 275925.82699999958276749, 447354.36859999969601631 275933.20539999939501286, 447315.99139999970793724 275954.71680000051856041, 447291.58899999968707561 275968.39499999955296516, 447291.49000000022351742 275969.11449999921023846, 447290.43699999991804361 275976.73249999992549419, 447288.67100000008940697 275977.78399999998509884, 447290 275981, 447293 275986, 447255.20650000032037497 275997.50259999930858612, 447254.37399999983608723 275997.75599999912083149, 447253.81099999975413084 275998.08300000056624413, 447253.50779999978840351 275997.99239999987185001, 447251.27599999960511923 275997.32300000078976154, 447250.84300000034272671 275997.69400000013411045, 447248.78399999998509884 275999.45700000040233135, 447247 276000, 447233 276005, 447222.73900000005960464 276011.59600000083446503, 447219 276014, 447216.15000000037252903 276009.0130000002682209, 447211 276000, 447210.8349999999627471 275999.72499999962747097, 447209.5 275997.5, 447208.49899999983608723 275995.83200000040233135, 447204.026999999769032 275988.37800000049173832, 447202 275985, 447201.07299999985843897 275985.29499999992549419, 447197.25299999956041574 275986.51099999994039536, 447180 275992, 447170.21949999965727329 275993.63010000064969063, 447168 275994, 447166.85680000018328428 275994.15469999983906746, 447172.52500000037252903 275999.24000000022351742, 447180.33849999960511923 276006.28949999995529652, 447176.67200000025331974 276020.30900000035762787, 447174.51800000015646219 276028.54399999976158142, 447172.80200000014156103 276032.80199999921023846, 447171.26099999994039536 276036.62700000032782555, 447176.18099999986588955 276047.52400000020861626, 447174.64300000015646219 276050.95199999958276749, 447174.20899999979883432 276051.91899999976158142, 447173.70899999979883432 276053.03199999965727329, 447173.39199999999254942 276054.76700000092387199, 447172.80099999997764826 276058, 447172.57600000035017729 276059.23100000061094761, 447171.63850000035017729 276064.36099999956786633, 447171.56300000008195639 276064.77500000037252903, 447171.8219999996945262 276071.28500000014901161, 447171.97599999979138374 276072.67100000008940697, 447172.01400000043213367 276072.99200000055134296, 447174.50800000037997961 276094.1119999997317791, 447176.25800000037997961 276095.5859999991953373, 447181.10199999995529652 276099.66499999910593033, 447183.5719999996945262 276105.40699999965727329, 447184.30499999970197678 276107.1119999997317791, 447184.18499999959021807 276110.02800000086426735, 447184.08700000029057264 276111.83500000089406967, 447185.11600000038743019 276131.5, 447185.18099999986588955 276132.74599999934434891, 447187.68400000035762787 276139.46600000001490116, 447188.83299999963492155 276142.55199999921023846, 447188.99299999978393316 276142.9869999997317791, 447188.49600000027567148 276144.63299999944865704, 447188.473000000230968 276150.77899999916553497, 447188.55599999986588955 276152.29600000008940697, 447189.00200000032782555 276160.40300000086426735, 447189.05200000014156103 276160.76400000043213367, 447189.37600000016391277 276163.09799999929964542, 447190.67399999964982271 276167.85300000011920929, 447190.75200000032782555 276168.13900000043213367, 447194.07450000010430813 276173.44649999961256981, 447192.50800000037997961 276177.84300000034272671, 447191.85900000017136335 276179.54700000025331974, 447190.71200000029057264 276181.25799999944865704, 447189.5 276182.42500000074505806, 447186.79800000041723251 276185.02700000070035458, 447186.58800000045448542 276185.31299999915063381, 447163.79499999992549419 276216.41499999910593033, 447160.66949999984353781 276217.2284999992698431, 447159.97800000011920929 276218.03050000034272671, 447149.08000000007450581 276220.43999999947845936, 447150 276214, 447153 276205, 447155.3219999996945262 276203.25899999961256981, 447157 276202, 447155.83299999963492155 276198.5, 447155 276196, 447153.95100000035017729 276190.75300000049173832, 447152.64800000004470348 276184.24249999970197678, 447150.01999999955296516 276171.09999999962747097, 447145.60300000011920929 276171.69400000013411045, 447145.26200000010430813 276170.99899999983608723, 447141.72800000011920929 276166.24899999983608723, 447141.81099999975413084 276165.39200000092387199, 447141.95600000023841858 276163.88900000043213367, 447141.83100000023841858 276162.45500000007450581, 447141.00800000037997961 276153, 447140.84399999957531691 276151.11800000071525574, 447139.76999999955296516 276149.12199999950826168, 447139.39900000020861626 276149.20099999941885471, 447108.18800000008195639 276155.84200000017881393, 447107.73199999984353781 276155.73200000077486038, 447072.39099999982863665 276147.16999999992549419, 447069.17300000041723251 276146.86299999989569187, 447023.70399999991059303 276142.51899999938905239, 447019.93599999975413084 276142.15899999998509884, 447016.00800000037997961 276142.18099999986588955, 446996.16100000031292439 276140.37900000065565109, 446933.99500000011175871 276134.73499999940395355, 446928.223000000230968 276134.2109999991953373, 446845.84900000039488077 276129.57599999941885471, 446841.96999999973922968 276130.15499999932944775, 446812.303999999538064 276134.58200000040233135, 446743.98199999984353781 276151.14299999922513962, 446733.30700000002980232 276162.15300000086426735, 446731.24500000011175871 276164.27899999916553497, 446729.45899999979883432 276164.22299999929964542, 446726.33000000007450581 276164.125, 446719.79200000036507845 276164.07599999941885471, 446718.65600000042468309 276164.0669999998062849, 446714.30700000002980232 276164.23799999989569187, 446638.5 276167.21700000017881393, 446635.81099999975413084 276167.32300000078976154, 446496.40000000037252903 276174.99400000087916851, 446516.15799999982118607 275977.21399999968707561, 446516.19000000040978193 275976.25500000081956387, 446518.68800000008195639 275902.37600000016391277, 446519.67200000025331974 275873.24400000087916851, 446519.21899999957531691 275873.25899999961256981, 446496.41899999976158142 275874.01899999938905239, 446467 275875, 446273 275882, 446266.29999999981373549 275882.25799999944865704, 446117.56300000008195639 275887.97800000011920929, 446117.60900000017136335 275885.23000000044703484, 446117.81400000024586916 275872.90599999949336052, 446119.49899999983608723 275828.71900000050663948, 446117.26099999994039536 275819.88499999977648258, 446113.40600000042468309 275804.68700000084936619, 446105.31199999991804361 275781.5, 446104.40600000042468309 275778.90599999949336052, 446104.40600000042468309 275767.18700000084936619, 446106.49899999983608723 275711.90200000070035458, 446106.498999999836</t>
  </si>
  <si>
    <t>MultiPolygon (((448097.31300000008195639 276359.68700000084936619, 448072.54499999992549419 276334.66100000031292439, 448070.5 276332.59400000050663948, 448069.31199999991804361 276330.47100000083446503, 448064.48199999984353781 276321.84200000017881393, 448051.25700000021606684 276298.21800000034272671, 448046.94900000002235174 276291.12299999967217445, 448046.11899999994784594 276289.75500000081956387, 448014.82600000035017729 276238.23100000061094761, 448013.1969999996945262 276235.54600000008940697, 448003.81300000008195639 276220.09400000050663948, 447978.18800000008195639 276183.47000000067055225, 447961.5 276155, 447964.42100000008940697 276150.93099999986588955, 447964.6780000003054738 276150.57300000078976154, 447988.71999999973922968 276117.08200000040233135, 447989 276116.6919999998062849, 447989.19900000002235174 276116.4140000008046627, 447989.43900000024586916 276116.08000000007450581, 447999.90600000042468309 276101.5, 448008.38900000043213367 276092.40650000050663948, 448009.28699999954551458 276091.44400000013411045, 448009.6969999996945262 276091.00400000065565109, 448013.63599999994039536 276086.78199999965727329, 448013.95500000007450581 276086.43999999947845936, 448016.40600000042468309 276083.81200000084936619, 448025.9280000003054738 276070.92799999937415123, 448026.58399999979883432 276070.03999999910593033, 448029.34599999990314245 276066.30150000005960464, 448034.81300000008195639 276058.90599999949336052, 448036.10850000008940697 276057.57399999909102917, 448036.33800000045448542 276057.33799999952316284, 448044.88100000005215406 276048.56200000084936619, 448045.40400000009685755 276048.02300000004470348, 448050.68800000008195639 276042.59300000034272671, 448060.61249999981373549 276033.69649999961256981, 448062.61600000038743019 276031.9010000005364418, 448064.59399999957531691 276030.09400000050663948, 448081.09399999957531691 276016.40599999949336052, 448090.90600000042468309 276008.625, 448091.69799999985843897 276008.10700000077486038, 448107.26800000015646219 275997.90699999965727329, 448108.33899999968707561 275997.20549999922513962, 448109.20399999991059303 275996.63900000043213367, 448110.02500000037252903 275996.09999999962747097, 448111.49399999994784594 275995.13900000043213367, 448115.678999999538064 275992.39800000004470348, 448116 275992.18700000084936619, 448117.19900000002235174 275991.29700000025331974, 448130.21349999960511923 275981.63700000010430813, 448130.80200000014156103 275981.20399999991059303, 448137 275976.59999999962747097, 448137.65699999965727329 275976.34300000034272671, 448153.65799999982118607 275970.15899999998509884, 448154 275970.02700000070035458, 448154.55900000035762787 275969.81100000068545341, 448178.82899999991059303 275960.43600000068545341, 448194.92599999997764826 275953.39000000059604645, 448198.28799999970942736 275951.91799999959766865, 448201.3080000001937151 275950.59600000083446503, 448225.38700000010430813 275940.83500000089406967, 448223.90500000026077032 275924.78099999949336052, 448220.55200000014156103 275897.21199999935925007, 448220.32299999985843897 275895.32799999974668026, 448220.26800000015646219 275894.87800000049173832, 448219.37100000027567148 275887.5, 448219.32000000029802322 275887.08300000056624413, 448218.09399999957531691 275877, 448216.01699999999254942 275852.36500000022351742, 448215.86000000033527613 275850.5, 448215.4469999996945262 275845.60899999924004078, 448214.68800000008195639 275836.59400000050663948, 448213.12750000040978193 275824.86800000071525574, 448187.97699999995529652 275822, 448179.82500000018626451 275821.07799999974668026, 448150.78699999954551458 275821.52199999988079071, 448148.7099999999627471 275821.553999999538064, 448135.90400000009685755 275821.72499999962747097, 448135.77450000029057264 275820.34950000047683716, 448135.47919999994337559 275817.18840000033378601, 448135.21899999957531691 275814.40300000086426735, 448135.14400000032037497 275813.59600000083446503, 448134 275801.37600000016391277, 448131.59649999998509884 275775.67349999956786633, 448129.92250000033527613 275757.79199999943375587, 448128 275737.25, 448127.22699999995529652 275723.14499999955296516, 448127.19099999964237213 275722.48299999907612801, 448127.02120000030845404 275719.39189999923110008, 448126.86600000038743019 275716.56499999947845936, 448126.27599999960511923 275705.79800000041723251, 448126.22200000006705523 275704.81499999947845936, 448125.35900000017136335 275689.06399999931454659, 448125.04849999956786633 275683.4159999992698431, 448125.02599999960511923 275683, 448124.09399999957531691 275666, 448120.73799999989569187 275638.63499999977648258, 448120.58399999979883432 275637.38099999912083149, 448119.50650000013411045 275628.59400000050663948, 448117.59399999957531691 275613, 448117.10049999970942736 275587.3515000008046627, 448117.13300000037997961 275586.93200000002980232, 448117.47499999962747097 275582.57599999941885471, 448119.19500000029802322 275560.68400000035762787, 448119.90600000042468309 275551.625, 448124.3290999997407198 275537.45940000005066395, 448122.21899999957531691 275536.66499999910593033, 448121.81300000008195639 275536.49100000038743019, 448115.88700000010430813 275534.59200000017881393, 448093.86799999978393316 275527.53399999998509884, 448093.42379999998956919 275527.3915999997407198, 448091.81300000008195639 275526.875, 448088.32699999958276749 275525.37600000016391277, 448087.53100000042468309 275525.03299999982118607, 448071.90600000042468309 275518.31200000084936619, 448070.82699999958276749 275517.95099999941885471, 448069.97900000028312206 275517.6659999992698431, 448068.0530000003054738 275517.01899999938905239, 448063.31599999964237213 275515.428999999538064, 448062.27099999971687794 275515.07799999974668026, 448060.47599999979138374 275514.47599999979138374, 448058.38200000021606684 275513.897299999371171, 448053.526999999769032 275512.55900000035762787, 448046.28100000042468309 275510.75, 448044.41000000014901161 275510.46700000017881393, 448043.24500000011175871 275510.2909999992698431, 448039.57299999985843897 275509.73499999940395355, 448038.41399999987334013 275509.56000000052154064, 448037.25700000021606684 275509.38499999977648258, 448034.66899999976158142 275508.99300000071525574, 448034.09399999957531691 275508.90599999949336052, 448021.44299999997019768 275507.81000000052154064, 448005.901999999769032 275506.46299999952316284, 448005.56900000013411045 275506.43400000035762787, 447986.5 275504.78099999949336052, 447974.59399999957531691 275504.375, 447962.68800000008195639 275504.28099999949336052, 447957.51200000010430813 275504.52899999916553497, 447956.30599999986588955 275504.58699999935925007, 447951.97800000011920929 275504.79299999959766865, 447951.56379999965429306 275504.81279999949038029, 447941.42100000008940697 275505.29700000025331974, 447924.09399999957531691 275506.125, 447922.98000000044703484 275503, 447916.18099999986588955 275483.93099999986588955, 447909.68800000008195639 275465.71900000050663948, 447903.03100000042468309 275430.50100000016391277, 447895.06900000013411045 275398.47499999962747097, 447894.5 275396.18700000084936619, 447889.90600000042468309 275381.59400000050663948, 447887.51400000043213367 275370.19700000062584877, 447885.40799999982118607 275360.1640000008046627, 447885.85300000011920929 275358.7760000005364418, 447886.81300000008195639 275355.81200000084936619, 447894.4330000001937151 275353.48599999956786633, 447910.598000000230968 275348.55100000090897083, 447960.625 275333.28099999949336052, 447969.53890000004321337 275331.3380999993532896, 447973.33609999995678663 275330.51050000078976154, 447985.01499999966472387 275327.96499999985098839, 447985.75999999977648258 275327.80199999921023846, 448001.625 275324.34400000050663948, 448023.90600000042468309 275313.68700000084936619, 448102.81300000008195639 275289.59400000050663948, 448104.05900000035762787 275289.89900000020861626, 448108.68649999983608723 275291.01349999941885471, 448107.97800000011920929 275280.69500000029802322, 448103.35900000017136335 275270.49499999918043613, 448101.39800000004470348 275266.16300000064074993, 448099.18800000008195639 275261.28099999949336052, 448086.71899999957531691 275226.75100000016391277, 448084.81300000008195639 275201.81200000084936619, 448083.92499999981373549 275199.02899999916553497, 448078.15600000042468309 275180.93700000084936619, 448070.78100000042468309 275149.5, 448066.8080000001937151 275121.43899999931454659, 448065.81300000008195639 275114.40599999949336052, 448063.63999999966472387 275091.33000000007450581, 448061.78100000042468309 275071.59400000050663948, 448061.19900000002235174 275049.84100000001490116, 448060.81300000008195639 275035.40599999949336052, 448050.125 275000.03099999949336052, 448045.53000000026077032 274988.62099999934434891, 448035.35929999966174364 274963.35810000076889992, 448034.56199999991804361 274960.94700000062584877, 448032.71899999957531691 274955.375, 448030.99000000022351742 274941.48799999989569187, 448030.59399999957531691 274938.31200000084936619, 448030.15400000009685755 274932.05199999921023846, 448029.90720000024884939 274928.52060000039637089, 448030.31500000040978193 274924.86500000022351742, 448031.48450000025331974 274914.51549999974668026, 448032.49299999978393316 274910.37749999947845936, 447987.17399999964982271 274886.6919999998062849, 447969 274877.18700000084936619, 447942.74399999994784594 274861.36400000005960464, 447937.95899999979883432 274858.48100000061094761, 447935.6919999998062849 274857.11500000022351742, 447924.40600000042468309 274850.31200000084936619, 447899.86099999956786633 274834.44800000078976154, 447878.69000000040978193 274820.76400000043213367, 447858.31199999991804361 274807.59400000050663948, 447826.03899999987334013 274786.74899999983608723, 447799.48500000033527613 274769.59799999929964542, 447798.20299999974668026 274768.76999999955296516, 447779.68800000008195639 274756.81200000084936619, 447728.6650000000372529 274721.49699999950826168, 447727.33000000007450581 274720.57300000078976154, 447720 274715.5, 447699.17300000041723251 274701.18099999986588955, 447696.23799999989569187 274699.16300000064074993, 447682.83899999968707561 274689.95199999958276749, 447682.15899999998509884 274689.48399999924004078, 447636.09399999957531691 274657.81200000084936619, 447632.13999999966472387 274655.06100000068545341, 447627.09100000001490116 274651.56200000084936619, 447612.17999999970197678 274641.20800000056624413, 447587.38499999977648258 274623.99200000055134296, 447586.40600000042468309 274623.31200000084936619, 447581.38300000037997961 274620.33899999968707561, 447566.74199999962002039 274611.67300000041723251, 447553.95000000018626451 274604.10099999979138374, 447540.47499999962747097 274596.125, 447531.5 274590.81200000084936619, 447519.16399999987334013 274584.3619999997317791, 447498.46300000045448542 274573.53800000064074993, 447488.90299999993294477 274568.53999999910593033, 447474.00200000032782555 274560.74899999983608723, 447473.67300000041723251 274560.57699999958276749, 447469.98900000005960464 274558.6510000005364418, 447458.58299999963492155 274552.68799999915063381, 447452.79499999992549419 274549.66100000031292439, 447447.40699999965727329 274546.84400000050663948, 447425.28199999965727329 274535.27899999916553497, 447424.09100000001490116 274534.65699999965727329, 447421.40299999993294477 274533.25200000032782555, 447416.60900000017136335 274530.74599999934434891, 447410.28100000042468309 274527.43700000084936619, 447392.34399999957531691 274518.06200000084936619, 447382.42700000014156103 274511.95600000023841858, 447372.91199999954551458 274506.09799999929964542, 447368.26499999966472387 274512.72599999979138374, 447365.40600000042468309 274516.81200000084936619, 447364.46700000017881393 274518.57799999974668026, 447358.94000000040978193 274528.97100000083446503, 447351.46899999957531691 274544.75999999977648258, 447348.59100000001490116 274551.56900000013411045, 447344.63999999966472387 274560.91200000047683716, 447344.31300000008195639 274561.68700000084936619, 447343.90000000037252903 274562.73100000061094761, 447337.625 274578.59400000050663948, 447337.3219999996945262 274579.17699999921023846, 447325.46899999957531691 274601.93700000084936619, 447313.375 274621.84400000050663948, 447302.11500000022351742 274637.28399999998509884, 447301 274638.81200000084936619, 447300.21200000029057264 274639.75699999928474426, 447290.21800000034272671 274651.74200000055134296, 447275.09399999957531691 274672, 447258.5 274689.09400000050663948, 447254.28100000042468309 274692.68700000084936619, 447226.91700000036507845 274712.39100000075995922, 447224.81300000008195639 274713.90599999949336052, 447223.52599999960511923 274714.5840000007301569, 447207.01499999966472387 274723.27899999916553497, 447190.70949999988079071 274733.33500000089406967, 447186.973000000230968 274735.08500000089406967, 447180.68800000008195639 274738, 447171.848000000230968 274743.08899999968707561, 447154.82799999974668026 274750.75799999944865704, 447153.59399999957531691 274751.31200000084936619, 447152.3169999998062849 274751.78199999965727329, 447131.96899999957531691 274759.25, 447118.09399999957531691 274765.90599999949336052, 447060.5 274789, 447052.68800000008195639 274791.81200000084936619, 447034.25 274796.25, 447015.81300000008195639 274800.68700000084936619, 447016.16600000020116568 274799.65899999998509884, 447017.24899999983608723 274796.50500000081956387, 447020.40600000042468309 274787.31200000084936619, 447028.81300000008195639 274767.31200000084936619, 447029.40600000042468309 274762.31200000084936619, 447029.12999999988824129 274761.18600000068545341, 447028.59399999957531691 274759, 447023.90600000042468309 274750.85449999943375587, 447017.40600000042468309 274744.31200000084936619, 447010.59399999957531691 274733.59400000050663948, 447010.16669999994337559 274731.30550000071525574, 447007 274714.34400000050663948, 447007.06300000008195639 274705.56200000084936619, 447005.67599999997764826 274699.84999999962747097, 447003.57600000035017729 274691.20099999941885471, 447003.35749999992549419 274690.36849999986588955, 447000.54600000008940697 274682.79199999943375587, 446988.63900000043213367 274680.40350000001490116, 446985.53100000042468309 274679.78099999949336052, 446982.16999999992549419 274677.12199999950826168, 446980.41550000011920929 274673.82780000008642673, 446980.51499999966472387 274670.16799999959766865, 446980.52909999992698431 274669.77410000003874302, 446984.40600000042468309 274661.18700000084936619, 446988.75600000005215406 274656.58799999952316284, 446989.23900000005960464 274656.07799999974668026, 446992.18800000008195639 274654.125, 446993.15730000007897615 274653.75430000014603138, 446996.24899999983608723 274652.57200000062584877, 446997.5 274652.09400000050663948, 446999.29999999981373549 274652.12399999983608723, 447012.21899999957531691 274652.34400000050663948, 447013.66899999976158142 274652.09200000017881393, 447016.13100000005215406 274651.6659999992698431, 447026.76929999981075525 274649.81530000083148479, 447031.55700000002980232 274647.09600000083446503, 447032.00100000016391277 274646.84400000050663948, 447034.5 274644.18700000084936619, 447035.09999999962747097 274643.19999999925494194, 447036 274641.71900000050663948, 447036.80200000014156103 274639.22199999913573265, 447037.09399999957531691 274638.31200000084936619, 447037.59399999957531691 274632.09400000050663948, 447033.96899999957531691 274618.15599999949336052, 447031.04899999964982271 274609.70299999974668026, 447029.77610000036656857 274607.1484999991953373, 447029.4505000002682209 274606.49499999918043613, 447028.25 274604.75, 447027.09399999957531691 274603.09400000050663948, 447026.74600000027567148 274602.74699999950826168, 447020.90600000042468309 274596.90599999949336052, 447014.44500000029802322 274591.87099999934434891, 447013.68800000008195639 274591.28099999949336052, 446999.90600000042468309 274582.18700000084936619, 446993.21899999957531691 274561.09400000050663948, 446986.0849999999627471 274559.50799999944865704, 446983.09250000026077032 274559.71450000070035458, 446976.65600000042468309 274560.53099999949336052, 446974.30599999986588955 274557.22450000047683716, 446973.96899999957531691 274556.75, 446971.53600000031292439 274547.49300000071525574, 446971.40550000034272671 274546.93150000087916851, 446971.375 274544.15599999949336052, 446972.65400000009685755 274536.86900000087916851, 446973.03100000042468309 274534.71900000050663948, 446973.901999999769032 274521.97800000011920929, 446974.09399999957531691 274519.19099999964237213, 446965 274512, 446957.88900000043213367 274493.16699999943375587, 446957 274490.81200000084936619, 446956.65099999960511923 274489.99300000071525574, 446954.37100000027567148 274484.62800000049173832, 446951.36899999994784594 274477.57000000029802322, 446948.55449999962002039 274472.5044999998062849, 446947.91600000020116568 274471.79900000058114529, 446938.59399999957531691 274462.09400000050663948, 446937.19299999997019768 274457.55000000074505806, 446936.28100000042468309 274454.59400000050663948, 446927.59399999957531691 274433.5, 446932.84999999962747097 274421.14399999938905239, 446931.74899999983608723 274418.26449999958276749, 446929.46100000012665987 274416.44849999994039536, 446929.14400000032037497 274416.30000000074505806, 446920.45199999958276749 274412.79399999976158142, 446906 274405.18700000084936619, 446903.25399999972432852 274404.00799999944865704, 446900.68800000008195639 274402.90599999949336052, 446893.59399999957531691 274402.40599999949336052, 446891.6650000000372529 274384.42200000025331974, 446887.68699999991804361 274367, 446885.11099999956786633 274363.25970000028610229, 446884.65600000042468309 274363.11700000055134296, 446879.50899999961256981 274361.74000000022351742, 446874.40600000042468309 274360.375, 446874.13900000043213367 274359.33200000040233135, 446872.40869999956339598 274352.61370000056922436, 446864.50299999956041574 274340.01899999938905239, 446864.95700000040233135 274337.84400000050663948, 446865.21899999957531691 274336.59400000050663948, 446872 274330.15599999949336052, 446867.91399999987334013 274318.13000000081956387, 446866.69400000013411045 274316.39399999938905239, 446862.38200000021606684 274310.25300000049173832, 446860.24299999978393316 274307.20600000023841858, 446859.81300000008195639 274306.59300000034272671, 446858.84200000017881393 274304.97000000067055225, 446851.28100000042468309 274292.31200000084936619, 446836.401999999769032 274283.13399999961256981, 446834.96899999957531691 274282.25, 446832.75600000005215406 274277.67400000058114529, 446832.21899999957531691 274276.56200000084936619, 446831.81300000008195639 274272.40599999949336052, 446837.90600000042468309 274249.18700000084936619, 446837.87200000043958426 274247.47599999979138374, 446837.78149999957531691 274242.92300000041723251, 446836 274237, 446832.78100000042468309 274231.84400000050663948, 446830.02300000004470348 274228.3619999997317791, 446826.46899999957531691 274223.875, 446818.09399999957531691 274215, 446815.57699999958276749 274212.75100000016391277, 446812.21999999973922968 274209.74899999983608723, 446803.32600000035017729 274206.053999999538064, 446802.59499999973922968 274205.75, 446794.90699999965727329 274203.18700000084936619, 446788.65000000037252903 274197.92699999921023846, 446785.28100000042468309 274195.09400000050663948, 446783.60599999967962503 274193.19299999997019768, 446781.31300000008195639 274190.59400000050663948, 446780.72200000006705523 274189.74200000055134296, 446778.5530000003054738 274186.62199999950826168, 446775.5 274179.5, 446771.5 274160.40599999949336052, 446768.89599999971687794 274155.24599999934434891, 446742.90600000042468309 274103.75, 446738.10300000011920929 274093.77800000086426735, 446732.33100000023841858 274081.79199999943375587, 446731.87899999972432852 274080.85500000044703484, 446725.83399999979883432 274068.303999999538064, 446724.93499999959021807 274066.43700000084936619, 446714.57699999958276749 274046.41200000047683716, 446714.37700000032782555 274046.02500000037252903, 446712.81300000008195639 274043, 446696.71899999957531691 274009, 446684.28100000042468309 273981.06200000084936619, 446669.22699999995529652 273952.2630000002682209, 446665.59399999957531691 273945.31200000084936619, 446643.5 273900.75, 446627.44400000013411045 273868.36600000038743019, 446625.43900000024586916 273864.32200000062584877, 446623.18699999991804361 273859.78099999949336052, 446621.40600000042468309 273856.18700000084936619, 446618.52300000004470348 273850.72100000083446503, 446612.84100000001490116 273839.946000000461936, 446608.75 273832.18799999915063381, 446596.57400000002235174 273806.6640000008046627, 446589.56300000008195639 273791.96900000050663948, 446588.125 273789.69800000078976154, 446587.33999999985098839 273788.45800000056624413, 446571.36400000005960464 273763.22599999979138374, 446563.18800000008195639 273750.31100000068545341, 446541 273707.40599999949336052, 446528.53000000026077032 273680.15599999949336052, 446522.09399999957531691 273660.21900000050663948, 446520.11299999989569187 273650.7090000007301569, 446519.40600000042468309 273647.31200000084936619, 446518.82600000035017729 273644.45199999958276749, 446517.40299999993294477 273637.4330000001937151, 446516.68800000008195639 273633.90599999949336052, 446515.11099999956786633 273623.21499999985098839, 446514.60199999995529652 273619.76700000092387199, 446511.01250000018626451 273595.41999999992549419, 446509.61000000033527613 273584.96480000019073486, 446507.46499999985098839 273568.97499999962747097, 446496.82600000035017729 273489.66100000031292439, 446485 273488.5, 446452.65550000034272671 273482.08200000040233135, 446449.27099999971687794 273480.82699999958276749, 446437.13700000010430813 273476.32799999974668026, 446436 273475.90599999949336052, 446423.51599999982863665 273471.83799999952316284, 446415.09399999957531691 273469.09400000050663948, 446411.69900000002235174 273467.71299999952316284, 446403.098000000230968 273464.21499999985098839, 446373.90600000042468309 273452.34400000050663948, 446352.81300000008195639 273444.81200000084936619, 446351.67399999964982271 273444.69400000013411045, 446347.09399999957531691 273444.21900000050663948, 446331.87100000027567148 273443.79900000058114529, 446328.99799999967217445 273443.72000000067055225, 446322.23649999964982271 273443.52099999971687794, 446317.875 273442.71900000050663948, 446307.46499999985098839 273439.22599999979138374, 446299.20299999974668026 273436.45399999991059303, 446283.4599999999627471 273429.86299999989569187, 446282.59399999957531691 273429.5, 446273.31300000008195639 273426.31200000084936619, 446234.59399999957531691 273418.21900000050663948, 446221.08279999997466803 273415.95439999923110008, 446213.69400000013411045 273414.71600000001490116, 446201.59399999957531691 273412.68700000084936619, 446180.46999999973922968 273410.82799999974668026, 446177.84900000039488077 273410.59699999913573265, 446137.30499999970197678 273410.99899999983608723, 446136.98599999956786633 273410.98399999924004078, 446111.71899999957531691 273409.75, 446104.95700000040233135 273408.41000000014901161, 446083.96899999957531691 273404.25, 446065.78699999954551458 273399.196000000461936, 446064.40600000042468309 273398.81200000084936619, 446057.56500000040978193 273398.14000000059604645, 446049.78100000042468309 273397.375, 445999.00399999972432852 273396.61400000005960464, 445985.09399999957531691 273396.40599999949336052, 445982.14300000015646219 273396.65300000086426735, 445941.68800000008195639 273400.03099999949336052, 445940.89800000004470348 273400.14200000092387199, 445940.37799999956041574 273400.21499999985098839, 445937.01119999960064888 273400.6875, 445923.875 273402.53099999949336052, 445922.33800000045448542 273401.66899999976158142, 445920.03100000042468309 273400.375, 445917.68800000008195639 273397.81200000084936619, 445915.73400000017136335 273393.28600000031292439, 445915.3080000001937151 273357.92200000025331974, 445913 273329.68700000084936619, 445912.90600000042468309 273328.99699999950826168, 445908.31300000008195639 273295.15599999949336052, 445907.46899999957531691 273284.7760000005364418, 445907.40600000042468309 273284, 445907.50600000005215406 273283.5, 445909 273276.03099999949336052, 445909.10400000028312206 273275.74599999934434891, 445909.34200000017881393 273275.09400000050663948, 445916.35599999967962503 273255.8880000002682209, 445918.99899999983608723 273243.59400000050663948, 445920.6919999998062849 273237.87099999934434891, 445939.68800000008195639 273180.78099999949336052, 445954.11699999962002039 273144.39599999971687794, 445954.90600000042468309 273142.40599999949336052, 445961.83999999985098839 273128.60600000061094761, 445971.09399999957531691 273110.18700000084936619, 446009.68800000008195639 273039.18700000084936619, 446015.64199999999254942 273032.71700000017881393, 446016.14699999988079071 273032.16799999959766865, 446016.90099999960511923 273031.3080000001937151, 446015.223000000230968 273029.82699999958276749, 446007.90600000042468309 273023.375, 446004.81300000008195639 273021.18700000084936619, 445989.21899999957531691 273013.25100000016391277, 445986.68800000008195639 273012.60799999907612801, 445961.86600000038743019 273006.30100000090897083, 445960.30599999986588955 273005.90300000086426735, 445942.03100000042468309 272997.40599999949336052, 445934.428999999538064 272991.66650000028312206, 445931.67499999981373549 272990.85999999940395355, 445931.3169999998062849 272990.83650000020861626, 445918.79399999976158142 272994.50699999928474426, 445918.5 272994.59400000050663948, 445915.09399999957531691 272994.78099999949336052, 445911.34499999973922968 272993.78399999998509884, 445907.90600000042468309 272992.18700000084936619, 445905.62700000032782555 272990.13399999961256981, 445899.90600000042468309 272981.49699999950826168, 445895.23000000044703484 272974.45150000043213367, 445893.03100000042468309 272971.64800000004470348, 445891.81300000008195639 272970.09400000050663948, 445890.81099999975413084 272969.21199999935925007, 445881.875 272961.34400000050663948, 445875.87700000032782555 272952.97699999995529652, 445875.625 272952.625, 445872.125 272948.68700000084936619, 445868.62000000011175871 272945.48799999989569187, 445868.18800000008195639 272945.09400000050663948, 445858.02199999988079071 272937.47049999982118607, 445856.03799999970942736 272936.6640000008046627, 445854.21800000034272671 272935.92400000058114529, 445850.40600000042468309 272934.375, 445846.57299999985843897 272932.4140000008046627, 445840.9469999996945262 272929.53500000014901161, 445839.71899999957531691 272928.90599999949336052, 445828.90600000042468309 272923.18700000084936619, 445827.48799999989569187 272922.25100000016391277, 445826.67399999964982271 272921.71399999968707561, 445823.85599999967962503 272919.85400000028312206, 445821.12299999967217445 272918.05000000074505806, 445814.35500000044703484 272914.60400000028312206, 445810.07400000002235174 272912.57200000062584877, 445809.11799999978393316 272912.11700000055134296, 445807.15950000006705523 272911.19449999928474426, 445801.72599999979138374 272909.13199999928474426, 445801.16299999970942736 272908.91899999976158142, 445794.75700000021606684 272906.48799999989569187, 445783.45000000018626451 272902.19700000062584877, 445774.45399999991059303 272898.428999999538064, 445774.04600000008940697 272898.25799999944865704, 445770.59399999957531691 272896.81200000084936619, 445753.76449999958276749 272888.42999999970197678, 445733.90600000042468309 272873.68700000084936619, 445716.90299999993294477 272859.18999999947845936, 445712.68699999991804361 272855.59400000050663948, 445711.70299999974668026 272854.89800000004470348, 445708.31300000008195639 272852.5, 445703.93800000008195639 272849.46900000050663948, 445688.59399999957531691 272841.68799999915063381, 445672.63399999961256981 272830.22499999962747097, 445644.625 272815.72100000083446503, 445639.4150000000372529 272810.9140000008046627, 445625.68800000008195639 272804.68700000084936619, 445616.77199999988079071 272801.71199999935925007, 445597.96899999957531691 272795.43700000084936619, 445563 272778.18799999915063381, 445550.51099999994039536 272771.36600000038743019, 445547.05750000011175871 272769.48350000008940697, 445543.05900000035762787 272767.6830000001937151, 445537.01200000010430813 272765.71199999935925007, 445536.15500000026077032 272765.4330000001937151, 445511.70199999958276749 272757.46299999952316284, 445510.28100000042468309 272757, 445508.99799999967217445 272756.44299999997019768, 445492.28100000042468309 272749.18700000084936619, 445487.95000000018626451 272747.125, 445487.68800000008195639 272747, 445468.116499999538064 272734.85799999907612801, 445467.22800000011920929 272734.44999999925494194, 445457.375 272729.96900000050663948, 445453.651999999769032 272726.8619999997317791, 445452.04440000001341105 272725.52060000039637089, 445447.93800000008195639 272722.09400000050663948, 445444.5 272718.09400000050663948, 445440.81300000008195639 272712, 445440.36299999989569187 272710.875, 445438.68800000008195639 272706.68700000084936619, 445437.68800000008195639 272702.31200000084936619, 445437.3080000001937151 272698.20600000023841858, 445436.81300000008195639 272692.84400000050663948, 445436.90170000027865171 272688.61470000073313713, 445437.31199999991804361 272669.04600000008940697, 445437.59399999957531691 272655.59400000050663948, 445437.95810000039637089 272647.11150000058114529, 445438.57299999985843897 272632.81509999930858612, 445439.23379999957978725 272617.45810000039637089, 445439.81149999983608723 272604.03150000050663948, 445443.63399999961256981 272589.30199999921023846, 445446.53100000042468309 272578.15599999949336052, 445447.28100000042468309 272572.18700000084936619, 445447.28100000042468309 272565.31200000084936619, 445446.18800000008195639 272556, 445445.09399999957531691 272549.90599999949336052, 445440.63200000021606684 272533.42100000008940697, 445439.85059999953955412 272527.78769999928772449, 445438.68800000008195639 272519.40599999949336052, 445439.09399999957531691 272514.09400000050663948, 445439.96289999969303608 272511.3421000000089407, 445443.63100000005215406 272499.72499999962747097, 445444.88300000037997961 272495.75500000081956387, 445445.24000000022351742 272492.76700000092387199, 445446.53100000042468309 272481.93700000084936619, 445445.34399999957531691 272470.90599999949336052, 445438.06900000013411045 272440.30900000035762787, 445436.68800000008195639 272434.5, 445436.2384000001475215 272432.59349999949336052, 445434.09399999957531691 272423.50100000016391277, 445427.29299999959766865 272426.4140000008046627, 445406.59399999957531691 272435.28099999949336052, 445366.58399999979883432 272454.49400000087916851, 445327.196000000461936 272473.40799999982118607, 445326.76599999982863665 272473.61500000022351742, 445299.64699999988079071 272486.63700000010430813, 445293.40500000026077032 272489.63499999977648258, 445251.125 272509.93700000084936619, 445249.70500000007450581 272510.60400000028312206, 445236 272517.03999999910593033, 445189.90600000042468309 272538.68700000084936619, 445187.86699999962002039 272539.72599999979138374, 445187.60699999984353781 272539.85899999924004078, 445098.82600000035017729 272585.10199999995529652, 445104.30200000014156103 272640.90000000037252903, 445105.75999999977648258 272655.76099999994039536, 445110.03100000042468309 272699.28099999949336052, 445110.89199999999254942 272710.9609999991953373, 445110.99899999983608723 272712.40599999949336052, 445110.9330000001937151 272712.99799999967217445, 445110.89099999982863665 272713.36099999956786633, 445109.18879999965429306 272728.30240000039339066, 445112.09399999957531691 272777.09400000050663948, 445115.75 272808.75, 445116.7099999999627471 272817.05599999986588955, 445116.94000000040978193 272819.04900000058114529, 445119.40600000042468309 272840.40499999932944775, 445120.21800000034272671 272861.80599999986588955, 445121.09399999957531691 272884.90599999949336052, 445129.09399999957531691 273009.5, 445139.78100000042468309 273073.09400000050663948, 445142.59399999957531691 273104.21800000034272671, 445146.18900000024586916 273131.03199999965727329, 445146.26699999999254942 273131.61099999956786633, 445151 273166.90200000070035458, 445163.28899999987334013 273289.34300000034272671, 445172.18800000008195639 273378, 445183.5 273466.80599999986588955, 445185.5 273496.09699999913573265, 445189.31400000024586916 273523.31200000084936619, 445193.20600000023841858 273540.34600000083446503, 445196.71899999957531691 273555.71900000050663948, 445202.31300000008195639 273583.28099999949336052, 4</t>
  </si>
  <si>
    <t>MultiPolygon (((454333.35500000044703484 273910.02400000020861626, 454335.90600000042468309 273908, 454337.52500000037252903 273906.8619999997317791, 454364.81300000008195639 273887.68700000084936619, 454371.59399999957531691 273882.18700000084936619, 454377.88200000021606684 273875.99699999950826168, 454399.5 273854.71800000034272671, 454410.28100000042468309 273845, 454420.44900000002235174 273836.84799999929964542, 454421 273836.40599999949336052, 454422.67700000014156103 273835.07899999991059303, 454435.53100000042468309 273824.90599999949336052, 454463.03100000042468309 273806.65599999949336052, 454477.5 273798.18700000084936619, 454485.8219999996945262 273794.05000000074505806, 454489 273792.47000000067055225, 454510.43800000008195639 273781.81200000084936619, 454555.58200000040233135 273764.24899999983608723, 454559.053999999538064 273762.89800000004470348, 454573.92999999970197678 273757.10999999940395355, 454576.17499999981373549 273756.2369999997317791, 454576.96600000001490116 273755.928999999538064, 454582.40600000042468309 273753.81200000084936619, 454600.89499999955296516 273744.86099999956786633, 454603.52400000020861626 273743.58799999952316284, 454604.09399999957531691 273743.31200000084936619, 454605.10900000017136335 273742.69899999909102917, 454610.91999999992549419 273739.19099999964237213, 454611.20899999979883432 273739.01600000075995922, 454624.96050000004470348 273730.7109999991953373, 454636.928999999538064 273722.42500000074505806, 454648.928999999538064 273714.1119999997317791, 454651.473000000230968 273712.34999999962747097, 454655.81300000008195639 273709.31200000084936619, 454656.651999999769032 273708.53099999949336052, 454663.93800000008195639 273701.75, 454668.59399999957531691 273695.99899999983608723, 454672.71899999957531691 273688.93700000084936619, 454676.18800000008195639 273680.946000000461936, 454680.00700000021606684 273669.97000000067055225, 454680.31300000008195639 273669.09400000050663948, 454683.84399999957531691 273657.15599999949336052, 454685.00399999972432852 273651.59740000031888485, 454687.22099999990314245 273640.9739999994635582, 454687.42150000017136335 273640.01649999991059303, 454691.34999999962747097 273639.83100000023841858, 454695.07299999985843897 273639.73100000061094761, 454699.18800000008195639 273639.61900000087916851, 454759.53299999982118607 273637.98399999924004078, 454760.00399999972432852 273637.97100000083446503, 454762.40600000042468309 273637.90599999949336052, 454762.678999999538064 273637.32200000062584877, 454765 273632.34400000050663948, 454766.071000000461936 273627.78500000014901161, 454766.24199999962002039 273619.45800000056624413, 454763.4150000000372529 273613.78350000083446503, 454760.56500000040978193 273608.06499999947845936, 454760.66199999954551458 273603.24750000052154064, 454773.1119999997317791 273600.09699999913573265, 454784.31300000008195639 273601.49129999987781048, 454790.90600000042468309 273602.31200000084936619, 454811.87899999972432852 273601.34459999948740005, 454817.31300000008195639 273601.09400000050663948, 454827.4869999997317791 273600.03199999965727329, 454846.64560000039637089 273598.03260000050067902, 454849.08110000006854534 273597.7784000001847744, 454857.58399999979883432 273596.89100000075995922, 454866.28309999965131283 273595.97790000028908253, 454868.06549999956041574 273595.79079999960958958, 454868.73550000041723251 273595.72049999982118607, 454882.18800000008195639 273593.31200000084936619, 454886.3880000002682209 273592.21600000001490116, 454890.68800000008195639 273591.09400000050663948, 454897.68589999992400408 273588.72709999978542328, 454898.51400000043213367 273588.44700000062584877, 454899.95870000030845404 273587.95869999937713146, 454901.59399999957531691 273587.40599999949336052, 454906.37899999972432852 273585.43700000084936619, 454914.5 273582.09400000050663948, 454927.07600000035017729 273575.5409999992698431, 454928.72599999979138374 273574.68099999986588955, 454933.09399999957531691 273572.40599999949336052, 454933.90020000003278255 273572.17359999939799309, 454969 273562.0563999991863966, 454972.60599999967962503 273561.01700000092387199, 454986.78619999997317791 273556.92960000038146973, 455000.00299999956041574 273553.11999999918043613, 455001.73300000000745058 273552.09200000017881393, 455004.91339999996125698 273550.20319999940693378, 455017.09399999957531691 273542.96900000050663948, 455027.88900000043213367 273536.15300000086426735, 455029.21899999957531691 273535.31200000084936619, 455049.66399999987334013 273522.62700000032782555, 455052.41909999959170818 273520.9176000002771616, 455090.31300000008195639 273497.40599999949336052, 455096.78160000033676624 273493.78350000083446503, 455100.05900000035762787 273491.94800000078976154, 455102.81300000008195639 273490.40599999949336052, 455104.44799999985843897 273489.56200000084936619, 455108.5 273487.46900000050663948, 455112.81599999964237213 273485.59500000067055225, 455113.92399999964982271 273485.11400000005960464, 455161.18800000008195639 273464.59400000050663948, 455175.95799999963492155 273459.10899999924004078, 455181.33999999985098839 273457.62099999934434891, 455193.85599999967962503 273454.15949999913573265, 455203.75800000037997961 273451.42100000008940697, 455224.5 273447, 455235.5 273445.09400000050663948, 455273.96899999957531691 273440.15599999949336052, 455305.21600000001490116 273438.00699999928474426, 455313.88219999987632036 273437.82330000028014183, 455330.50299999956041574 273437.47100000083446503, 455353.09399999957531691 273438.18700000084936619, 455366.59399999957531691 273437.5, 455380.22699999995529652 273436.59799999929964542, 455392.7369999997317791 273434.83000000007450581, 455407 273432.81200000084936619, 455433.91629999969154596 273424.62450000084936619, 455458.68070000037550926 273417.09160000085830688, 455497.40600000042468309 273405.31200000084936619, 455530.59360000025480986 273391.35070000030100346, 455550.24700000043958426 273383.08300000056624413, 455577.78100000042468309 273371.5, 455662.80700000002980232 273338.59600000083446503, 455709.28990000020712614 273317.21279999986290932, 455710.50870000012218952 273316.6522000003606081, 455716.68699999991804361 273313.81000000052154064, 455711.37320000026375055 273306.67970000021159649, 455703.81620000023394823 273296.53930000029504299, 455699.68800000008195639 273291, 455695.67300000041723251 273283.45600000023841858, 455689.3619999997317791 273271.59500000067055225, 455684.70839999988675117 273262.84720000065863132, 455684.39499999955296516 273259.00300000049173832, 455684.13399999961256981 273255.64100000075995922, 455683.88399999961256981 273252.40200000070035458, 455681.5 273221.5, 455679.06400000024586916 273204.59400000050663948, 455674.03100000042468309 273187.875, 455673.51699999999254942 273186.57399999909102917, 455671.18800000008195639 273180.68700000084936619, 455670.16100000031292439 273178.57399999909102917, 455666.96899999957531691 273171.99899999983608723, 455664.98500000033527613 273168.53999999910593033, 455660.75 273161.15599999949336052, 455657 273155.84400000050663948, 455603.79499999992549419 273188.06399999931454659, 455597.81300000008195639 273191.68700000084936619, 455573.24899999983608723 273198.7369999997317791, 455494.57000000029802322 273221.24699999950826168, 455471.68699999991804361 273171.90599999949336052, 455445.348000000230968 273134.09300000034272671, 455413.71899999957531691 273088.68700000084936619, 455384.026999999769032 273101.89800000004470348, 455364.5 273058.15599999949336052, 455363.59499999973922968 273056.87700000032782555, 455336.8080000001937151 273019.00200000032782555, 455329.12200000043958426 273022.00899999961256981, 455309.5 273029.68700000084936619, 455303.65500000026077032 273023.26700000092387199, 455294.59399999957531691 273013.31200000084936619, 455291.25100000016391277 273010, 455287.90600000042468309 273006.68700000084936619, 455284.24799999967217445 273003.59699999913573265, 455278.65600000042468309 272998.875, 455258.18800000008195639 272984.09400000050663948, 455240.05499999970197678 272973.26999999955296516, 455231.90600000042468309 272968.40599999949336052, 455217.96100000012665987 272961.02099999971687794, 455214.49899999983608723 272959.18700000084936619, 455198.33100000023841858 272951.72499999962747097, 455194.59399999957531691 272950, 455165.40600000042468309 272939, 455130.59399999957531691 272858.21900000050663948, 455109 272893.03099999949336052, 455088.84399999957531691 272901.71900000050663948, 455088.09399999957531691 272923.68700000084936619, 455106.93699999991804361 272926.18899999931454659, 455104.03899999987334013 272936.75799999944865704, 455099.45100000035017729 272940.15699999965727329, 455098.18900000024586916 272941.09300000034272671, 455092.30200000014156103 272944.14399999938905239, 455090.375 272944.76899999938905239, 455082.90600000042468309 272947.125, 455078 272947.31200000084936619, 455071.25600000005215406 272946.15899999998509884, 455065.03100000042468309 272945.09400000050663948, 455064.03100000042468309 272945.14800000004470348, 455061.03100000042468309 272945.31200000084936619, 455057.06149999983608723 272946.61500000022351742, 455054 272948.5, 455052.37100000027567148 272949.90000000037252903, 455050.33600000012665987 272951.64900000020861626, 455043.31300000008195639 272957.68700000084936619, 455038.99000000022351742 272960.196000000461936, 455031.84399999957531691 272964.34400000050663948, 455030.79200000036507845 272965.26600000075995922, 455030.46499999985098839 272965.55199999921023846, 455024.75999999977648258 272970.55299999937415123, 455018.5 272985.96900000050663948, 455016.53000000026077032 272989.55599999986588955, 455015.68800000008195639 272991.09400000050663948, 455012.68800000008195639 272995, 455011.97499999962747097 272995.65200000070035458, 455009.71899999957531691 272997.71900000050663948, 455006.18800000008195639 272999.90599999949336052, 455000.03100000042468309 273001.5, 454992 273003.31299999915063381, 454984.68800000008195639 273006.81200000084936619, 454978.49600000027567148 273010.68099999986588955, 454974.03100000042468309 273013.46900000050663948, 454967.23099999967962503 273019.35400000028312206, 454962.65500000026077032 273023.31200000084936619, 454951.18800000008195639 273031.31200000084936619, 454935.90600000042468309 273038.5, 454933.125 273042.03099999949336052, 454931.04800000041723251 273048.43799999915063381, 454930.18800000008195639 273051.09400000050663948, 454928.09399999957531691 273054, 454924.59300000034272671 273057.18799999915063381, 454924.05700000002980232 273057.49400000087916851, 454920.68800000008195639 273059.40599999949336052, 454919.83299999963492155 273059.48399999924004078, 454916.22070000041276217 273059.80629999935626984, 454912.04899999964982271 273057.82599999941885471, 454911.48599999956786633 273057.5580000001937151, 454906.33899999968707561 273055.10600000061094761, 454901.13900000043213367 273055.06799999997019768, 454900.40600000042468309 273055.06100000068545341, 454899.94649999961256981 273055.18200000002980232, 454894.96750000026077032 273056.49499999918043613, 454891.53100000042468309 273058.75, 454889 273062.68700000084936619, 454884.21899999957531691 273079.0840000007301569, 454883.68800000008195639 273080.90599999949336052, 454879.25 273082.06200000084936619, 454869.57799999974668026 273074.92799999937415123, 454869.33200000040233135 273074.74699999950826168, 454867.62700000032782555 273073.48900000005960464, 454866.57400000002235174 273072.83100000023841858, 454852.375 273068.5, 454842.18800000008195639 273067.125, 454832.31300000008195639 273067.21900000050663948, 454824.32899999991059303 273068.09600000083446503, 454823.5 273068.18700000084936619, 454821.89099999982863665 273068.56100000068545341, 454818.65600000042468309 273069.31200000084936619, 454810.82000000029802322 273073.60549999959766865, 454807.93800000008195639 273074, 454804.40400000009685755 273072.1602999996393919, 454802.89699999988079071 273069.05499999970197678, 454802.75 273068.75, 454800.90600000042468309 273055.18700000084936619, 454798.90600000042468309 273049.40599999949336052, 454798.28799999970942736 273048.54700000025331974, 454796.09399999957531691 273045.5, 454791.7313000001013279 273043.18400000035762787, 454788.03100000042468309 273044.56200000084936619, 454787.76400000043213367 273045.02099999971687794, 454787.27300000004470348 273045.86500000022351742, 454783.18549999967217445 273052.8880000002682209, 454782.9469999996945262 273053.08999999985098839, 454775.69299999997019768 273058.38700000010430813, 454775.28100000042468309 273058.68799999915063381, 454774.35099999979138374 273059.18700000084936619, 454771.43800000008195639 273060.75, 454769.86299999989569187 273061.27300000004470348, 454763.77900000009685755 273063.28299999982118607, 454761.27099999971687794 273063.42699999921023846, 454760 273063.5, 454756.40600000042468309 273062.78099999949336052, 454754.84999999962747097 273061.87700000032782555, 454752.41830000001937151 273060.44950000010430813, 454750.17200000025331974 273056.71399999968707561, 454749.93800000008195639 273056.31200000084936619, 454749.80099999997764826 273055.48000000044703484, 454749.13499999977648258 273051.43099999986588955, 454748.25399999972432852 273046.05499999970197678, 454744.4093000004068017 273043.43200000002980232, 454740.53100000042468309 273045.43600000068545341, 454735.65600000042468309 273054.62399999983608723, 454735.27300000004470348 273054.98399999924004078, 454733.8169999998062849 273056.35099999979138374, 454732.98550000041723251 273057.13099999912083149, 454732.71800000034272671 273057.25, 454729.5 273058.09400000050663948, 454728.97599999979138374 273057.90599999949336052, 454726.22499999962747097 273056.91650000028312206, 454719.03600000031292439 273050.50599999912083149, 454718.37200000043958426 273049.97049999982118607, 454715.31300000008195639 273049.03099999949336052, 454711.95000000018626451 273050.60099999979138374, 454710.68049999978393316 273053.23049999959766865, 454709.56300000008195639 273060.46900000050663948, 454707 273062.96900000050663948, 454703.42999999970197678 273062.4140000008046627, 454700.901999999769032 273055.72699999995529652, 454700.35199999995529652 273054.25100000016391277, 454698.7843000004068017 273050.09679999947547913, 454695.63499999977648258 273048.99200000055134296, 454692.88250000029802322 273050.7760000005364418, 454688.99899999983608723 273057.03099999949336052, 454686.09399999957531691 273056.18700000084936619, 454684.50100000016391277 273053.68700000084936619, 454684.28299999982118607 273052.75699999928474426, 454683.59499999973922968 273049.78500000014901161, 454683.71499999985098839 273046.24300000071525574, 454685.15699999965727329 273043.88949999958276749, 454689.78100000042468309 273036.34400000050663948, 454686.63900000043213367 273035.06000000052154064, 454685.99600000027567148 273035.20600000023841858, 454685.12899999972432852 273035.49100000038743019, 454679 273037.5, 454673.11899999994784594 273032.98149999976158142, 454670.94799999985843897 273031.31399999931454659, 454667.25600000005215406 273031.91799999959766865, 454666.56300000008195639 273032.03099999949336052, 454659.7994999997317791 273036.54849999956786633, 454659.32699999958276749 273036.66899999976158142, 454653.68950000032782555 273037.58750000037252903, 454633.20899999979883432 273036.20099999941885471, 454632.87200000043958426 273036.08300000056624413, 454629.90550000034272671 273034.76349999941885471, 454629.59399999957531691 273034.625, 454626.58999999985098839 273031.73399999924004078, 454625.40600000042468309 273030.59400000050663948, 454625.07699999958276749 273029.87900000065565109, 454623.28100000042468309 273025.97000000067055225, 454623.06599999964237213 273024.17400000058114529, 454622.31300000008195639 273017.90599999949336052, 454621.94500000029802322 273017.14599999971687794, 454620.0625 273013.24799999967217445, 454615.75 273012.25, 454612.07899999991059303 273021.49670000001788139, 454609.5 273024.18700000084936619, 454606.5494999997317791 273026.09500000067055225, 454602.21899999957531691 273026.21900000050663948, 454600.81300000008195639 273016.53099999949336052, 454600.49700000043958426 273012.55499999970197678, 454599.01699999999254942 273009.51200000010430813, 454596.62100000027567148 273008.80700000002980232, 454590.01400000043213367 273006.94700000062584877, 454590.43900000024586916 272996.93999999947845936, 454590.46899999957531691 272996.25100000016391277, 454590.1650000000372529 272993.01400000043213367, 454590.03600000031292439 272992.25999999977648258, 454587.40799999982118607 272989.47000000067055225, 454583.21549999993294477 272990.14000000059604645, 454579.4280000003054738 272993.79600000008940697, 454577.80649999994784594 273001.38199999928474426, 454574.81900000013411045 273006.99000000022351742, 454574.58100000023841858 273007.32850000075995922, 454570.24399999994784594 273008.89100000075995922, 454560.31300000008195639 273014.81200000084936619, 454552.09599999990314245 273009.57899999991059303, 454544.90500000026077032 273005, 454532.69400000013411045 272999.59699999913573265, 454517.81300000008195639 272996, 454501 272994.18700000084936619, 454496.53899999987334013 272994.22199999913573265, 454480.78100000042468309 272994.34400000050663948, 454465.90600000042468309 272996.21900000050663948, 454428.31099999975413084 272997.80599999986588955, 454423.553999999538064 272971.97299999929964542, 454417.19649999961256981 272937.45250000059604645, 454415.62299999967217445 272937.31640000082552433, 454367.75 272933.56200000084936619, 454363.08129999972879887 272934.81230000033974648, 454360 272935, 454358.35699999984353781 272934.88000000081956387, 454356.04899999964982271 272934.71299999952316284, 454354.84399999957531691 272934.625, 454354.12899999972432852 272934.34300000034272671, 454350.26499999966472387 272932.81230000033974648, 454346.68400000035762787 272929.07699999958276749, 454346.31300000008195639 272928.68700000084936619, 454343.4599999999627471 272920.15300000086426735, 454342.40600000042468309 272917, 454339.31300000008195639 272910.5, 454337.29999999981373549 272907.09999999962747097, 454334.28100000042468309 272902, 454333.40899999998509884 272900.86299999989569187, 454329.65600000042468309 272895.96900000050663948, 454327.36299999989569187 272893.84600000083446503, 454324.18800000008195639 272890.90599999949336052, 454317.26999999955296516 272885.36099999956786633, 454316.31300000008195639 272884.59400000050663948, 454300.24299999978393316 272874.0260000005364418, 454272.59399999957531691 272858.90599999949336052, 454265.18800000008195639 272855.40599999949336052, 454261.16299999970942736 272853.93099999986588955, 454260.5 272853.68700000084936619, 454247.90600000042468309 272850.78099999949336052, 454246.75 272850, 454243.28100000042468309 272847.65599999949336052, 454239.27799999993294477 272841.82300000078976154, 454237.81300000008195639 272839.68700000084936619, 454237.14599999971687794 272839.26400000043213367, 454234.81300000008195639 272837.78099999949336052, 454231.40600000042468309 272837.34400000050663948, 454224.41349999979138374 272838.74200000055134296, 454222.18800000008195639 272839.18700000084936619, 454216.13499999977648258 272838.25379999913275242, 454206.78699999954551458 272831.50200000032782555, 454205.18800000008195639 272830.34500000067055225, 454200.68699999991804361 272828.31200000084936619, 454196.09399999957531691 272826.71800000034272671, 454193.74399999994784594 272826.29399999976158142, 454193.07650000043213367 272826.20099999941885471, 454189.63499999977648258 272826.79700000025331974, 454184.59399999957531691 272831.31200000084936619, 454183.98599999956786633 272831.22499999962747097, 454181.79899999964982271 272830.90899999998509884, 454180.99399999994784594 272826.84799999929964542, 454180.17700000014156103 272822.6119999997317791, 454176.51400000043213367 272821.90899999998509884, 454175.78100000042468309 272822.60799999907612801, 454174.42700000014156103 272823.76999999955296516, 454173.69400000013411045 272824.39900000020861626, 454170.75999999977648258 272826.91300000064074993, 454166.19099999964237213 272826.09400000050663948, 454165.66000000014901161 272825.58799999952316284, 454162.34399999957531691 272822.40599999949336052, 454159.45299999974668026 272814.94700000062584877, 454161.5849999999627471 272804.85999999940395355, 454161.66550000011920929 272804.48000000044703484, 454161.70000000018626451 272803.94700000062584877, 454161.81300000008195639 272800.09400000050663948, 454161.16799999959766865 272795.66499999910593033, 454161.09399999957531691 272795.15599999949336052, 454159.94799999985843897 272790.79649999924004078, 454157.96899999957531691 272786.625, 454155.12849999964237213 272782.82200000062584877, 454151.90600000042468309 272780.28099999949336052, 454149.37899999972432852 272778.96000000089406967, 454147.18800000008195639 272777.81200000084936619, 454140.31300000008195639 272775.34400000050663948, 454133.84999999962747097 272773.77700000070035458, 454133.09399999957531691 272773.59400000050663948, 454129.99000000022351742 272773.22499999962747097, 454127.31300000008195639 272772.90599999949336052, 454125.1969999996945262 272772.98399999924004078, 454122.10879999957978725 272773.13099999912083149, 454117.17100000008940697 272774.79399999976158142, 454110.31300000008195639 272781.40599999949336052, 454109.67499999981373549 272781.68400000035762787, 454105.72099999990314245 272783.40300000086426735, 454101.52799999993294477 272780.56299999915063381, 454100.50100000016391277 272773.88000000081956387, 454100.91799999959766865 272769.90499999932944775, 454101.59399999957531691 272763.5, 454103.99899999983608723 272754.71199999935925007, 454103.59499999973922968 272751.50999999977648258, 454101.79750000033527613 272749.12450000084936619, 454101.56300000008195639 272748.81200000084936619, 454098.46200000029057264 272746.93999999947845936, 454094.37600000016391277 272745.76200000010430813, 454083.875 272742.78099999949336052, 454080.32699999958276749 272742.50799999944865704, 454079 272742.40599999949336052, 454074.18800000008195639 272742.93700000084936619, 454069.40600000042468309 272744.5, 454064.50100000016391277 272747.28099999949336052, 454058.47599999979138374 272752.28449999913573265, 454044.60599999967962503 272736.20700000040233135, 454031.43950000032782555 272720.89550000056624413, 454042 272717.5, 454034.84300000034272671 272691.52199999988079071, 454034.40600000042468309 272689.93700000084936619, 454009.49100000038743019 272683.01200000010430813, 453998.65699999965727329 272680, 453990.69000000040978193 272675.53600000031292439, 453988.56300000008195639 272674.34400000050663948, 453971.67999999970197678 272679.64800000004470348, 453966.78100000042468309 272681.18700000084936619, 453961.78830000013113022 272683.69969999976456165, 453955.25899999961256981 272683.07300000078976154, 453951.86270000040531158 272680.12869999930262566, 453950.91349999979138374 272676.98650000058114529, 453950.97599999979138374 272676.46000000089406967, 453951.31300000008195639 272674, 453955.14800000004470348 272665.43200000002980232, 453955.59399999957531691 272664.43700000084936619, 453955.96899999957531691 272664.053999999538064, 453962.33200000040233135 272657.55900000035762787, 453962.83899999968707561 272653.87800000049173832, 453960.86149999964982271 272650.18150000087916851, 453952.5 272643.09400000050663948, 453950.81300000008195639 272640.59400000050663948, 453947.89300000015646219 272631.48399999924004078, 453946.05099999997764826 272629.30499999970197678, 453941.40400000009685755 272629.74400000087916851, 453941.46300000045448542 272640.33699999935925007, 453941.46899999957531691 272641.31200000084936619, 453939.80599999986588955 272646.17600000090897083, 453936.01200000010430813 272649.08799999952316284, 453932.29600000008940697 272650.18700000084936619, 453925.28100000042468309 272649.81200000084936619, 453906.68800000008195639 272644.99899999983608723, 453886.81300000008195639 272635.18700000084936619, 453878.40600000042468309 272632.31200000084936619, 453866.28849999979138374 272631.8984999991953373, 453862.37999999988824129 272630.68029999919235706, 453859.69299999997019768 272627.29600000008940697, 453859.44299999997019768 272623.36500000022351742, 453859.40600000042468309 272622.68700000084936619, 453860.66000000014901161 272618.25400000065565109, 453861.09499999973922968 272616.71900000050663948, 453866.09200000017881393 272609.73149999976158142, 453865.66150000039488077 272605.08249999955296516, 453865.53000000026077032 272604.82499999925494194, 453855.57600000035017729 272591.42500000074505806, 453854.69299999997019768 272592.37099999934434891, 453843.09399999957531691 272604.81100000068545341, 453836.53399999998509884 272604.75, 453830 272604.69299999997019768, 453830 272611.71900000050663948, 453828.41199999954551458 272620.06900000013411045, 453828.19099999964237213 272621.23299999907612801, 453826.65600000042468309 272625.5, 453825.39099999982863665 272627.67699999921023846, 453825.09399999957531691 272628.18700000084936619, 453821.11799999978393316 272631.52199999988079071, 453818.125 272632.46900000050663948, 453814.44649999961256981 272632.59149999916553497, 453811.28100000042468309 272631.93700000084936619, 453799.65600000042468309 272629.46900000050663948, 453794.77900000009685755 272627.37600000016391277, 453792.52099999971687794 272626.40699999965727329, 453790.18800000008195639 272625.40599999949336052, 453788.81300000008195639 272624.35899999924004078, 453787.43800000008195639 272623.31200000084936619, 453783.18900000024586916 272618.66200000047683716, 453779.5 272614.625, 453776.81300000008195639 272612.875, 453773.90600000042468309 272611.81200000084936619, 453769.31300000008195639 272610.90599999949336052, 453768.76200000010430813 272610.87600000016391277, 453764.75 272610.65599999949336052, 453764.446000000461936 272610.76449999958276749, 453761.54600000008940697 272611.79700000025331974, 453758.99899999983608723 272614.31200000084936619, 453758.18800000008195639 272617.09400000050663948, 453758.026999999769032 272620.59999999962747097, 453757.96899999957531691 272621.875, 453759.80429999995976686 272632.58730000071227551, 453759.09399999957531691 272635.78099999949336052, 453755.56099999975413084 272639.96000000089406967, 453751.776999999769032 272640.2890000008046627, 453747.61249999981373549 272636.09349999949336052, 453746.41999999992549419 272634.89299999922513962, 453745.75 272634.28399999998509884, 453738.40600000042468309 272631.21900000050663948, 453737.28299999982118607 272631.0840000007301569, 453735.4093000004068017 272630.90000000037252903, 453731.45199999958276749 272631.73069999925792217, 453726.81199999991804361 272635.68799999915063381, 453725.68499999959021807 272637.77050000056624413, 453725.375 272638.34400000050663948, 453725.29999999981373549 272638.70600000023841858, 453725.151999999769032 272639.42200000025331974, 453723.90600000042468309 272645.45399999991059303, 453725.51200000010430813 272651.12900000065565109, 453725.7630000002682209 272652.01500000059604645, 453727.26080000028014183 272657.37829999998211861, 453725.00700000021606684 272665.72499999962747097, 453722.19099999964237213 272669.3080000001937151, 453719.40600000042468309 272671.31200000084936619, 453716.68800000008195639 272671.81200000084936619, 453711.58299999963492155 272670.86700000055134296, 453710.5 272670.66699999943375587, 453707.40600000042468309 272670.09400000050663948, 453703.18900000024586916 272670.59400000050663948, 453696.84399999957531691 272673.625, 453696.45100000035017729 272674.13700000010430813, 453694.15799999982118607 272677.13099999912083149, 453695.24000000022351742 272680.42200000025331974, 453702.93800000008195639 272682.78099999949336052, 453705.32799999974668026 272684.375, 453706.59399999957531691 272685.21900000050663948, 453710.18800000008195639 272688.5, 453711.71250000037252903 272691.2239999994635582, 453711.56099999975413084 272695.3080000001937151, 453709.19099999964237213 272698.34300000034272671, 453708.84399999957531691 272698.78099999949336052, 453705.25 272700.59400000050663948, 453699.34499999973922968 272702.625, 453693.401999999769032 272704.00100000016391277, 453685.93800000008195639 272704.03099999949336052, 453683.92499999981373549 272703.36999999918043613, 453682.81099999975413084 272703.00400000065565109, 453679.49299999978393316 272701.88470000028610229, 453672.37129999976605177 272696.48729999922215939, 453669.49100000038743019 272697.60500000044703484, 453667.4869999997317791 272706.73200000077486038, 453667.25 272707.81200000084936619, 453663.13580000028014183 272718.07049999944865704, 453658.95969999954104424 272721.64629999920725822, 453653.9718000004068017 272720.87230000086128712, 453650.61699999962002039 272718.01899999938905239, 453649.375 272716.05000000074505806, 453645.75 272710.25, 453643.35950000025331974 272699.30299999937415123, 453642 272696.31100000068545341, 453639.59399999957531691 272693, 453636.40600000042468309 272689.81200000084936619, 453632.93800000008195639 272687.625, 453629.18800000008195639 272686.49899999983608723, 453624.84399999957531691 272686.34400000050663948, 453620.09399999957531691 272687.31200000084936619, 453618.41999999992549419 272687.92999999970197678, 453613.65600000042468309 272689.68600000068545341, 453608.09399999957531691 272692.31200000084936619, 453604.84030000027269125 272694.75530000030994415, 453602.55700000002980232 272698.19299999997019768, 453602.36799999978393316 272701.47499999962747097, 453602.34399999957531691 272701.90599999949336052, 453605.46079999953508377 272712.07799999974668026, 453604.09399999957531691 272715.97000000067055225, 453601.18800000008195639 272719.59400000050663948, 453598.35300000011920929 272721.69400000013411045, 453597.8080000001937151 272722.09500000067055225, 453597.36299999989569187 272722.26200000010430813, 453596.86299999989569187 272722.44999999925494194, 453594.39900000020861626 272723.37399999983608723, 453590.7099999999627471 272723.30599999986588955, 453587.11000000033527613 272720.90599999949336052, 453583.98749999981373549 272710.04800000041723251, 453583.875 272709.65899999998509884, 453583.40000000037252903 272708.88700000010430813, 453581.5 272705.81200000084936619, 453574.40699999965727329 272699.40599999949336052, 453572.72699999995529652 272698.3880000002682209, 453570.59399999957531691 272697.09400000050663948, 453569.65699999965727329 272696.76700000092387199, 453567.18800000008195639 272695.90599999949336052, 453565.8880000002682209 272695.82499999925494194, 453563.68800000008195639 272695.68700000084936619, 453560.40600000042468309 272696.40599999949336052, 453559.94000000040978193 272696.80199999921023846, 453559.71800000034272671 272696.99000000022351742, 453556.93200000002980232 272699.34999999962747097, 453556.29800000041723251 272700.16300000064074993, 453551.43800000008195639 272708.03099999949336052, 453545.81300000008195639 272713.53099999949336052, 453538.68800000008195639 272718.34400000050663948, 453534.5 272720, 453528.85599999967962503 272720.99799999967217445, 453522.59399999957531691 272720.71900000050663948, 453515.88499999977648258 272718.90599999949336052, 453515.45299999974668026 272718.7890000008046627, 453512.53100000042468309 272718, 453501 272714, 453496.25999999977648258 272711.87399999983608723, 453494.31400000024586916 272711, 453492.12000000011175871 272709.54900000058114529, 453490.06300000008195639 272708.18700000084936619, 453487.44799999985843897 272705.73200000077486038, 453487 272705.31200000084936619, 453482.24299999978393316 272698.20399999991059303, 453481.90000000037252903 272697.69299999997019768, 453478.25930000003427267 272697.21000000089406967, 453475.928999999538064 272698.97100000083446503, 453475.68800000008195639 272699.15599999949336052, 453474.49700000043958426 272701.34200000017881393, 453471.68800000008195639 272706.5, 453469.35099999979138374 272709.23650000058114529, 453468.696000000461936 272709.80199999921023846, 453463.45449999999254942 272714.18950000032782555, 453459.03100000042468309 272714.43700000084936619, 453456.09499999973922968 272711.34699999913573265, 453454.26800000015646219 272701.44549999944865704, 453453.93800000008195639 272699.65599999949336052, 453452.25100000016391277 272694.37199999950826168, 453451.81300000008195639 272693, 453446.13300000037997961 272680.54250000044703484, 453444.85599999967962503 272679.43400000035762787, 453443.31300000008195639 272678.09400000050663948, 453438.09300000034272671 272676.18700000084936619, 453433.40600000042468309 272676.18700000084936619, 453432.01400000043213367 272676.32799999974668026, 453422.59399999957531691 272677.27999999932944775, 453402.68800000008195639 272680.405999999493</t>
  </si>
  <si>
    <t>MultiPolygon (((453234.13100000005215406 274234.75, 453229.25100000016391277 274220.88700000010430813, 453229.06500000040978193 274219.27999999932944775, 453228.75999999977648258 274216.64800000004470348, 453228.64699999988079071 274215.66999999992549419, 453228.91799999959766865 274208.8080000001937151, 453232.59300000034272671 274194.06000000052154064, 453234.06099999975413084 274192.06399999931454659, 453237.53199999965727329 274187.34500000067055225, 453239.49799999967217445 274184.07049999944865704, 453239.86799999978393316 274183.45399999991059303, 453248.24399999994784594 274187.4784999992698431, 453252.96100000012665987 274188.4159999992698431, 453253.59700000006705523 274188.52950000017881393, 453254.678999999538064 274188.57499999925494194, 453276.13750000018626451 274197.88450000062584877, 453281.80599999986588955 274203.13700000010430813, 453283.9280000003054738 274201.15699999965727329, 453286.15600000042468309 274199.07799999974668026, 453307.61099999956786633 274187.61099999956786633, 453308.26499999966472387 274188.26500000059604645, 453311.10199999995529652 274191.08899999968707561, 453312.24600000027567148 274192.08999999985098839, 453316.2900000000372529 274195.62900000065565109, 453319 274198, 453319.7900000000372529 274198.66699999943375587, 453322.12600000016391277 274199.178999999538064, 453322.68599999975413084 274199.30199999921023846, 453344.92599999997764826 274172.72699999995529652, 453359.35900000017136335 274177.64100000075995922, 453359.90400000009685755 274177.82699999958276749, 453361.44000000040978193 274178.34999999962747097, 453367.17700000014156103 274178.71199999935925007, 453374.10300000011920929 274170.08699999935925007, 453374.30200000014156103 274169.66799999959766865, 453380.98300000000745058 274155.696000000461936, 453381.17700000014156103 274155.17699999921023846, 453381.28899999987334013 274154.77749999985098839, 453381.65350000001490116 274154.42500000074505806, 453389.35599999967962503 274149.1510000005364418, 453390.58600000012665987 274148.30900000035762787, 453400.223000000230968 274136.24200000055134296, 453400.98500000033527613 274134.7369999997317791, 453404.08299999963492155 274128.60099999979138374, 453404.68200000002980232 274126.56599999964237213, 453404.9419999998062849 274124.96499999985098839, 453406.91600000020116568 274112.821000000461936, 453406.89900000020861626 274112.46499999985098839, 453407.64499999955296516 274111.9140000008046627, 453414.63499999977648258 274106.81499999947845936, 453415.12600000016391277 274106.45700000040233135, 453416.64199999999254942 274104.9869999997317791, 453417.22599999979138374 274104.20500000007450581, 453419.68800000008195639 274100.90799999982118607, 453419.84399999957531691 274100.36500000022351742, 453420.973000000230968 274096.42600000090897083, 453421.30099999997764826 274095.28199999965727329, 453422.553999999538064 274083.71199999935925007, 453422.64900000020861626 274082.83200000040233135, 453422.62200000043958426 274081.5, 453422.61000000033527613 274080.92300000041723251, 453421.35300000011920929 274074.44500000029802322, 453420.86899999994784594 274073.67200000025331974, 453414.68900000024586916 274063.8169999998062849, 453413.59200000017881393 274063.21499999985098839, 453399.92300000041723251 274055.71000000089406967, 453399.60199999995529652 274055.02500000037252903, 453396.72400000039488077 274048.87600000016391277, 453395.96700000017881393 274048.58100000023841858, 453388.73599999956786633 274045.7630000002682209, 453387.66100000031292439 274045.34400000050663948, 453385.85429999977350235 274045.00200000032782555, 453383.45700000040233135 274044.26799999922513962, 453376.21800000034272671 274042.06299999915063381, 453374.23900000005960464 274041.18899999931454659, 453365.32400000002235174 274037.25200000032782555, 453364.74600000027567148 274036.91100000031292439, 453354.96800000034272671 274031.15300000086426735, 453354.88399999961256981 274030.27700000070035458, 453353.31599999964237213 274013.88299999944865704, 453371.29499999992549419 273994.40599999949336052, 453373.03399999998509884 273992.11500000022351742, 453377.25299999956041574 273986.55650000087916851, 453372.26900000032037497 273973.35799999907612801, 453371.5719999996945262 273971.88700000010430813, 453370.2724999999627471 273969.17300000041723251, 453369.37899999972432852 273968.28299999982118607, 453365.83399999979883432 273964.89000000059604645, 453365.50100000016391277 273964.49899999983608723, 453365.23599999956786633 273964.18799999915063381, 453364.25999999977648258 273962.67100000008940697, 453356.82349999994039536 273951.10899999924004078, 453356.40899999998509884 273950.46399999968707561, 453351.55700000002980232 273936.68400000035762787, 453351.44799999985843897 273935.82300000078976154, 453351.29800000041723251 273934.63499999977648258, 453338.60900000017136335 273928.31299999915063381, 453337.92399999964982271 273927.79600000008940697, 453335.82899999991059303 273926.21600000001490116, 453333.91399999987334013 273924.77199999988079071, 453329 273926, 453323.6830000001937151 273926.88599999994039536, 453323 273927, 453317 273927, 453315.54299999959766865 273926.63599999994039536, 453309 273925, 453305.75100000016391277 273922.95600000023841858, 453303.31300000008195639 273921.42300000041723251, 453289.69500000029802322 273912.85600000061094761, 453283.12200000043958426 273908.72299999929964542, 453282.34999999962747097 273908.23599999956786633, 453272.37899999972432852 273901.96399999968707561, 453274.58600000012665987 273902.8080000001937151, 453283.60900000017136335 273906.25400000065565109, 453285.04399999976158142 273906.48499999940395355, 453292.96800000034272671 273906.32499999925494194, 453300.60599999967962503 273904.37900000065565109, 453299.27199999988079071 273895.64399999938905239, 453297.55200000014156103 273890.15899999998509884, 453294.23099999967962503 273879.56900000013411045, 453293.90099999960511923 273879.0989999994635582, 453293.00399999972432852 273877.81900000013411045, 453283.16100000031292439 273863.77999999932944775, 453282.06300000008195639 273861.40499999932944775, 453280.74949999991804361 273858.42750000022351742, 453290.53600000031292439 273851.09699999913573265, 453291.42999999970197678 273850.678999999538064, 453307.35400000028312206 273843.22599999979138374, 453307.44000000040978193 273842.94899999909102917, 453309.41600000020116568 273836.56799999997019768, 453310.77599999960511923 273835.27850000001490116, 453322.66799999959766865 273816.66000000014901161, 453322.83399999979883432 273816.39900000020861626, 453325.42300000041723251 273813.53700000047683716, 453325.178999999538064 273812.86099999956786633, 453322.34300000034272671 273805.00699999928474426, 453321.70500000007450581 273804.46900000050663948, 453306.74500000011175871 273791.84999999962747097, 453306.42599999997764826 273791.06399999931454659, 453302.27900000009685755 273780.84200000017881393, 453301.21600000001490116 273780.68099999986588955, 453292.49000000022351742 273779.3619999997317791, 453286.38100000005215406 273777.43700000084936619, 453286.08600000012665987 273777.22199999913573265, 453279.95199999958276749 273772.75999999977648258, 453279.48599999956786633 273772.26700000092387199, 453275.56199999991804361 273768.11900000087916851, 453275.20000000018626451 273767.4140000008046627, 453272.66100000031292439 273762.47100000083446503, 453266.47900000028312206 273760.92999999970197678, 453264.20899999979883432 273760.36400000005960464, 453259.48199999984353781 273758.11800000071525574, 453251.70810000039637089 273750.2085999995470047, 453258.10800000000745058 273754.94299999997019768, 453259.23599999956786633 273755.11099999956786633, 453263.56099999975413084 273749.4869999997317791, 453272.87399999983608723 273757.15699999965727329, 453273.69099999964237213 273757.27899999916553497, 453281.66100000031292439 273744.66100000031292439, 453283.04100000020116568 273742.47499999962747097, 453286.79499999992549419 273741.41899999976158142, 453288.84300000034272671 273740.84300000034272671, 453298.20899999979883432 273738.2090000007301569, 453302.91600000020116568 273736.88499999977648258, 453307.97400000039488077 273735.46199999935925007, 453313.23599999956786633 273729.76200000010430813, 453315.15000000037252903 273727.68799999915063381, 453317.32400000002235174 273725.33300000056624413, 453331.33200000040233135 273714.32699999958276749, 453327.40299999993294477 273698.60700000077486038, 453327 273697, 453329.47599999979138374 273696.36500000022351742, 453345.95199999958276749 273692.14000000059604645, 453366 273687, 453368.49399999994784594 273686.5409999992698431, 453370.94900000002235174 273683.20700000040233135, 453346.32899999991059303 273646.01899999938905239, 453342.39400000032037497 273640.07599999941885471, 453343 273640, 453353.00499999988824129 273638.41999999992549419, 453371.01800000015646219 273635.57499999925494194, 453372 273635.41999999992549419, 453374.58299999963492155 273635.01200000010430813, 453379.44500000029802322 273634.24499999918043613, 453381 273633.99899999983608723, 453385.59200000017881393 273633.04900000058114529, 453390.4150000000372529 273632.05100000090897083, 453391.50299999956041574 273631.82599999941885471, 453402.22200000006705523 273629.60899999924004078, 453410 273628, 453414.28000000026077032 273627.31499999947845936, 453414.15299999993294477 273625.40399999916553497, 453428.66199999954551458 273621.25799999944865704, 453435 273619.44700000062584877, 453435 273618.625, 453435 273592, 453434.66899999976158142 273590.18200000002980232, 453434.30700000002980232 273588.18899999931454659, 453430.14800000004470348 273580.12099999934434891, 453429.55700000002980232 273579.5, 453424.77300000004470348 273574.46900000050663948, 453423.87999999988824129 273575.27899999916553497, 453411.05700000002980232 273586.84300000034272671, 453393.5 273583.21299999952316284, 453387.6830000001937151 273582.00999999977648258, 453386.49399999994784594 273580.93899999931454659, 453380.48900000005960464 273575.52700000070035458, 453379.79299999959766865 273575.82000000029802322, 453365.55150000005960464 273581.78099999949336052, 453348.03799999970942736 273575.125, 453347.366499999538064 273574.86999999918043613, 453338.05049999989569187 273567.65200000070035458, 453331.00600000005215406 273568.12399999983608723, 453320.23500000033527613 273566.68600000068545341, 453319.5580000001937151 273566.85799999907612801, 453317.1744999997317791 273567.47450000047683716, 453301.73000000044703484 273574.22699999995529652, 453301.18699999991804361 273574.28299999982118607, 453294.58100000023841858 273574.96600000001490116, 453289.20799999963492155 273576.2909999992698431, 453285.08800000045448542 273570.10199999995529652, 453283.83700000029057264 273567.72199999913573265, 453282.60099999979138374 273565.36900000087916851, 453279.39800000004470348 273559.27300000004470348, 453279.03299999982118607 273557.99799999967217445, 453276.54499999992549419 273549.23049999959766865, 453272.70899999979883432 273520.00500000081956387, 453260.23099999967962503 273512.875, 453252.02799999993294477 273508.18700000084936619, 453242.46800000034272671 273496.86700000055134296, 453241.3349999999627471 273495.55100000090897083, 453234.64900000020861626 273489.38399999961256981, 453234.16600000020116568 273488.81499999947845936, 453215.04100000020116568 273466.303999999538064, 453213.58999999985098839 273464.94800000078976154, 453197.75 273450.15799999982118607, 453176.40000000037252903 273430.22199999913573265, 453172.92399999964982271 273428.0409999992698431, 453158.61000000033527613 273419.05900000035762787, 453140.96100000012665987 273407.98399999924004078, 453121.21200000029057264 273325.61800000071525574, 453075.71999999973922968 273135.8880000002682209, 453136.51900000032037497 272944.32200000062584877, 453216.74199999962002039 272691.55599999986588955, 453215.40600000042468309 272691.59500000067055225, 453211.90400000009685755 272691.49899999983608723, 453208.5 272691.40599999949336052, 453207.55599999986588955 272691.29299999959766865, 453190.66799999959766865 272689.27300000004470348, 453180.03100000042468309 272688, 453178.12700000032782555 272687.45199999958276749, 453175.90600000042468309 272686.81200000084936619, 453172.46200000029057264 272685.27199999988079071, 453171.23799999989569187 272684.43500000052154064, 453169.86349999997764826 272683.45399999991059303, 453168.20000000018626451 272681.18099999986588955, 453167.53299999982118607 272680.26899999938905239, 453163.81300000008195639 272675.18700000084936619, 453162.25 272674.25, 453160.68800000008195639 272673.31200000084936619, 453156.25 272673.5, 453150.91999999992549419 272675.54499999992549419, 453145.09399999957531691 272677.78099999949336052, 453140.53899999987334013 272679.20800000056624413, 453138.27300000004470348 272679.90200000070035458, 453133.84769999980926514 272679.44129999913275242, 453133.53699999954551458 272679.13700000010430813, 453130.85500000044703484 272676.38829999975860119, 453131.00299999956041574 272674.67300000041723251, 453131.43800000008195639 272671.46900000050663948, 453135.90600000042468309 272660.81200000084936619, 453135.98300000000745058 272660.4159999992698431, 453136.84399999957531691 272655.96900000050663948, 453137.53299999982118607 272650.30700000002980232, 453137.59399999957531691 272649.81200000084936619, 453137.48400000017136335 272648.68200000002980232, 453137.29600000008940697 272646.87800000049173832, 453135.87000000011175871 272644.43899999931454659, 453135.59499999973922968 272643.96800000034272671, 453128.71899999957531691 272639.81200000084936619, 453126.67100000008940697 272639.10799999907612801, 453124.81300000008195639 272638.46900000050663948, 453121.06199999991804361 272637.90550000034272671, 453117.25 272637.81200000084936619, 453113.5 272638.31200000084936619, 453109.84399999957531691 272639.31200000084936619, 453104.54849999956786633 272641.58999999985098839, 453069.96899999957531691 272632.25, 453065.84399999957531691 272632.59300000034272671, 453063.47499999962747097 272632.18099999986588955, 453059.75 272631.52999999932944775, 453056.71899999957531691 272629.875, 453054.46600000001490116 272628.06200000084936619, 453054 272627.68600000068545341, 453051.90899999998509884 272624.39699999988079071, 453050.99799999967217445 272620.45099999941885471, 453050.84399999957531691 272619.78099999949336052, 453051.12899999972432852 272615.52999999932944775, 453051.59399999957531691 272608.59400000050663948, 453052.446000000461936 272605.27099999971687794, 453054.05700000002980232 272598.92300000041723251, 453053.03899999987334013 272595.77500000037252903, 453050.27950000017881393 272593.76099999994039536, 453046.98550000041723251 272593.2005000002682209, 453043.55599999986588955 272593.91300000064074993, 453039.40600000042468309 272594.81200000084936619, 453038.59200000017881393 272595.11299999989569187, 453034.5 272596.625, 453026.3880000002682209 272602.84999999962747097, 453023.09700000006705523 272603, 453022.71300000045448542 272602.8619999997317791, 453020.34300000034272671 272602, 453018 272600.375, 453015.75769999995827675 272597.48169999942183495, 453014.98300000000745058 272593.81900000013411045, 453018.03600000031292439 272588.92799999937415123, 453019.46499999985098839 272586.65799999982118607, 453020.58200000040233135 272584.88399999961256981, 453020.8125 272584.4330000001937151, 453021.178999999538064 272581.39699999988079071, 453021.25 272580.81200000084936619, 453020.92700000014156103 272578.21000000089406967, 453020.78100000042468309 272577.03099999949336052, 453020.34300000034272671 272575.63099999912083149, 453019.77400000020861626 272573.94050000049173832, 453017.36400000005960464 272570.81599999964237213, 453017.0719999996945262 272570.53199999965727329, 453012.24899999983608723 272568.70299999974668026, 452989.12600000016391277 272568.76600000075995922, 452985.68200000002980232 272570.49899999983608723, 452985.42599999997764826 272570.62800000049173832, 452979.84399999957531691 272573.43700000084936619, 452975.16000000014901161 272571.98499999940395355, 452974.86600000038743019 272571.85999999940395355, 452973 272569.68700000084936619, 452970.89300000015646219 272565.99499999918043613, 452970.09599999990314245 272564.59699999913573265, 452955.96899999957531691 272577.375, 452895.5 272666.46900000050663948, 452853.71899999957531691 272731.21900000050663948, 452835.33980000019073486 272747.17410000041127205, 452829.31300000008195639 272752.40599999949336052, 452724.5 273012.42100000008940697, 452706.71899999957531691 273056.53099999949336052, 452695.34700000006705523 273085.60199999995529652, 452692.42999999970197678 273093.05599999986588955, 452688.76269999984651804 273102.43009999953210354, 452681.44799999985843897 273121.12700000032782555, 452661.10400000028312206 273173.12800000049173832, 452655.18800000008195639 273188.25, 452622.27400000020861626 273270.76400000043213367, 452617.21600000001490116 273283.44299999997019768, 452599.28050000034272671 273328.57799999974668026, 452635.09399999957531691 273337.67100000008940697, 452635.80900000035762787 273337.85199999995529652, 452661.14900000020861626 273344.28600000031292439, 452671.45899999979883432 273346.94649999961256981, 452654.49299999978393316 273417.4609999991953373, 452653.85800000000745058 273420.10199999995529652, 452653.71200000029057264 273420.7090000007301569, 452643.04299999959766865 273465.05199999921023846, 452640.92200000025331974 273473.93950000032782555, 452649.24100000038743019 273475.20500000007450581, 452659.80549999978393316 273476.84850000031292439, 452655.11299999989569187 273499.81799999997019768, 452654.71600000001490116 273501.75999999977648258, 452653.38300000037997961 273508.28449999913573265, 452652.19299999997019768 273514.10899999924004078, 452651.54899999964982271 273517.26200000010430813, 452650.99700000043958426 273519.96299999952316284, 452648.85900000017136335 273530.66499999910593033, 452660.18400000035762787 273532.78099999949336052, 452679.11699999962002039 273536.31799999997019768, 452685 273537.41699999943375587, 452693.57259999960660934 273539.0186999998986721, 452695.17999999970197678 273539.31900000013411045, 452695.59100000001490116 273539.39599999971687794, 452708.04399999976158142 273541.72299999929964542, 452717.61050000041723251 273543.50999999977648258, 452718.48500000033527613 273543.67400000058114529, 452732.74399999994784594 273546.33799999952316284, 452734.01900000032037497 273546.57599999941885471, 452740.76800000015646219 273547.83699999935925007, 452741.31799999997019768 273547.93999999947845936, 452741.60199999995529652 273547.99300000071525574, 452745.5 273548.72199999913573265, 452755.2630000002682209 273550.54600000008940697, 452766.42499999981373549 273552.63099999912083149, 452767.59499999973922968 273552.84999999962747097, 452768.1344999996945262 273552.9505000002682209, 452777.43599999975413084 273554.68799999915063381, 452777.8080000001937151 273554.75799999944865704, 452780.14599999971687794 273555.19500000029802322, 452780.70399999991059303 273555.29800000041723251, 452796.53500000014901161 273558.25699999928474426, 452798.99700000043958426 273558.71700000017881393, 452810.67200000025331974 273560.89900000020861626, 452812.74299999978393316 273561.28600000031292439, 452819.20399999991059303 273562.49300000071525574, 452822.03199999965727329 273563.02199999988079071, 452822.5530000003054738 273563.11900000087916851, 452822.97800000011920929 273563.19800000078976154, 452824.85400000028312206 273563.54900000058114529, 452826.42100000008940697 273563.84100000001490116, 452827.43800000008195639 273564.03099999949336052, 452837.071000000461936 273576.50300000049173832, 452837.46300000045448542 273577.01099999994039536, 452837.75800000037997961 273577.39250000007450581, 452838.38100000005215406 273578.19899999909102917, 452838.58600000012665987 273578.46399999968707561, 452843.45100000035017729 273584.7630000002682209, 452844.27099999971687794 273585.82499999925494194, 452849.93840000033378601 273593.1619000006467104, 452851.79399999976158142 273595.56399999931454659, 452852.57299999985843897 273596.57300000078976154, 452854.90600000042468309 273599.59400000050663948, 452857.67100000008940697 273602.15799999982118607, 452859.38200000021606684 273603.74499999918043613, 452859.928999999538064 273604.25300000049173832, 452861.49700000043958426 273605.70700000040233135, 452861.92399999964982271 273606.10300000011920929, 452862.68599999975413084 273606.81000000052154064, 452864.38599999994039536 273608.38599999994039536, 452873.89900000020861626 273617.2090000007301569, 452883.21200000029057264 273625.84500000067055225, 452883.52199999988079071 273626.13299999944865704, 452885.25700000021606684 273627.74300000071525574, 452885.5 273627.96900000050663948, 452885.45799999963492155 273629.02700000070035458, 452884.87829999998211861 273643.95810000039637089, 452884.84999999962747097 273644.28600000031292439, 452884.68109999969601631 273648.5092999991029501, 452884.58899999968707561 273650.81379999965429306, 452884.553999999538064 273651.68799999915063381, 452884.54200000036507845 273651.99000000022351742, 452884.47200000006705523 273653.74699999950826168, 452884.40600000042468309 273655.40300000086426735, 452886.87600000016391277 273655.70399999991059303, 452887.38200000021606684 273655.76500000059604645, 452895.02799999993294477 273656.68500000052154064, 452900.06500000040978193 273657.29199999943375587, 452910.178999999538064 273658.51099999994039536, 452911.07330000028014183 273658.6181000005453825, 452922.21300000045448542 273659.9590000007301569, 452923.68499999959021807 273660.13599999994039536, 452932 273661.13900000043213367, 452935.00600000005215406 273661.54450000077486038, 452938.03399999998509884 273683.65300000086426735, 452939.99000000022351742 273697.93400000035762787, 452941.62310000043362379 273709.72259999997913837, 452895.24799999967217445 273717.25500000081956387, 452894.96100000012665987 273717.30100000090897083, 452882.65270000044256449 273719.25950000062584877, 452878.84100000001490116 273719.86600000038743019, 452877.03000000026077032 273720.15399999916553497, 452875.73300000000745058 273720.36099999956786633, 452875.34900000039488077 273720.42200000025331974, 452861.67499999981373549 273722.59799999929964542, 452861 273722.70399999991059303, 452860.68499999959021807 273722.75549999997019768, 452851.47400000039488077 273724.22100000083446503, 452850.45000000018626451 273724.38399999961256981, 452842.77799999993294477 273725.60500000044703484, 452825.18400000035762787 273728.40499999932944775, 452824.58999999985098839 273728.49899999983608723, 452814.57400000002235174 273730.09300000034272671, 452813.71580000035464764 273730.22980000078678131, 452812.49700000043958426 273730.42400000058114529, 452811.62600000016391277 273730.56299999915063381, 452791.03799999970942736 273733.83899999968707561, 452768.34399999957531691 273737.44999999925494194, 452767.51099999994039536 273737.58300000056624413, 452763.07400000002235174 273738.2890000008046627, 452762.625 273738.35999999940395355, 452758.53399999998509884 273739.01099999994039536, 452743.60699999984353781 273741.38700000010430813, 452742.13200000021606684 273741.62199999950826168, 452723.67999999970197678 273744.5580000001937151, 452723.33449999988079071 273744.61350000090897083, 452708.26699999999254942 273747.01099999994039536, 452707.76800000015646219 273747.08999999985098839, 452706.86299999989569187 273747.23399999924004078, 452706 273747.36999999918043613, 452695.37600000016391277 273749.06200000084936619, 452686.04200000036507845 273766.29700000025331974, 452689.07419999968260527 273770.88539999909698963, 452692.45000000018626451 273775.93349999934434891, 452692.73099999967962503 273776.35099999979138374, 452703.34399999957531691 273792.23299999907612801, 452703.79700000025331974 273792.91000000014901161, 452704.0849999999627471 273793.33999999985098839, 452710.08399999979883432 273802.32499999925494194, 452711.32000000029802322 273804.1659999992698431, 452711.88900000043213367 273805.01850000023841858, 452723.65699999965727329 273822.62600000016391277, 452724.04200000036507845 273823.20199999958276749, 452737.69299999997019768 273843.62600000016391277, 452738.5400000000372529 273844.89399999938905239, 452740.32699999958276749 273847.35649999976158142, 452747.34399999957531691 273844.38499999977648258, 452749.15699999965727329 273843.61700000055134296, 452750.04100000020116568 273843.24200000055134296, 452757.23249999992549419 273840.19250000081956387, 452770.70100000035017729 273834.48200000077486038, 452771.6919999998062849 273834.06200000084936619, 452778.98000000044703484 273830.97199999913573265, 452779.64499999955296516 273830.68999999947845936, 452784.94500000029802322 273828.44400000013411045, 452785.81300000008195639 273828.07599999941885471, 452789.91999999992549419 273826.33300000056624413, 452790.60199999995529652 273826.04399999976158142, 452792.32000000029802322 273825.3169999998062849, 452793.98799999989569187 273824.60999999940395355, 452796.53650000039488077 273823.57750000059604645, 452798.38399999961256981 273838.89800000004470348, 452800.86400000005960464 273859.46900000050663948, 452804.64099999982863665 273890.79700000025331974, 452804.72200000006705523 273891.46499999985098839, 452805.30200000014156103 273896.27999999932944775, 452805.34999999962747097 273896.67600000090897083, 452807.74600000027567148 273916.54800000041723251, 452807.88200000021606684 273917.67799999937415123, 452808.59700000006705523 273923.5989999994635582, 452808.68200000002980232 273924.30499999970197678, 452809.71899999957531691 273932.90599999949336052, 452818.63200000021606684 273976.02099999971687794, 452818.7369999997317791 273976.5260000005364418, 452823.68800000008195639 274000.46900000050663948, 452827.06900000013411045 274014.41699999943375587, 452827.22599999979138374 274015.06299999915063381, 452828.43599999975413084 274020.05299999937415123, 452833.08899999968707561 274039.24300000071525574, 452833.47499999962747097 274040.83300000056624413, 452834.14900000020861626 274043.6119999997317791, 452834.24299999978393316 274044, 452837.27400000020861626 274056.5, 452837.84200000017881393 274058.84400000050663948, 452838.06199999991804361 274059.75200000032782555, 452839.09200000017881393 274064, 452839.72200000006705523 274066.5989999994635582, 452840.14099999982863665 274068.32699999958276749, 452842.16700000036507845 274076.6830000001937151, 452842.68200000002980232 274078.80599999986588955, 452844.33700000029057264 274085.63199999928474426, 452844.69400000013411045 274087.10300000011920929, 452845.28199999965727329 274089.52999999932944775, 452846.00200000032782555 274092.5, 452846.38300000037997961 274094.07000000029802322, 452846.56199999991804361 274094.80700000002980232, 452846.75299999956041574 274095.59500000067055225, 452848.38900000043213367 274102.34600000083446503, 452848.60599999967962503 274103.23900000005960464, 452850.5669999998062849 274111.32699999958276749, 452851.02500000037252903 274113.21399999968707561, 452853.37399999983608723 274122.90599999949336052, 452841.18099999986588955 274124.66999999992549419, 452840.73500000033527613 274124.73499999940395355, 452818.71250000037252903 274127.92400000058114529, 452815.66899999976158142 274128.36400000005960464, 452815.20799999963492155 274128.43099999986588955, 452806.02199999988079071 274129.76099999994039536, 452805.44099999964237213 274129.84500000067055225, 452791.52500000037252903 274131.85899999924004078, 452778.33899999968707561 274133.76799999922513962, 452776.96700000017881393 274133.96700000017881393, 452767.70500000007450581 274135.3080000001937151, 452763.51150000002235174 274135.91449999995529652, 452744.01900000032037497 274138.7369999997317791, 452742.63200000021606684 274138.9375, 452730.93200000002980232 274140.63099999912083149, 452720.12600000016391277 274142.19500000029802322, 452718.5130000002682209 274142.428999999538064, 452712.40649999957531691 274143.35549999959766865, 452712.46999999973922968 274150.36350000090897083, 452712.49799999967217445 274153.5, 452712.50100000016391277 274153.78800000064074993, 452712.51400000043213367 274155.08699999935925007, 452712.53299999982118607 274157.34999999962747097, 452712.54650000017136335 274158.86099999956786633, 452712.5669999998062849 274161.14200000092387199, 452712.60500000044703484 274165.36299999989569187, 452712.61099999956786633 274166, 452712.62899999972432852 274167.9739999994635582, 452712.64499999955296516 274169.61900000087916851, 452712.75100000016391277 274181.44800000078976154, 452712.75499999988824129 274181.84200000017881393, 452712.78000000026077032 274184.70800000056624413, 452712.48799999989569187 274184.80299999937415123, 452701.29999999981373549 274184.44400000013411045, 452701 274184.43400000035762787, 452695.89099999982863665 274184.27099999971687794, 452691.34399999957531691 274184.125, 452691.35699999984353781 274185.56599999964237213, 452691.36450000014156103 274186.41550000011920929, 452691.58700000029057264 274211.23200000077486038, 452691.58999999985098839 274211.54199999943375587, 452691.60199999995529652 274212.86299999989569187, 452691.61099999956786633 274213.80299999937415123, 452691.71899999957531691 274225.84400000050663948, 452701 274226.0989999994635582, 452701.29999999981373549 274226.10700000077486038, 452705.38300000037997961 274226.22000000067055225, 452705.76099999994039536 274226.23000000044703484, 452707.38300000037997961 274226.27400000020861626, 452710.06799999997019768 274226.34799999929964542, 452711.02500000037252903 274226.37399999983608723, 452712.18800000008195639 274226.40300000086426735, 452712.21399999968707561 274225.66200000047683716, 452712.26800000015646219 274224.10300000011920929, 452712.45650000032037497 274218.74200000055134296, 452712.77599999960511923 274209.6919999998062849, 452712.82000000029802322 274208.4330000001937151, 452713.27400000020861626 274196.21150000020861626, 452717.42050000000745058 274205.63949999958276749, 452735.20449999999254942 274199.08049999922513962, 452737.60659999959170818 274198.19380000047385693, 452734.40600000042468309 274183.41499999910593033, 452733.60599999967962503 274179.74200000055134296, 452745.33100000023841858 274178.08899999968707561, 452745.95700000040233135 274178.00400000065565109, 452757 274176.5, 452758.3349999999627471 274180.40200000070035458, 452758.62100000027567148 274181.23799999989569187, 452762.17200000025331974 274191.61700000055134296, 452764.18099999986588955 274197.48599999956786633, 452764.39199999999254942 274198.10300000011920929, 452766.28100000042468309 274203.625, 452766.66000000014901161 274203.5130000002682209, 452768.6830000001937151 274202.91300000064074993, 452784 274198.375, 452794.29299999959766865 274204.89100000075995922, 452794.54100000020116568 274205.04800000041723251, 452801.74500000011175871 274209.60799999907612801, 452802.15099999960511923 274209.86500000022351742, 452808.01099999994039536 274213.57399999909102917, 452808.99100000038743019 274214.19500000029802322, 452813.70700000040233135 274217.18099999986588955, 452814.446000000461936 274217.64900000020861626, 452815.43699999991804361 274218.2760000005364418, 452816.48450000025331974 274218.93950000032782555, 452823.28100000042468309 274204.78099999949336052, 452836.77450000029057264 274211.946000000461936, 452840.40600000042468309 274213.875, 452840.95600000023841858 274211.61600000038743019, 452841.11899999994784594 274210.94899999909102917, 452843.40600000042468309 274201.56200000084936619, 452853.57500000018626451 274203.0260000005364418, 452854.01800000015646219 274203.08999999985098839, 452859.07000000029802322 274203.81599999964237213, 452860.125 274203.96800000034272671, 452860.98500000033527613 274202.41300000064074993, 452864.71899999957531691 274195.65599999949336052, 452867.12299999967217445 274195.23299999907612801, 452868.20199999958276749 274195.04399999976158142, 452876.02300000004470348 274193.66699999943375587, 452876.64499999955296516 274193.55700000002980232, 452877.97099999990314245 274193.32399999909102917, 452878.36299999989569187 274193.25500000081956387, 452878.76599999982863665 274193.18400000035762787, 452881.77300000004470348 274192.65599999949336052, 452882.84399999957531691 274192.46700000017881393, 452885.1919999998062849 274192.05299999937415123, 452886.43099999986588955 274191.83500000089406967, 452888.50100000016391277 274191.47100000083446503, 452892.79299999959766865 274190.71600000001490116, 452894.51699999999254942 274190.41200000047683716, 452895.27799999993294477 274190.27800000086426735, 452896.10699999984353781 274190.13199999928474426, 452897.071000000461936 274189.96199999935925007, 452898.25499999988824129 274189.75400000065565109, 452901.89599999971687794 274189.1140000</t>
  </si>
  <si>
    <t>MultiPolygon (((449117.40000000037252903 272175.04800000041723251, 449086 272152, 449054.47400000039488077 272129.68899999931454659, 449038.25999999977648258 272118.21499999985098839, 449021 272106, 449000 272090, 448973.30700000002980232 272071.80000000074505806, 449001.52599999960511923 272053.58100000023841858, 449026.69500000029802322 272037.33100000023841858, 449029.05200000014156103 272036.21499999985098839, 449098.83200000040233135 272003.17400000058114529, 449118.36600000038743019 271993.92400000058114529, 449162.51900000032037497 271965.24100000038743019, 449168.90400000009685755 271971.24400000087916851, 449254.29100000020116568 272051.54199999943375587, 449255.06099999975413084 272052.26600000075995922, 449260.56749999988824129 272052.70820000022649765, 449279.87999999988824129 272054.25899999961256981, 449415.39400000032037497 272065.14200000092387199, 449418.87000000011175871 272065.42100000008940697, 449433.42700000014156103 272065.16200000047683716, 449436.83270000014454126 272065.1015000008046627, 449530.28239999990910292 272063.44209999963641167, 449535.86600000038743019 272063.34300000034272671, 449536.10300000011920929 272063.16999999992549419, 449601.05690000019967556 272015.70490000024437904, 449601.75999999977648258 272015.19099999964237213, 449720.696000000461936 271873.40399999916553497, 449795.82699999958276749 271783.83799999952316284, 449804.9150000000372529 271757.23799999989569187, 449758.63219999987632036 271747.93710000067949295, 449748.9469999996945262 271745.99100000038743019, 449738.72499999962747097 271742.44999999925494194, 449340.77300000004470348 271604.34799999929964542, 449279.23599999956786633 271582.99300000071525574, 449252.5719999996945262 271594.90899999998509884, 449153.66100000031292439 271639.1119999997317791, 449110.82899999991059303 271572.91699999943375587, 449107 271567, 449103 271558, 449103 271556, 449104 271553, 449107 271548, 449140.94720000028610229 271518.04670000076293945, 449150.58069999981671572 271510.74970000050961971, 449178 271490, 449169 271478, 449163.08899999968707561 271469.92200000025331974, 449157.803999999538064 271462.69899999909102917, 449139 271437, 449129.8963000001385808 271426.37900000065565109, 449127 271423, 449107 271406, 449105 271404.99899999983608723, 449102 271404.99899999983608723, 449098 271404.99950000084936619, 449085.20899999979883432 271412.69999999925494194, 449000 271464.00100000016391277, 448954.39099999982863665 271491.00100000016391277, 448952.31599999964237213 271492.22900000028312206, 448875 271538, 448868 271541, 448865.02900000009685755 271541, 448863 271541, 448856 271540, 448863.65099999960511923 271550.51999999955296516, 448863.99949999991804361 271551, 448888 271584, 448897.84599999990314245 271600, 448902.25299999956041574 271607.16100000031292439, 448887.58320000022649765 271607.90379999950528145, 448870.83299999963492155 271608.75200000032782555, 448854.14599999971687794 271616.12700000032782555, 448801.45799999963492155 271639.41200000047683716, 448735.5530000003054738 271628.95299999974668026, 448722.64800000004470348 271628.56479999981820583, 448706.13399999961256981 271628.06799999997019768, 448701.15500000026077032 271628.59500000067055225, 448696.09750000014901161 271629.20749999955296516, 448701.86099999956786633 271623.32399999909102917, 448711 271614, 448714.46399999968707561 271610.22100000083446503, 448722 271602, 448723.42879999987781048 271599.99990000016987324, 448727 271595, 448731 271588.00049999915063381, 448738 271575, 448738.76599999982863665 271573.21199999935925007, 448741 271568, 448745.76219999976456165 271549.90469999983906746, 448749.53600000031292439 271535.56499999947845936, 448751 271530, 448751.72699999995529652 271527.08999999985098839, 448754 271518, 448758.14099999982863665 271508.06200000084936619, 448758.36299999989569187 271507.52800000086426735, 448759 271506, 448765 271495.00049999915063381, 448770 271486, 448774 271482, 448783.10199999995529652 271472.89800000004470348, 448785 271471, 448791 271466, 448792.37100000027567148 271465.54299999959766865, 448797 271464.00100000016391277, 448897.28899999987334013 271395.34100000001490116, 448912.82699999958276749 271384.70319999940693378, 448927 271375, 448939 271370, 448944 271368, 448951 271367, 448960.1380000002682209 271366.34699999913573265, 448960.19369999971240759 271365.96319999918341637, 448967.17700000014156103 271317.83500000089406967, 448977.58200000040233135 271278.69500000029802322, 448963.43499999959021807 271265.59300000034272671, 448961.68499999959021807 271263.97199999913573265, 448932.32600000035017729 271136.34300000034272671, 448899.15799999982118607 270992.15899999998509884, 448925 270974, 448938.76250000018626451 270963.90750000067055225, 448940 270963, 448979 270932, 448995 270916, 449000 270910, 449008 270896, 449010.0530000003054738 270891.12399999983608723, 449016.00100000016391277 270877, 449022 270861, 449028 270849, 449037 270846, 449042 270842, 449045 270837, 449047.00100000016391277 270833, 449047.00100000016391277 270832, 449048 270829, 449048 270826, 449047.00050000008195639 270820, 449044 270815, 449041 270812, 449037 270809, 449034 270808, 449029 270806, 449025 270806, 449020 270806, 449016.00050000008195639 270807, 449013 270810, 449008 270814, 449007 270814, 449000 270804, 448991 270795, 448987 270792, 448983 270789, 448972 270784, 448961 270781, 448954.00050000008195639 270779, 448929 270776, 448918 270776, 448891 270777, 448859 270781, 448852.81199999991804361 270781, 448851.35500000044703484 270766.57399999909102917, 448850.42700000014156103 270757.38000000081956387, 448849.81599999964237213 270751.33300000056624413, 448849.428999999538064 270747.50200000032782555, 448849.34599999990314245 270746.67500000074505806, 448843.35800000000745058 270687.39000000059604645, 448831.77199999988079071 270572.66899999976158142, 448817.19799999985843897 270428.35400000028312206, 448818.63200000021606684 270422.13000000081956387, 448818.05900000035762787 270421.27700000070035458, 448815.18719999957829714 270417.00540000014007092, 448797.38379999995231628 270390.52429999969899654, 448762.47070000041276217 270338.59400000050663948, 448761.75200000032782555 270337.52500000037252903, 448759.23400000017136335 270333.77999999932944775, 448641.06799999997019768 270358.80299999937415123, 448634.09399999957531691 270363.00500000081956387, 448532.65000000037252903 270424.13499999977648258, 448526.65699999965727329 270427.74599999934434891, 448369.60199999995529652 270522.38599999994039536, 448368.053999999538064 270522.48499999940395355, 448244.45500000007450581 270530.40899999998509884, 448242.77099999971687794 270530.51700000092387199, 447998.67399999964982271 270454.6659999992698431, 447998.33600000012665987 270454.79800000041723251, 447960.11899999994784594 270469.6830000001937151, 447955.5580000001937151 270471.66300000064074993, 447908.34520000033080578 270492.15719999931752682, 447862.85599999967962503 270511.90450000017881393, 447664.64199999999254942 270437.80299999937415123, 447660.30999999959021807 270436.18200000002980232, 447469.29600000008940697 270331.8080000001937151, 447420.51460000034421682 270339.92119999974966049, 447390.49500000011175871 270344.9140000008046627, 447399 270395, 447400 270410.00100000016391277, 447397 270436, 447397 270445, 447398 270453, 447403 270472.00100000016391277, 447426.84889999963343143 270552.49000000022351742, 447427 270553, 447427.22979999985545874 270553.49210000038146973, 447434 270567.99899999983608723, 447437.99899999983608723 270576, 447444 270585, 447451 270594, 447468 270614, 447490 270634, 447497.00100000016391277 270643, 447506 270659, 447516 270682, 447521 270697, 447541.04200000036507845 270759.27300000004470348, 447541.62799999956041574 270761.09390000067651272, 447549 270784, 447557 270811, 447557 270815, 447556 270823, 447555 270826, 447554 270828, 447551 270830, 447548 270831, 447544 270832, 447540 270832, 447554 270845, 447555.92700000014156103 270846.92799999937415123, 447557.31280000042170286 270848.31310000084340572, 447558 270849, 447563.45500000007450581 270855.36400000005960464, 447564 270857, 447568 270866, 447569 270875.00100000016391277, 447569 270888, 447563 270949, 447564 270961, 447566 270970, 447576.31500000040978193 270995.78800000064074993, 447578 271000, 447589 271027, 447589.21229999978095293 271027.47360000014305115, 447601.91980000026524067 271055.82139999978244305, 447603.02900000009685755 271058.40000000037252903, 447608 271070, 447609.21490000002086163 271069.47829999960958958, 447650.43400000035762787 271051.77700000070035458, 447667.48000000044703484 271044.45700000040233135, 447771 271000, 447808 270985, 447826.01099999994039536 270978.42799999937415123, 447859.34900000039488077 270966.26500000059604645, 447880.32699999958276749 270958.61099999956786633, 447882 270958, 447921.76599999982863665 270944.38299999944865704, 447955 270933, 447960.48300000000745058 270931.29399999976158142, 447985.72609999962151051 270923.44109999947249889, 447990.30700000002980232 270922.01600000075995922, 447997.25 270919.85600000061094761, 448000 270919, 448026.06350000016391277 270911.47149999998509884, 448030.93699999991804361 270910.06399999931454659, 448037.74100000038743019 270908.09799999929964542, 448045 270906.00100000016391277, 448066.401999999769032 270900.00799999944865704, 448070 270899, 448098.42499999981373549 270892.28800000064074993, 448099.31799999997019768 270892.07799999974668026, 448142 270882, 448166 270902, 448160 270908.99899999983608723, 448158 270911, 448137 270923, 448126 270928, 448113.98900000005960464 270930.77199999988079071, 448122.68649999983608723 270953.71199999935925007, 448090.96600000001490116 270966.20099999941885471, 448090 270966.16699999943375587, 448081.60099999979138374 270965.86900000087916851, 448081.05700000002980232 270965.84999999962747097, 448076.04899999964982271 270968.24699999950826168, 448075.61699999962002039 270968.66499999910593033, 448070.91100000031292439 270973.12099999934434891, 448067.51999999955296516 270973.98599999956786633, 448066.74000000022351742 270974.52700000070035458, 448061.88999999966472387 270977.89000000059604645, 448061.54800000041723251 270978.12700000032782555, 448057.22800000011920929 270984.07349999994039536, 448055.723000000230968 270989.00599999912083149, 448055.47499999962747097 270989.81799999997019768, 448056.08899999968707561 270995, 448056.19500000029802322 270995.89000000059604645, 448055.28299999982118607 270999.02999999932944775, 448055.11299999989569187 271000.71499999985098839, 448055.05900000035762787 271001.25300000049173832, 448054.91799999959766865 271002.6510000005364418, 448054.97200000006705523 271002.93099999986588955, 448055.12700000032782555 271003.73299999907612801, 448054.3030000003054738 271012.44700000062584877, 448055.25999999977648258 271018.10300000011920929, 448055.41000000014901161 271018.98799999989569187, 448059.65000000037252903 271029.45399999991059303, 448059.88300000037997961 271030.02800000086426735, 448057.21600000001490116 271034.77800000086426735, 448056.86799999978393316 271035.39800000004470348, 448064.23000000044703484 271052.22450000047683716, 448066.71949999965727329 271054.8080000001937151, 448073.41199999954551458 271057.98000000044703484, 448074.54299999959766865 271058.51400000043213367, 448076.89900000020861626 271061.33000000007450581, 448077.40500000026077032 271061.9330000001937151, 448079.87750000040978193 271063.24200000055134296, 448083.06099999975413084 271066.54900000058114529, 448083.26400000043213367 271067.00999999977648258, 448087.3619999997317791 271076.33500000089406967, 448087.61299999989569187 271076.90499999932944775, 448076.56400000024586916 271094.68799999915063381, 448076.35199999995529652 271095.02999999932944775, 448078.44400000013411045 271097.5, 448090.53100000042468309 271102.93899999931454659, 448102.61500000022351742 271108.37600000016391277, 448104 271109, 448105.71999999973922968 271109.85999999940395355, 448108.16799999959766865 271111.0840000007301569, 448110 271112, 448110.303999999538064 271111.53299999982118607, 448112.30700000002980232 271112.26400000043213367, 448115.15000000037252903 271113.30100000090897083, 448120.99799999967217445 271115.43400000035762787, 448124.10300000011920929 271119.36400000005960464, 448127.15000000037252903 271123.21700000017881393, 448131.53699999954551458 271128.76999999955296516, 448145.94400000013411045 271116.74000000022351742, 448146.38700000010430813 271116.36999999918043613, 448156.9330000001937151 271113.13099999912083149, 448157.84100000001490116 271112.85199999995529652, 448163.32000000029802322 271112.72199999913573265, 448166.82600000035017729 271113.17400000058114529, 448176.9599999999627471 271114.48299999907612801, 448179.1969999996945262 271114.77099999971687794, 448190.07000000029802322 271114.4140000008046627, 448190.46499999985098839 271114.35999999940395355, 448194.08700000029057264 271113.86700000055134296, 448195.95600000023841858 271113.6119999997317791, 448212.70500000007450581 271107.14200000092387199, 448221.20500000007450581 271102.80100000090897083, 448221.61799999978393316 271102.58999999985098839, 448222.08000000007450581 271101.98200000077486038, 448223.39199999999254942 271100.25400000065565109, 448226.04499999992549419 271096.76099999994039536, 448231.82799999974668026 271087.7109999991953373, 448232.12999999988824129 271087.23799999989569187, 448242.33899999968707561 271086.89800000004470348, 448247.20799999963492155 271086.34400000050663948, 448250.59700000006705523 271085.95800000056624413, 448260.70000000018626451 271089.50899999961256981, 448270.31199999991804361 271092.48000000044703484, 448273.85699999984353781 271093.57599999941885471, 448274.77099999971687794 271093.76799999922513962, 448284.14900000020861626 271098.19899999909102917, 448284.87000000011175871 271098.56200000084936619, 448285.9150000000372529 271099.08699999935925007, 448305.61699999962002039 271106.50200000032782555, 448306.223000000230968 271106.73000000044703484, 448316.22900000028312206 271108.17799999937415123, 448316.64499999955296516 271108.33200000040233135, 448320.40099999960511923 271110.38399999961256981, 448325.3080000001937151 271113.44400000013411045, 448325.90699999965727329 271113.81900000013411045, 448327.09599999990314245 271114.19400000013411045, 448329.95899999979883432 271115.09600000083446503, 448331.47400000039488077 271115.23299999907612801, 448336.69500000029802322 271115.70700000040233135, 448339.25999999977648258 271117.00999999977648258, 448341.44000000040978193 271118.11700000055134296, 448378.08000000007450581 271126.30100000090897083, 448381.04899999964982271 271130.50200000032782555, 448387.89199999999254942 271130.69500000029802322, 448390.28949999995529652 271130.76200000010430813, 448392 271133, 448391.6969999996945262 271133.20600000023841858, 448389.85400000028312206 271134.4590000007301569, 448389.151999999769032 271134.93700000084936619, 448368.78500000014901161 271148.78600000031292439, 448368.60500000044703484 271149.05499999970197678, 448366.09300000034272671 271152.79900000058114529, 448365.10900000017136335 271154.26600000075995922, 448362.43400000035762787 271160.94500000029802322, 448364.70199999958276749 271164.89499999955296516, 448370.0719999996945262 271174.22599999979138374, 448372.33800000045448542 271179.24200000055134296, 448352.83700000029057264 271204.23399999924004078, 448352.4599999999627471 271204.30700000002980232, 448348.99199999962002039 271204.97299999929964542, 448341.77500000037252903 271205.29199999943375587, 448341.01699999999254942 271205.38299999944865704, 448340 271205.50699999928474426, 448330.58669999986886978 271206.66369999945163727, 448329.46800000034272671 271206.62900000065565109, 448316.83200000040233135 271205.99599999934434891, 448315.48199999984353781 271206.39900000020861626, 448308.8030000003054738 271208.39399999938905239, 448308.37200000043958426 271208.41799999959766865, 448305.70700000040233135 271208.56599999964237213, 448305.00700000021606684 271208.60500000044703484, 448300.03749999962747097 271210.49000000022351742, 448299.37399999983608723 271210.95500000007450581, 448287.68800000008195639 271214.9159999992698431, 448285.46750000026077032 271229.44299999997019768, 448254.90000000037252903 271238.80700000002980232, 448255.25600000005215406 271240.40300000086426735, 448259.62399999983608723 271260.03299999982118607, 448259.07799999974668026 271259.96600000001490116, 448208.178999999538064 271253.70500000007450581, 448203.52300000004470348 271254.21700000017881393, 448183.66399999987334013 271256.40200000070035458, 448182.99700000043958426 271256.47499999962747097, 448164.89499999955296516 271260.62800000049173832, 448164.18099999986588955 271261.7369999997317791, 448163.90550000034272671 271261.80749999918043613, 448140.42250000033527613 271267.80199999921023846, 448125.91750000044703484 271275.08500000089406967, 448122.07400000002235174 271277.7109999991953373, 448120.93699999991804361 271278.60500000044703484, 448118.9599999999627471 271279.54600000008940697, 448118.16999999992549419 271279.92300000041723251, 448110.76999999955296516 271283.44299999997019768, 448086.4419999998062849 271295.02099999971687794, 448017.928999999538064 271327.62399999983608723, 448013.51499999966472387 271328.62900000065565109, 448007.95899999979883432 271329.89399999938905239, 448008.83700000029057264 271361.03199999965727329, 448008.91100000031292439 271363.63700000010430813, 448054.04399999976158142 271429.16200000047683716, 448054.96300000045448542 271430.49699999950826168, 448057.49899999983608723 271434.91000000014901161, 448060.01999999955296516 271439.73499999940395355, 448061.348000000230968 271442.2760000005364418, 448063.23799999989569187 271445.89499999955296516, 448065.99000000022351742 271451.97699999995529652, 448066.29449999984353781 271452.7369999997317791, 448067.18900000024586916 271455.34600000083446503, 448075.62899999972432852 271480.1659999992698431, 448076.41999999992549419 271482.49100000038743019, 448099.33200000040233135 271474.03099999949336052, 448104.04700000025331974 271472.28999999910593033, 448122.37399999983608723 271537.74400000087916851, 448127.84200000017881393 271557.27099999971687794, 448143.09999999962747097 271611.76700000092387199, 448147.58200000040233135 271627.77300000004470348, 448162.696000000461936 271626.65399999916553497, 448195.84399999957531691 271624.19899999909102917, 448195.84399999957531691 271630.2109999991953373, 448195.84399999957531691 271640.17400000058114529, 448195.84399999957531691 271641.63499999977648258, 448195.84399999957531691 271667.09799999929964542, 448211.93200000002980232 271670.67300000041723251, 448208.96700000017881393 271686.98399999924004078, 448208.35699999984353781 271690.33500000089406967, 448185.11899999994784594 271690.33500000089406967, 448167.24399999994784594 271770.77300000004470348, 448212.90799999982118607 271775.63900000043213367, 448230.03500000014901161 271777.46399999968707561, 448338.22640000004321337 271788.99230000004172325, 448341 271785, 448345.07899999991059303 271778.22199999913573265, 448351.19299999997019768 271768.06200000084936619, 448356.02799999993294477 271760.02800000086426735, 448359.83999999985098839 271753.83999999985098839, 448362.20799999963492155 271749.99599999934434891, 448365.34300000034272671 271744.90699999965727329, 448377.50399999972432852 271725.16799999959766865, 448382.44500000029802322 271717.14800000004470348, 448384.19000000040978193 271714.31399999931454659, 448385 271713, 448398.74299999978393316 271691.11299999989569187, 448400.91299999970942736 271687.65799999982118607, 448403.10699999984353781 271684.16300000064074993, 448404.54100000020116568 271681.88000000081956387, 448411.84599999990314245 271670.24599999934434891, 448412 271670, 448413.01800000015646219 271668.16699999943375587, 448416.88999999966472387 271661.19800000078976154, 448419.22200000006705523 271657, 448422 271652, 448423 271650.00100000016391277, 448424.82000000029802322 271647.38399999961256981, 448426.69299999997019768 271644.69299999997019768, 448428.93400000035762787 271641.47000000067055225, 448435.37600000016391277 271632.21000000089406967, 448439 271627, 448440.18599999975413084 271625.51700000092387199, 448442.91999999992549419 271622.0989999994635582, 448443.35599999967962503 271621.57200000062584877, 448444.93599999975413084 271619.94400000013411045, 448449.70299999974668026 271615.03199999965727329, 448451.66799999959766865 271613.00799999944865704, 448452.38399999961256981 271612.01400000043213367, 448453.61000000033527613 271610.90000000037252903, 448454.5 271610.09100000001490116, 448459.60300000011920929 271604.83300000056624413, 448471.27199999988079071 271592.81000000052154064, 448471.70500000007450581 271592.78700000047683716, 448484.91199999954551458 271592.0669999998062849, 448503.28799999970942736 271616.08699999935925007, 448503.54299999959766865 271616.95600000023841858, 448504.30900000035762787 271619.57000000029802322, 448505.26699999999254942 271641.29199999943375587, 448505.40600000042468309 271644.45600000023841858, 448505.3794999998062849 271645.49249999970197678, 448505.83249999955296516 271649.64100000075995922, 448505.81099999975413084 271654.00799999944865704, 448505.76699999999254942 271654.99499999918043613, 448505.72200000006705523 271656.01799999922513962, 448505.37600000016391277 271656.21399999968707561, 448504.8619999997317791 271656.50599999912083149, 448483.48049999959766865 271672.45150000043213367, 448478.29399999976158142 271679.87800000049173832, 448477.95299999974668026 271680.36900000087916851, 448477.60800000000745058 271680.79199999943375587, 448476.65099999960511923 271683.00400000065565109, 448472.71300000045448542 271692.10500000044703484, 448471.29999999981373549 271694.37700000032782555, 448468.88100000005215406 271698.26700000092387199, 448469.86400000005960464 271699.99899999983608723, 448487.43099999986588955 271730.94999999925494194, 448486.97499999962747097 271732.5, 448486.55099999997764826 271733.93999999947845936, 448486.01999999955296516 271735.74499999918043613, 448484.79800000041723251 271739.89800000004470348, 448489.46800000034272671 271750.54199999943375587, 448489.10699999984353781 271753.76400000043213367, 448487.58000000007450581 271767.38299999944865704, 448485.86400000005960464 271768.76899999938905239, 448485.42200000025331974 271769.12600000016391277, 448484.93699999991804361 271769.51799999922513962, 448479.44900000002235174 271785.29600000008940697, 448479.33999999985098839 271785.60999999940395355, 448482.69550000037997961 271788.76850000023841858, 448486.946000000461936 271791.65399999916553497, 448488.75700000021606684 271793.14399999938905239, 448491.13900000043213367 271795.10400000028312206, 448494.10900000017136335 271795.79299999959766865, 448501.49700000043958426 271797.50599999912083149, 448503.01200000010430813 271797.85700000077486038, 448514.09200000017881393 271798.23799999989569187, 448515.82899999991059303 271797.89200000092387199, 448520.24500000011175871 271797.01099999994039536, 448524.69000000040978193 271796.12399999983608723, 448543.93699999991804361 271789.86400000005960464, 448544.25399999972432852 271789.76099999994039536, 448546.66399999987334013 271788.50200000032782555, 448547.34399999957531691 271788.14699999988079071, 448547.92499999981373549 271794.13700000010430813, 448548.57500000018626451 271800.84699999913573265, 448549.44299999997019768 271804.62099999934434891, 448550.0130000002682209 271807.10899999924004078, 448550.0400000000372529 271808.03999999910593033, 448550.12100000027567148 271810.83300000056624413, 448553.46499999985098839 271833.04900000058114529, 448553.65099999960511923 271833.35099999979138374, 448557.53600000031292439 271839.69400000013411045, 448558.72599999979138374 271841.63700000010430813, 448563.29100000020116568 271845.74799999967217445, 448563.73500000033527613 271846.14800000004470348, 448565.74399999994784594 271846.88299999944865704, 448567.37200000043958426 271847.47800000011920929, 448590.07699999958276749 271849.47299999929964542, 448590.64099999982863665 271849.52300000004470348, 448591.36699999962002039 271849.77800000086426735, 448596.36799999978393316 271854.00999999977648258, 448595.89300000015646219 271857.08899999968707561, 448592.54299999959766865 271859.88099999912083149, 448590 271862, 448592.01599999982863665 271865.66100000031292439, 448593.13200000021606684 271867.68500000052154064, 448599.72699999995529652 271879.65399999916553497, 448603.95100000035017729 271887.31900000013411045, 448612.08399999979883432 271902.07799999974668026, 448612.50700000021606684 271902.84600000083446503, 448616.81599999964237213 271910.66499999910593033, 448617 271911, 448618 271915, 448618 271918.07499999925494194, 448647.11299999989569187 271924.008500000461936, 448646.89300000015646219 271925.00500000081956387, 448638.22099999990314245 271951.37399999983608723, 448637.98599999956786633 271952.08899999968707561, 448648.66199999954551458 271962.59300000034272671, 448649.11500000022351742 271963.03800000064074993, 448664.62100000027567148 271960.35199999995529652, 448665.09499999973922968 271960.0989999994635582, 448670.71399999968707561 271957.10700000077486038, 448671.7099999999627471 271956.91799999959766865, 448679.32699999958276749 271955.46800000034272671, 448679.62000000011175871 271955.41200000047683716, 448683.80999999959021807 271953.33500000089406967, 448684.45700000040233135 271953.01400000043213367, 448690.61749999970197678 271956.77549999952316284, 448692.07699999958276749 271958.55499999970197678, 448692.74600000027567148 271959.36999999918043613, 448703.94350000005215406 271966.35700000077486038, 448710.22400000039488077 271967.49400000087916851, 448711.10800000000745058 271967.65399999916553497, 448715.70899999979883432 271971.22800000011920929, 448716.50200000032782555 271971.84400000050663948, 448726.6969999996945262 271974.37299999967217445, 448743.74600000027567148 271969.89499999955296516, 448744.375 271969.72800000011920929, 448745.96800000034272671 271971.25950000062584877, 448722.72499999962747097 272016.06599999964237213, 448751 272022.00100000016391277, 448752.71499999985098839 272022.34300000034272671, 448756 272023, 448758.3080000001937151 272023.51099999994039536, 448758.01499999966472387 272024.91999999992549419, 448743.92399999964982271 272092.61900000087916851, 448742.82000000029802322 272097.92100000008940697, 448743.25 272098.00400000065565109, 448744.11699999962002039 272098.17300000041723251, 448749.43599999975413084 272099.20500000007450581, 448756.32799999974668026 272100.54399999976158142, 448757.04899999964982271 272100.68400000035762787, 448761.20299999974668026 272101.49100000038743019, 448762.14499999955296516 272101.67300000041723251, 448763.59700000006705523 272101.95500000007450581, 448769.2900000000372529 272103.06100000068545341, 448784.90600000042468309 272106.09400000050663948, 448787.26800000015646219 272106.49200000055134296, 448790.05599999986588955 272106.96299999952316284, 448803.85500000044703484 272109.28999999910593033, 448805.14400000032037497 272109.50699999928474426, 448807.32600000035017729 272109.87399999983608723, 448815.46300000045448542 272111.24699999950826168, 448816.19799999985843897 272111.37099999934434891, 448822.05449999962002039 272112.366499999538064, 448822.87899999972432852 272112.5859999991953373, 448833.75299999956041574 272115.48499999940395355, 448834.20399999991059303 272115.60500000044703484, 448836.24199999962002039 272116.14800000004470348, 448851.66799999959766865 272120.25999999977648258, 448852.68499999959021807 272120.52999999932944775, 448852.42300000041723251 272121.00699999928474426, 448851.16199999954551458 272123.28099999949336052, 448841.16700000036507845 272141.47299999929964542, 448847.74600000027567148 272144.69400000013411045, 448872.52900000009685755 272156.82699999958276749, 448884.37299999967217445 272161.22800000011920929, 448890.95700000040233135 272163.67400000058114529, 448894.44400000013411045 272164.97000000067055225, 448899.02400000020861626 272166.67200000025331974, 448900.99799999967217445 272167.40499999932944775, 448893.90600000042468309 272181.40399999916553497, 448896.38100000005215406 272182.29299999959766865, 448898 272182.875, 448906.78600000031292439 272186.02999999932944775, 448907.97200000006705523 272186.45299999974668026, 448910.28100000042468309 272187.28099999949336052, 448921.2369999997317791 272165.76050000078976154, 448927.8349999999627471 272169.18899999931454659, 448948.06649999972432852 272179.70299999974668026, 448951.62600000016391277 272181.85799999907612801, 448968.66399999987334013 272192.19800000078976154, 448973.64599999971687794 272195.22199999913573265, 448980.78500000014901161 272199.3340000007301569, 449000.28100000042468309 272210.56200000084936619, 449000.89400000032037497 272210.95199999958276749, 449003.70000000018626451 272212.73900000005960464, 449005.81300000008195639 272214.0840000007301569, 449006.90099999960511923 272214.77700000070035458, 449018.95700000040233135 272222.45199999958276749, 449022.81300000008195639 272224.90599999949336052, 449026.96100000012665987 272227.33300000056624413, 449032.24299999978393316 272230.42200000025331974, 449041.99899999983608723 272236.12800000049173832, 449044.0400000000372529 272237.32200000062584877, 449047.44400000013411045 272239.31299999915063381, 449069.81599999964237213 272252.39900000020861626, 449071.68900000024586916 272253.49400000087916851, 449075.80599999986588955 272255.90300000086426735, 449085.10300000011920929 272261.79499999992549419, 449089.84700000006705523 272264.80100000090897083, 449144.27900000009685755 272194.77800000086426735, 449143.81539999973028898 272194.43789999932050705, 449143.66700000036507845 272194.32899999991059303, 449122.55499999970197678 272178.83200000040233135, 449117.40000000037252903 272175.04800000041723251)))</t>
  </si>
  <si>
    <t>MultiPolygon (((441294.90600000042468309 272298.09400000050663948, 441312.40500000026077032 272269.40599999949336052, 441322.18800000008195639 272271.31200000084936619, 441338.09399999957531691 272285.40599999949336052, 441343.54399999976158142 272287.56499999947845936, 441344.17599999997764826 272287.81499999947845936, 441344.96200000029057264 272288.12600000016391277, 441345.90500000026077032 272288.49899999983608723, 441357.526999999769032 272284.88450000062584877, 441358.37999999988824129 272284.19899999909102917, 441360.68099999986588955 272282.34999999962747097, 441366.14900000020861626 272277.95500000007450581, 441369.59399999957531691 272275.18700000084936619, 441369.946000000461936 272272.9140000008046627, 441370.86600000038743019 272267.33249999955296516, 441379.70700000040233135 272270.64800000004470348, 441380.04800000041723251 272270.7760000005364418, 441382.77550000045448542 272271.7994999997317791, 441392.59399999957531691 272277.81200000084936619, 441402.25 272267.75, 441411.90600000042468309 272257.68700000084936619, 441420.55599999986588955 272265.34600000083446503, 441423.90600000042468309 272268.31200000084936619, 441432.98199999984353781 272273.43700000084936619, 441433.80599999986588955 272273.90300000086426735, 441441.38300000037997961 272272.63499999977648258, 441447.59399999957531691 272271.59400000050663948, 441448.96399999968707561 272269.8880000002682209, 441452.31300000008195639 272265.72000000067055225, 441463.40600000042468309 272264.81200000084936619, 441466.51499999966472387 272263.07000000029802322, 441468.81300000008195639 272261.78099999949336052, 441476.3619999997317791 272256.46600000001490116, 441478.31300000008195639 272255.09400000050663948, 441482.09300000034272671 272251.90599999949336052, 441484.43599999975413084 272248.63499999977648258, 441489.90600000042468309 272241, 441493.09399999957531691 272238.31200000084936619, 441494.35300000011920929 272237.49699999950826168, 441500.81300000008195639 272233.31200000084936619, 441503.6969999996945262 272231.86999999918043613, 441505 272231.21900000050663948, 441508.81300000008195639 272230.21900000050663948, 441511.68800000008195639 272229.71900000050663948, 441512.40600000042468309 272229.59300000034272671, 441514.43099999986588955 272230.56000000052154064, 441517.90600000042468309 272232.21900000050663948, 441522.90299999993294477 272241.30700000002980232, 441523.67599999997764826 272243.23299999907612801, 441527.59399999957531691 272253, 441529 272255.5, 441539.78100000042468309 272251.31200000084936619, 441540.76400000043213367 272250.75, 441544.68800000008195639 272248.5, 441557.81300000008195639 272239.09400000050663948, 441563.9599999999627471 272238.32799999974668026, 441568.09499999973922968 272237.81200000084936619, 441579.69000000040978193 272238.49899999983608723, 441592.5 272237.18700000084936619, 441597 272236.31200000084936619, 441612.4469999996945262 272230.33500000089406967, 441613.31300000008195639 272230, 441619.5 272229.21900000050663948, 441627.5 272225.90599999949336052, 441638.40600000042468309 272225.90599999949336052, 441640.43099999986588955 272225.7369999997317791, 441643.821000000461936 272225.46000000089406967, 441645.90600000042468309 272225.28099999949336052, 441648.49100000038743019 272227.71199999935925007, 441651.68699999991804361 272230.71900000050663948, 441651.18800000008195639 272240.81200000084936619, 441652.19400000013411045 272251.09600000083446503, 441660 272253.59400000050663948, 441664.90299999993294477 272254, 441669.901999999769032 272254, 441674.69299999997019768 272252.40300000086426735, 441679.18900000024586916 272250.3080000001937151, 441682.28100000042468309 272240.59400000050663948, 441683.09399999957531691 272232.09400000050663948, 441684.4330000001937151 272228.56399999931454659, 441685.40600000042468309 272226, 441690 272224.24899999983608723, 441694.59599999990314245 272222.5, 441702.18800000008195639 272224.40599999949336052, 441704.62899999972432852 272224.06499999947845936, 441708 272223.59400000050663948, 441708.56300000008195639 272222.47499999962747097, 441710.81300000008195639 272218, 441712.71899999957531691 272209.40599999949336052, 441713.81199999991804361 272207, 441719.18900000024586916 272207.09799999929964542, 441721.06799999997019768 272209.85300000011920929, 441723 272212.68700000084936619, 441724.5 272214, 441726 272215.31200000084936619, 441732.71100000012665987 272210.95500000007450581, 441741.59399999957531691 272205.18700000084936619, 441745.13100000005215406 272204.85099999979138374, 441749.80099999997764826 272204.40699999965727329, 441767.99899999983608723 272206.18700000084936619, 441775.18800000008195639 272203.68700000084936619, 441775.96600000001490116 272203.16499999910593033, 441778.59399999957531691 272201.40599999949336052, 441781.59399999957531691 272198.7109999991953373, 441781.86099999956786633 272196.41899999976158142, 441782 272195.21000000089406967, 441782 272191.5, 441779.59399999957531691 272182.81200000084936619, 441780.25 272180.25, 441780.90400000009685755 272177.6919999998062849, 441784.88100000005215406 272176.58899999968707561, 441789.5 272175.31200000084936619, 441799.59399999957531691 272176.81200000084936619, 441807.5 272176.31200000084936619, 441812.90299999993294477 272170.09699999913573265, 441815.5 272161.21900000050663948, 441815.71200000029057264 272158.76799999922513962, 441816.59399999957531691 272148.59400000050663948, 441818.68800000008195639 272145.18700000084936619, 441819.23799999989569187 272144.55499999970197678, 441821.18800000008195639 272142.31200000084936619, 441831.09399999957531691 272139.31200000084936619, 441840 272138, 441847.40600000042468309 272133.31200000084936619, 441849.60400000028312206 272126.3619999997317791, 441850.09300000034272671 272124.81200000084936619, 441859 272114, 441860.49899999983608723 272111.30599999986588955, 441859.68800000008195639 272105.18700000084936619, 441862.05700000002980232 272100.63700000010430813, 441862.80999999959021807 272099.1919999998062849, 441869.90600000042468309 272096.68700000084936619, 441877.90600000042468309 272098.09400000050663948, 441880.54200000036507845 272099.48599999956786633, 441884 272101.31200000084936619, 441899.90699999965727329 272101.81200000084936619, 441900.98500000033527613 272100.2909999992698431, 441902.18800000008195639 272098.59400000050663948, 441910 272084.78099999949336052, 441917.18800000008195639 272075.59400000050663948, 441928.5 272068.18799999915063381, 441945.81300000008195639 272054.59400000050663948, 441956.59399999957531691 272047.5, 441958.42399999964982271 272045.70600000023841858, 441962.81300000008195639 272041.40599999949336052, 441975.40600000042468309 272038.81200000084936619, 441978.26999999955296516 272037.75599999912083149, 441979.81300000008195639 272037.18799999915063381, 441994.18699999991804361 272026.18700000084936619, 441998.39699999988079071 272023.42600000090897083, 442000.09399999957531691 272022.31200000084936619, 442022.31300000008195639 272017.72000000067055225, 442023.53199999965727329 272017.67200000025331974, 442028.196000000461936 272017.49499999918043613, 442033.81300000008195639 272017.28099999949336052, 442039.22699999995529652 272015.98799999989569187, 442042.18800000008195639 272015.28099999949336052, 442076.71600000001490116 272005.74300000071525574, 442079.40600000042468309 272005, 442085.40600000042468309 272003, 442093.40600000042468309 271998.5, 442096.15600000042468309 271997.67500000074505806, 442108.09399999957531691 271994.09400000050663948, 442116.5 271996, 442120.31400000024586916 271994.59400000050663948, 442138.90600000042468309 271985.5, 442144.81300000008195639 271984.31200000084936619, 442158.01999999955296516 271982.87199999950826168, 442163.88599999994039536 271982.23200000077486038, 442164.74899999983608723 271982.1380000002682209, 442174.11500000022351742 271981.11600000038743019, 442174.47699999995529652 271981.07699999958276749, 442177.18699999991804361 271980.78099999949336052, 442180.18900000024586916 271977.87800000049173832, 442186.68800000008195639 271971.59400000050663948, 442195.09499999973922968 271959.40499999932944775, 442203.13300000037997961 271956.01400000043213367, 442205.30599999986588955 271955.09600000083446503, 442216.90000000037252903 271955.57000000029802322, 442222.75999999977648258 271955.81100000068545341, 442231.90600000042468309 271956.18700000084936619, 442244.5 271959, 442252.09399999957531691 271963.31200000084936619, 442257.90600000042468309 271964.09400000050663948, 442268.25 271964.5, 442278.59399999957531691 271964.90599999949336052, 442281.91899999976158142 271965.85600000061094761, 442284.5 271966.59400000050663948, 442286.33299999963492155 271967.33300000056624413, 442290 271968.81200000084936619, 442294.276999999769032 271971.69700000062584877, 442299.31300000008195639 271975.09400000050663948, 442309.401999999769032 271992.30599999986588955, 442313.20399999991059303 271993.64200000092387199, 442316.18800000008195639 271994.68700000084936619, 442331.3880000002682209 271991.85199999995529652, 442348.18800000008195639 271988.71900000050663948, 442356.5130000002682209 271984.54399999976158142, 442358.59399999957531691 271983.5, 442363.40699999965727329 271980.28099999949336052, 442370.5 271981.5, 442375.59300000034272671 271985.90599999949336052, 442382.90600000042468309 271983.21900000050663948, 442397.09399999957531691 271975.90599999949336052, 442408 271972.31200000084936619, 442440.69299999997019768 271963.40300000086426735, 442443.68800000008195639 271961.81200000084936619, 442450.8080000001937151 271956.59699999913573265, 442454.59399999957531691 271956.68700000084936619, 442467.80900000035762787 271958.99899999983608723, 442470.59399999957531691 271958.40599999949336052, 442473 271957.5, 442476.40600000042468309 271947.18600000068545341, 442478.09399999957531691 271943.5, 442478.63200000021606684 271943.06499999947845936, 442488.40600000042468309 271935.18700000084936619, 442492.59399999957531691 271932.90599999949336052, 442493.29600000008940697 271932.6119999997317791, 442496.68800000008195639 271931.18700000084936619, 442505.09399999957531691 271935.18700000084936619, 442510.09399999957531691 271935.18700000084936619, 442512.52300000004470348 271935.04600000008940697, 442514.90600000042468309 271934.90599999949336052, 442521.90600000042468309 271932.5, 442528.31300000008195639 271923.40599999949336052, 442530.5400000000372529 271917.87700000032782555, 442532.59399999957531691 271912.78099999949336052, 442539.09399999957531691 271909.59400000050663948, 442548.40600000042468309 271909.78099999949336052, 442555.6919999998062849 271908.2369999997317791, 442556.8080000001937151 271908.00100000016391277, 442560.32600000035017729 271909.95299999974668026, 442571.59399999957531691 271916.21900000050663948, 442584.84999999962747097 271911.49200000055134296, 442591.31300000008195639 271909.18700000084936619, 442600.59399999957531691 271911.5, 442606.34999999962747097 271916.29700000025331974, 442606.59700000006705523 271916.5, 442615.5 271917.90599999949336052, 442624.40600000042468309 271919.21900000050663948, 442633.81300000008195639 271916.81200000084936619, 442642.59399999957531691 271917.21900000050663948, 442652 271917.81200000084936619, 442662.60300000011920929 271919.51700000092387199, 442666.19000000040978193 271920.09600000083446503, 442668.52500000037252903 271922.36099999956786633, 442673.40699999965727329 271927.09400000050663948, 442685.59300000034272671 271936.68700000084936619, 442690.59399999957531691 271931.40599999949336052, 442696 271922.18700000084936619, 442698.91399999987334013 271919.55900000035762787, 442699.18699999991804361 271919.31200000084936619, 442706 271915.31200000084936619, 442712.40600000042468309 271913.21900000050663948, 442713.96200000029057264 271912.98499999940395355, 442715.31300000008195639 271912.78099999949336052, 442719.08600000012665987 271917.73900000005960464, 442722.18800000008195639 271921.81200000084936619, 442727.99600000027567148 271927.19899999909102917, 442729.5 271928.59400000050663948, 442736.03799999970942736 271929.13700000010430813, 442750.18800000008195639 271930.31200000084936619, 442755.70500000007450581 271933.70399999991059303, 442757.81300000008195639 271935, 442764.90600000042468309 271941.09400000050663948, 442774.5 271942.18700000084936619, 442788.00100000016391277 271953.5, 442792.69000000040978193 271956.59400000050663948, 442795.5 271957.25, 442798.31300000008195639 271957.90599999949336052, 442807.10500000044703484 271959.04800000041723251, 442819.00100000016391277 271960.59400000050663948, 442824.13399999961256981 271962.14399999938905239, 442831.31300000008195639 271964.31200000084936619, 442834.11299999989569187 271964.68799999915063381, 442837.81199999991804361 271965.18700000084936619, 442851.90299999993294477 271965.5, 442852.73300000000745058 271965.45099999941885471, 442882.68800000008195639 271963.68700000084936619, 442889.31300000008195639 271967.68700000084936619, 442923.59399999957531691 271979.18700000084936619, 442937.10699999984353781 271982.625, 442948.40600000042468309 271985.5, 442953.68699999991804361 271985.5, 442969.5 271984, 442976.40600000042468309 271984.40599999949336052, 442983.31300000008195639 271985.22000000067055225, 442998.79299999959766865 271989.52800000086426735, 443007 271991.81200000084936619, 443014.81300000008195639 271985.81200000084936619, 443016.95600000023841858 271983.3619999997317791, 443024 271975.31200000084936619, 443025.87799999956041574 271973.82000000029802322, 443028.40600000042468309 271971.81200000084936619, 443033.01150000002235174 271968.5580000001937151, 443043.5 271962.81200000084936619, 443051.18800000008195639 271961.18700000084936619, 443052.00299999956041574 271960.15000000037252903, 443055.40600000042468309 271955.81200000084936619, 443064.31300000008195639 271953.40599999949336052, 443077.68699999991804361 271952.21900000050663948, 443085.98799999989569187 271950.61700000055134296, 443086.59399999957531691 271950.5, 443090.276999999769032 271949.55499999970197678, 443126.31300000008195639 271940.31200000084936619, 443127.29999999981373549 271940.24699999950826168, 443133.81300000008195639 271939.81200000084936619, 443143.59399999957531691 271931.59400000050663948, 443145 271930.75, 443146.40600000042468309 271929.90599999949336052, 443162.78199999965727329 271929.81200000084936619, 443168 271929.31200000084936619, 443177.91199999954551458 271927.02500000037252903, 443180.18900000024586916 271926.50100000016391277, 443186.68800000008195639 271933.81200000084936619, 443190.69500000029802322 271936.09699999913573265, 443195.09399999957531691 271938.18700000084936619, 443214.68800000008195639 271941.18799999915063381, 443219.16700000036507845 271944.66699999943375587, 443221.40600000042468309 271946.40599999949336052, 443227.90600000042468309 271948.81200000084936619, 443242 271950.71900000050663948, 443242.88200000021606684 271950.73499999940395355, 443247 271950.81299999915063381, 443261 271947.5, 443275.09399999957531691 271948, 443281.98799999989569187 271950.67100000008940697, 443282.59399999957531691 271950.90599999949336052, 443285.85099999979138374 271954.58699999935925007, 443289.31300000008195639 271958.50100000016391277, 443296.59399999957531691 271963.59400000050663948, 443299.40099999960511923 271963.31599999964237213, 443304.5 271962.81200000084936619, 443311.37100000027567148 271962.99799999967217445, 443314.90600000042468309 271963.09400000050663948, 443345.18800000008195639 271972.59600000083446503, 443348.50100000016391277 271977.90599999949336052, 443348.59100000001490116 271978.98799999989569187, 443349.40500000026077032 271988.71299999952316284, 443355.59399999957531691 271998.40599999949336052, 443355.92200000025331974 271998.678999999538064, 443356.8349999999627471 271999.43799999915063381, 443360.88700000010430813 272002.80599999986588955, 443365.21899999957531691 272006.40599999949336052, 443370.40899999998509884 272016.10899999924004078, 443371.68800000008195639 272018.5, 443372.64300000015646219 272019.56599999964237213, 443379.21899999957531691 272026.90599999949336052, 443384.31300000008195639 272029.18700000084936619, 443389.57600000035017729 272031.11299999989569187, 443401.31300000008195639 272035.40599999949336052, 443404.68800000008195639 272039, 443407.90299999993294477 272042.90200000070035458, 443418.21899999957531691 272062.09400000050663948, 443440.31300000008195639 272094.09400000050663948, 443447.90299999993294477 272096, 443464.5 272097.68799999915063381, 443470.90600000042468309 272100, 443472.30599999986588955 272100.65599999949336052, 443476.90600000042468309 272102.81200000084936619, 443481.03399999998509884 272106.19999999925494194, 443493.81300000008195639 272116.68700000084936619, 443499.59399999957531691 272120.77999999932944775, 443508.87899999972432852 272122.83999999985098839, 443513.68800000008195639 272123.90599999949336052, 443516.04399999976158142 272123.18099999986588955, 443528.71899999957531691 272119.27999999932944775, 443546.59399999957531691 272116.09400000050663948, 443556.28100000042468309 272114.36900000087916851, 443564.49899999983608723 272112.90599999949336052, 443587 272110.81200000084936619, 443596.70399999991059303 272113.42799999937415123, 443605.09399999957531691 272115.68700000084936619, 443620.00200000032782555 272120.81299999915063381, 443629 272123.90599999949336052, 443637.7099999999627471 272121.91100000031292439, 443641.69400000013411045 272121, 443642.8880000002682209 272121.07499999925494194, 443651.18800000008195639 272121.59400000050663948, 443682 272125, 443695.59399999957531691 272123.71900000050663948, 443700.09399999957531691 272124.40699999965727329, 443704.5 272125.5, 443722 272135.18700000084936619, 443739.2630000002682209 272132.17600000090897083, 443749.40600000042468309 272130.40599999949336052, 443760.5 272127.89900000020861626, 443769.31300000008195639 272125.90699999965727329, 443774.5 272125, 443779.68800000008195639 272124.09400000050663948, 443786.32400000002235174 272123.06599999964237213, 443790.59399999957531691 272122.40599999949336052, 443821.18800000008195639 272119.40599999949336052, 443828.24100000038743019 272119.50200000032782555, 443848.90600000042468309 272119.78099999949336052, 443882.43099999986588955 272116.95700000040233135, 443894.90600000042468309 272115.90599999949336052, 443909.45500000007450581 272114.27899999916553497, 443937.09399999957531691 272111.18700000084936619, 444037.69099999964237213 272105.01799999922513962, 444037.98099999967962503 272105, 444075.68800000008195639 272102.68700000084936619, 444158.40600000042468309 272098.81200000084936619, 444161.71300000045448542 272098.51600000075995922, 444193.96700000017881393 272095.62900000065565109, 444238.10599999967962503 272091.678999999538064, 444238.79800000041723251 272091.61700000055134296, 444245.69400000013411045 272090.99899999983608723, 444365.68800000008195639 272083.09400000050663948, 444412.5849999999627471 272080.72299999929964542, 444499.90600000042468309 272076.31100000068545341, 444591.696000000461936 272073.31299999915063381, 444635.06900000013411045 272069.72599999979138374, 444654.81300000008195639 272068.09400000050663948, 444688.973000000230968 272066.00899999961256981, 444713.69400000013411045 272064.5, 444778.09399999957531691 272061.59400000050663948, 444796.44400000013411045 272060.42999999970197678, 444847.09399999957531691 272057.21900000050663948, 444976.43699999991804361 272053.9140000008046627, 444983.12100000027567148 272053.74400000087916851, 444985.07699999958276749 272053.69400000013411045, 445000.01599999982863665 272053.30700000002980232, 445016.59399999957531691 272047.78099999949336052, 445019.28000000026077032 272046.82000000029802322, 445031.09399999957531691 272042.59400000050663948, 445037.31199999991804361 272040.10600000061094761, 445045.31300000008195639 272036.90599999949336052, 445067.45199999958276749 272026.98599999956786633, 445073.90600000042468309 272024.09400000050663948, 445129.59399999957531691 272003.18799999915063381, 445139.29600000008940697 272000.67699999921023846, 445145.69400000013411045 271999.02099999971687794, 445146.30200000014156103 271998.8619999997317791, 445158.05999999959021807 271995.75950000062584877, 445127.81400000024586916 271948.98499999940395355, 445114.68800000008195639 271928.68700000084936619, 445105.04100000020116568 271914.28099999949336052, 445100.5 271907.5, 445093.40600000042468309 271896.90599999949336052, 445087.90600000042468309 271886.90599999949336052, 445113.5 271869, 445143.51599999982863665 271848, 445164.68800000008195639 271833.18700000084936619, 445181.34700000006705523 271823.33300000056624413, 445194.90600000042468309 271815.31200000084936619, 445198.00499999988824129 271813.34400000050663948, 445262.43099999986588955 271772.40899999998509884, 445297.40600000042468309 271750.18700000084936619, 445337.55200000014156103 271726.91100000031292439, 445355.31099999975413084 271716.61500000022351742, 445386.29600000008940697 271698.65300000086426735, 445412.59399999957531691 271683.40599999949336052, 445469 271648, 445486 271640.31200000084936619, 445488.59399999957531691 271637.31200000084936619, 445493.19400000013411045 271630.5989999994635582, 445497.09399999957531691 271624.90599999949336052, 445503.18800000008195639 271615.18700000084936619, 445517.12200000043958426 271589.28199999965727329, 445530.71899999957531691 271564, 445551.5 271544.81200000084936619, 445554.3080000001937151 271540.99300000071525574, 445530.98400000017136335 271506.40499999932944775, 445530.5 271505.68700000084936619, 445526.38700000010430813 271499.22499999962747097, 445521.09399999957531691 271490.90599999949336052, 445510.68800000008195639 271477.40599999949336052, 445509.01900000032037497 271475.65499999932944775, 445506.26400000043213367 271472.7630000002682209, 445501.90600000042468309 271468.18700000084936619, 445478.86500000022351742 271437.60799999907612801, 445476.59599999990314245 271434.59600000083446503, 445467.68800000008195639 271424.40599999949336052, 445467.00399999972432852 271423.95700000040233135, 445466.59399999957531691 271423.68700000084936619, 445434.78500000014901161 271439.18500000052154064, 445402.59399999957531691 271394.21900000050663948, 445389.29700000025331974 271374.21299999952316284, 445381.90600000042468309 271363.09300000034272671, 445374.31300000008195639 271349.78099999949336052, 445371.66999999992549419 271346.67200000025331974, 445370.59399999957531691 271345.40599999949336052, 445363.09399999957531691 271338.31200000084936619, 445354.026999999769032 271331.76700000092387199, 445353.09399999957531691 271331.09400000050663948, 445352.27599999960511923 271330.56599999964237213, 445328.81300000008195639 271315.40599999949336052, 445325.33000000007450581 271313.73299999907612801, 445318.21899999957531691 271310.31200000084936619, 445315.81300000008195639 271308.40599999949336052, 445313.90600000042468309 271305.68700000084936619, 445311.66999999992549419 271299.26700000092387199, 445311.07899999991059303 271297.56900000013411045, 445310.5 271295.90599999949336052, 445302.85599999967962503 271286.37199999950826168, 445297.09499999973922968 271279.18799999915063381, 445290.31300000008195639 271263.31200000084936619, 445283.90600000042468309 271250.59400000050663948, 445282.821000000461936 271247.86999999918043613, 445282.18800000008195639 271246.28099999949336052, 445281.64400000032037497 271244.33300000056624413, 445280.90600000042468309 271241.68700000084936619, 445279.40600000042468309 271229.31200000084936619, 445279.11600000038743019 271228.48499999940395355, 445277.18699999991804361 271223, 445273.15000000037252903 271218.19099999964237213, 445270.81300000008195639 271215.40599999949336052, 445266.40600000042468309 271205.5, 445264.31300000008195639 271192.31200000084936619, 445259.90600000042468309 271174, 445259.55900000035762787 271172.63700000010430813, 445256.71899999957531691 271161.5, 445253.14199999999254942 271149.56900000013411045, 445253.04100000020116568 271149.23399999924004078, 445251.59399999957531691 271144.40599999949336052, 445248.77400000020861626 271118.14599999971687794, 445248.5 271115.59699999913573265, 445241.78100000042468309 271088.68700000084936619, 445258.31300000008195639 271091.68700000084936619, 445294.81300000008195639 271101.59400000050663948, 445317.34900000039488077 271102.81799999997019768, 445320.69400000013411045 271103, 445331.81300000008195639 271102.68700000084936619, 445350.78100000042468309 271100.5, 445353.14300000015646219 271099.928999999538064, 445353.54999999981373549 271099.83000000007450581, 445367.31300000008195639 271096.5, 445383.68800000008195639 271092.31200000084936619, 445394.76200000010430813 271087.61400000005960464, 445409.90600000042468309 271081.18700000084936619, 445449.09399999957531691 271073.28099999949336052, 445465.95500000007450581 271072.62299999967217445, 445471.5 271072.40599999949336052, 445481.65000000037252903 271070.75500000081956387, 445503.59499999973922968 271067.18700000084936619, 445512.19400000013411045 271065.10799999907612801, 445515.09399999957531691 271064.40599999949336052, 445527 271065.31200000084936619, 445527.85500000044703484 271075.58049999922513962, 445533.80599999986588955 271073.68899999931454659, 445531.5 271059.59400000050663948, 445531.59399999957531691 271047.59400000050663948, 445532.09399999957531691 271035.28099999949336052, 445535.68800000008195639 271011.18700000084936619, 445535.6650000000372529 271010.31299999915063381, 445535.50800000037997961 271004.07699999958276749, 445535.5 271003.78999999910593033, 445535.66299999970942736 270999.90200000070035458, 445536.40600000042468309 270982.18700000084936619, 445535.81300000008195639 270945.40599999949336052, 445536.20799999963492155 270935.80700000002980232, 445536.78100000042468309 270921.90599999949336052, 445537.97699999995529652 270911.40699999965727329, 445539.21899999957531691 270900.5, 445544.30700000002980232 270876.49899999983608723, 445531.5 270875.59400000050663948, 445531.5 270869, 445531.61000000033527613 270866.72199999913573265, 445531.81199999991804361 270862.5, 445539.31300000008195639 270830.90599999949336052, 445540.31300000008195639 270824.68700000084936619, 445541.31300000008195639 270813.59400000050663948, 445541.30649999994784594 270808.26400000043213367, 445540.55700000002980232 270802.51099999994039536, 445538.40600000042468309 270786, 445541.90600000042468309 270766.09400000050663948, 445535.31300000008195639 270734.40599999949336052, 445524.40600000042468309 270705.59400000050663948, 445519.66299999970942736 270676.47900000028312206, 445519 270672.40599999949336052, 445518.3219999996945262 270668.98399999924004078, 445510.81300000008195639 270631.09400000050663948, 445508.57899999991059303 270617.33100000023841858, 445508.31300000008195639 270615.68700000084936619, 445507.0400000000372529 270609.84200000017881393, 445505.09300000034272671 270600.90599999949336052, 445505.59399999957531691 270591, 445500.68800000008195639 270552.71900000050663948, 445499.63999999966472387 270546.73000000044703484, 445498.81300000008195639 270542, 445497.89400000032037497 270525.43500000052154064, 445497.81400000024586916 270524, 445488.40600000042468309 270462.40599999949336052, 445488.25299999956041574 270455.80599999986588955, 445488.09399999957531691 270448.90599999949336052, 445489.5 270428.59699999913573265, 445491.40600000042468309 270412.40599999949336052, 445494.40299999993294477 270399.30700000002980232, 445492.70500000007450581 270397.1119999997317791, 445491.31300000008195639 270395.31200000084936619, 445489.06900000013411045 270392.75, 445480.09399999957531691 270382.5, 445501.18800000008195639 270334.28099999949336052, 445506 270321.09400000050663948, 445507.57299999985843897 270314.07200000062584877, 445507.81300000008195639 270313, 445509.38100000005215406 270304.90949999913573265, 445515.31300000008195639 270256.59400000050663948, 445518.21899999957531691 270228.31200000084936619, 445520.5 270213.5, 445520.97099999990314245 270210.44500000029802322, 445522.78100000042468309 270198.68700000084936619, 445525 270170, 445530.51900000032037497 270152.26899999938905239, 445541.59399999957531691 270116.68600000068545341, 445548.68800000008195639 270100.00100000016391277, 445551.81300000008195639 270090.5, 445557.18800000008195639 270082.59400000050663948, 445563.68800000008195639 270068.5, 445565.09399999957531691 270035.5, 445565.83299999963492155 270030.16699999943375587, 445567.31300000008195639 270019.5, 445566.83299999963492155 270015.16699999943375587, 445566.59399999957531691 270013, 445565.88100000005215406 270010.84500000067055225, 445565.40600000042468309 270009.40599999949336052, 445564.83299999963492155 270008.66699999943375587, 445563.69099999964237213 270007.1919999998062849, 445561.81300000008195639 270006, 445557.9280000003054738 270005.34200000017881393, 445546.5 270003.40599999949336052, 445546.16299999970942736 270002.72499999962747097, 445544.81300000008195639 270000, 445548.72800000011920929 269991.67400000058114529, 445551.5 269985.78099999949336052, 445551.56300000008195639 269985.28199999965727329, 445555.81300000008195639 269951.78099999949336052, 445556.66600000020116568 269943.70099999941885471, 445556.81300000008195639 269942.31200000084936619, 445557.25899999961256981 269926.27400000020861626, 445557.68699999991804361 269910.90599999949336052, 445557.625 269905.49400000087916851, 445557.2369999997317791 269872.16799999959766865, 445557.18800000008195639 269867.90599999949336052, 445555.81300000008195639 269830.59400000050663948, 445557.49749999959021807 269799.64550000056624413, 445560.21899999957531691 269725.81200000084936619, 445559.84399999957531691 269712.31200000084936619, 445559.53799999970942736 269701.26600000075995922, 445559.50349999964237213 269700.02250000089406967, 445557.59399999957531691 269670.31200000084936619, 445557.31300000008195639 269633.59400000050663948, 445556.60099999979138374 269621.39800000004470348, 445556.18699999991804361 269614.31200000084936619, 445556.34100000001490116 269607.84500000067055225, 445556.40699999965727329 269605.09400000050663948, 445557.40600000042468309 269596.99400000087916851, 445559.348000000230968 269581.26400000043213367, 445559.68800000008195639 269578.5, 445554.68699999991804361 269577.31200000084936619, 445535.71999999973922968 269574.66999999992549419, 445517.90600000042468309 269572.18700000084936619, 445488.08600000012665987 269565.03600000031292439, 445481.68800000008195639 269563.5, 445469.90799999982118607 269559.3080000001937151, 445476.81300000008195639 269544.40599999949336052, 445486.31300000008195639 269527.5, 445487.84499999973922968 269523.68200000002980232, 445489.68900000024586916 269519.09400000050663948, 445494.09399999957531691 269507.40599999949336052, 445503.18800000008195639 269478.50100000016391277, 445529.18800000008195639 269407.31200000084936619, 445534.32600000035017729 269388.86099999956786633, 445535.90600000042468309 269383.18700000084936619, 445530.09399999957531691 269380.09400000050663948, 445527.92599999997764826 269378.72900000028312206, 445514.68800000008195639 269370.40599999949336052, 445513.651999999769032 269369.38700000010430813, 445508.68800000008195639 269364.5, 445506.09499999973922968 269360.78299999982118607, 445505 269356.40300000086426735, 445504.68800000008195639 269346, 445504.09399999957531691 269341.59400000050663948, 445500.68800000008195639 269328.59400000050663948, 445499.74700000043958426 269326.72199999913573265, 445497.21899999957531691 269321.68700000084936619, 445485.18200000002980232 269307.13099999912083149, 445482.59399999957531691 269304, 445479.5 269298.90599999949336052, 445476.59399999957531691 269293.59400000050663948, 445473.68800000008195639 269284.31200000084936619, 445472.18800000008195639 269255.28099999949336052, 445472.33700000029057264 269249.06399999931454659, 445472.40600000042468309 269246.18700000084936619, 445475.92599999997764826 269234.45700000040233135, 445478.94099999964237213 269224.41300000064074993, 445482.09399999957531691 269213.90599999949336052, 445487.78000000026077032 269184, 445488.18800000008195639 269172.40599999949336052, 445488.09399999957531691 269145.59400000050663948, 445486.18499999959021807 269115.67999999970197678, 445484.40600000042468309 269087.81200000084936619, 445484.71899999957531691 269082.5, 445485.70299999974668026 269077.196000000461936, 445486.09399999957531691 269075.09400000050663948, 445491 269061.59400000050663948, 445495.59399999957531691 269044.78099999949336052, 445497.5 269012.5, 445499.40600000042468309 268980.21900000050663948, 445500.48900000005960464 268973.60199999995529652, 445501.09399999957531691 268969.90599999949336052, 445502.84499999973922968 268942.6</t>
  </si>
  <si>
    <t>MultiPolygon (((441362.48599999956786633 273296.42699999921023846, 441382.5 273294, 441395.9280000003054738 273294.80199999921023846, 441416 273295.99899999983608723, 441445.31300000008195639 273296.75, 441476.97699999995529652 273298.66100000031292439, 441482.71200000029057264 273299.00699999928474426, 441484.22599999979138374 273299.09799999929964542, 441492.15299999993294477 273299.57599999941885471, 441503.54100000020116568 273300.26400000043213367, 441505.90600000042468309 273300.40599999949336052, 441519.42599999997764826 273300.78700000047683716, 441521.00200000032782555 273300.83100000023841858, 441534.60199999995529652 273301.21499999985098839, 441565.81300000008195639 273302.09400000050663948, 441594.90600000042468309 273298.09400000050663948, 441599.76900000032037497 273297.58100000023841858, 441611.81300000008195639 273296.31200000084936619, 441642.91700000036507845 273293.55599999986588955, 441657.55499999970197678 273292.25799999944865704, 441675.28100000042468309 273290.68700000084936619, 441681.11400000005960464 273288.09999999962747097, 441718.9599999999627471 273271.30900000035762787, 441719.81549999956041574 273270.94030000083148479, 441722.65600000042468309 273309.43700000084936619, 441722.43699999991804361 273339.72499999962747097, 441722.40600000042468309 273344, 441722.66700000036507845 273354.33300000056624413, 441723.18800000008195639 273375, 441722.7900000000372529 273468.49899999983608723, 441755.09399999957531691 273466.68700000084936619, 441767.48199999984353781 273465.21000000089406967, 441791.73500000033527613 273462.32200000062584877, 441819.68800000008195639 273457.49499999918043613, 441824.90600000042468309 273456.59400000050663948, 441839.31400000024586916 273453.21600000001490116, 441885.80599999986588955 273442.31399999931454659, 441885.6830000001937151 273448.0859999991953373, 441884.59399999957531691 273496.46900000050663948, 441884.2630000002682209 273534.81299999915063381, 441883.74399999994784594 273601.321000000461936, 441944.78100000042468309 273576.59400000050663948, 441972.48799999989569187 273565.81100000068545341, 442029.35500000044703484 273543.67999999970197678, 442029.63999999966472387 273543.56399999931454659, 442016.47099999990314245 273485.01799999922513962, 442012.90600000042468309 273469.18700000084936619, 442019.68800000008195639 273468.59400000050663948, 442021.29200000036507845 273468.56100000068545341, 442023.36500000022351742 273468.51899999938905239, 442032 273468.34400000050663948, 442036.10500000044703484 273468.61600000038743019, 442037.18800000008195639 273468.68700000084936619, 442040.3880000002682209 273469.4869999997317791, 442045.68800000008195639 273470.81200000084936619, 442051.15400000009685755 273469.81399999931454659, 442055.09399999957531691 273469.09400000050663948, 442059.43800000008195639 273468.81200000084936619, 442069.46100000012665987 273469.75100000016391277, 442072.43800000008195639 273470.02999999932944775, 442077.08899999968707561 273468.98399999924004078, 442084.375 273467.34400000050663948, 442104.18800000008195639 273457.59400000050663948, 442110.28500000014901161 273455.78199999965727329, 442120.59399999957531691 273452.71900000050663948, 442134.81300000008195639 273450.21900000050663948, 442135.72599999979138374 273450.19800000078976154, 442164.93499999959021807 273449.56200000084936619, 442172.09399999957531691 273449.40599999949336052, 442173.85500000044703484 273449.00599999912083149, 442210.78100000042468309 273440.625, 442232.50800000037997961 273434.5130000002682209, 442235 273433.81200000084936619, 442254.95399999991059303 273427.01600000075995922, 442274.37100000027567148 273416.9140000008046627, 442274.98400000017136335 273416.59500000067055225, 442304 273401.5, 442323.28100000042468309 273386.96900000050663948, 442342.31850000005215406 273371.66499999910593033, 442343.67999999970197678 273370.7090000007301569, 442346.40600000042468309 273368.81200000084936619, 442354.85199999995529652 273364.40799999982118607, 442356.59399999957531691 273363.5, 442370.87100000027567148 273354.85500000044703484, 442417.99700000043958426 273326.3080000001937151, 442396.66700000036507845 273293.5, 442386.00100000016391277 273277.09500000067055225, 442396.59399999957531691 273266.09400000050663948, 442410.99799999967217445 273257.59400000050663948, 442409.67999999970197678 273255.43500000052154064, 442399.59399999957531691 273238.93700000084936619, 442395.28100000042468309 273227.90599999949336052, 442391.21200000029057264 273224.8080000001937151, 442379.63750000018626451 273215.99400000087916851, 442381.16700000036507845 273204.83500000089406967, 442381.89300000015646219 273199.80700000002980232, 442382.31300000008195639 273196.90599999949336052, 442381.5044999998062849 273189.85099999979138374, 442381.10400000028312206 273189.38099999912083149, 442380.196000000461936 273188.39100000075995922, 442378.223000000230968 273186.24200000055134296, 442366.5 273173.46900000050663948, 442349.84399999957531691 273153.50400000065565109, 442348.098000000230968 273151.40399999916553497, 442360.18900000024586916 273147.31200000084936619, 442363.10300000011920929 273147.25100000016391277, 442366.09399999957531691 273147.18700000084936619, 442372.18800000008195639 273147.68700000084936619, 442377.875 273149.35899999924004078, 442385.90600000042468309 273151.71900000050663948, 442388.9905000003054738 273152.23599999956786633, 442391.5 273152.65599999949336052, 442396.53100000042468309 273153.25, 442397.41399999987334013 273153.12199999950826168, 442401.19400000013411045 273152.57599999941885471, 442401.83999999985098839 273127.32799999974668026, 442402 273121.09699999913573265, 442410.59700000006705523 273121.12600000016391277, 442424.9280000003054738 273121.17999999970197678, 442435.28100000042468309 273121.21900000050663948, 442467.03100000042468309 273120.06200000084936619, 442467.56799999997019768 273116.36099999956786633, 442468.62200000043958426 273109.07000000029802322, 442458.42599999997764826 273106.17799999937415123, 442456.44299999997019768 273074.39100000075995922, 442456.40699999965727329 273073.81200000084936619, 442459.48000000044703484 273073.3169999998062849, 442472.5 273071.21900000050663948, 442485.74299999978393316 273066.70700000040233135, 442492.49399999994784594 273064.40699999965727329, 442495.5719999996945262 273063.35799999907612801, 442503.68800000008195639 273060.59400000050663948, 442523.40600000042468309 273059.03099999949336052, 442542.33100000023841858 273059.78099999949336052, 442551.78100000042468309 273060.15599999949336052, 442580.40699999965727329 273059.28099999949336052, 442604.18800000008195639 273057.375, 442634.40600000042468309 273052.59400000050663948, 442665.81300000008195639 273050.59400000050663948, 442685.98000000044703484 273050.29499999992549419, 442695.00100000016391277 273056.40599999949336052, 442702.22800000011920929 273064.61350000090897083, 442709.68800000008195639 273068.21900000050663948, 442722.848000000230968 273065.83100000023841858, 442736.90699999965727329 273063.28099999949336052, 442741.78100000042468309 273061.90599999949336052, 442740.09100000001490116 273040.54199999943375587, 442739.34850000031292439 273031.14599999971687794, 442772.18800000008195639 273024.18700000084936619, 442799.90600000042468309 273019.375, 442800.5 273011.59600000083446503, 442821.86699999962002039 273006.72800000011920929, 442841.66999999992549419 273002.21600000001490116, 442868.67100000008940697 272996.06599999964237213, 442866.87399999983608723 272979.178999999538064, 442865.31300000008195639 272964.50100000016391277, 442895.68800000008195639 272970.18700000084936619, 442923.04700000025331974 272968.89000000059604645, 442950.40600000042468309 272967.59400000050663948, 442961.52799999993294477 272967.5, 442995.09399999957531691 272967.21900000050663948, 442995.40600000042468309 273000.15599999949336052, 442999.5 273030.90599999949336052, 443001.75 273041.75, 443004 273052.59400000050663948, 443011.64800000004470348 273085.73399999924004078, 443013.28100000042468309 273092.81200000084936619, 443018.16000000014901161 273115.76500000059604645, 443021.31300000008195639 273130.59400000050663948, 443023.81199999991804361 273150, 443026.90500000026077032 273164.40200000070035458, 443034.61299999989569187 273161.6919999998062849, 443036.31300000008195639 273161.09400000050663948, 443039.82400000002235174 273161.16699999943375587, 443046.78100000042468309 273161.31100000068545341, 443053.46899999957531691 273166.625, 443058 273185.90599999949336052, 443066.34250000026077032 273189.68700000084936619, 443075.81300000008195639 273189.68700000084936619, 443104.62600000016391277 273196.875, 443123.70100000035017729 273200.14800000004470348, 443131.21899999957531691 273201.43700000084936619, 443132.60300000011920929 273201.23499999940395355, 443139.125 273200.28099999949336052, 443155.90600000042468309 273195.18700000084936619, 443159.10500000044703484 273194.47100000083446503, 443162.46899999957531691 273193.71900000050663948, 443168.99799999967217445 273193.84699999913573265, 443202.375 273194.5, 443206.42599999997764826 273193.32399999909102917, 443210.09399999957531691 273191.68700000084936619, 443215.28100000042468309 273183.93700000084936619, 443218.47900000028312206 273175.73900000005960464, 443219.22699999995529652 273174.94899999909102917, 443224.43800000008195639 273169.4419999998062849, 443226.84399999957531691 273168.50899999961256981, 443231.48300000000745058 273166.7109999991953373, 443247.08399999979883432 273160.6640000008046627, 443248.31300000008195639 273160.18700000084936619, 443260.09399999957531691 273153.875, 443271.30599999986588955 273143.69400000013411045, 443276.21899999957531691 273140.09400000050663948, 443279.22800000011920929 273138.2630000002682209, 443281.40600000042468309 273136.93799999915063381, 443282.80499999970197678 273136.29800000041723251, 443287.625 273134.09400000050663948, 443294.34449999965727329 273131.5234999991953373, 443307.5 273128.31200000084936619, 443314.47900000028312206 273126.77199999988079071, 443376.90600000042468309 273113, 443377.68699999991804361 273112.86900000087916851, 443384.71899999957531691 273111.68700000084936619, 443388.41299999970942736 273111.69999999925494194, 443403.18800000008195639 273111.75, 443404.39599999971687794 273111.29399999976158142, 443408.65600000042468309 273109.68700000084936619, 443436.83700000029057264 273097.66799999959766865, 443441.40600000042468309 273095.68700000084936619, 443450.87299999967217445 273092.45700000040233135, 443459.71899999957531691 273089.43700000084936619, 443461.25800000037997961 273089.08500000089406967, 443468.59399999957531691 273087.40599999949336052, 443483.40600000042468309 273085.18700000084936619, 443494.90600000042468309 273084.18700000084936619, 443512.31300000008195639 273084.68700000084936619, 443513.20100000035017729 273084.49899999983608723, 443516.60300000011920929 273083.77700000070035458, 443521.723000000230968 273082.68999999947845936, 443523.5 273082.31200000084936619, 443545.13100000005215406 273075.70099999941885471, 443546.81300000008195639 273075.18700000084936619, 443551.81300000008195639 273075.09400000050663948, 443553.56400000024586916 273075.17200000025331974, 443556.71800000034272671 273075.31299999915063381, 443569.62600000016391277 273084.28099999949336052, 443572.651999999769032 273085.74200000055134296, 443574.09399999957531691 273086.43700000084936619, 443578.375 273087.93700000084936619, 443579.82699999958276749 273087.79600000008940697, 443582.53100000042468309 273087.53099999949336052, 443586.81300000008195639 273086.68700000084936619, 443607 273067.81200000084936619, 443616.90600000042468309 273061, 443617.37600000016391277 273060.79499999992549419, 443649.43800000008195639 273046.84400000050663948, 443661 273045.00100000016391277, 443665.18699999991804361 273047.59400000050663948, 443673.82899999991059303 273054.41000000014901161, 443679.12700000032782555 273058.56550000049173832, 443683.5 273058.99200000055134296, 443684.00600000005215406 273059.0409999992698431, 443689.03100000042468309 273059.53099999949336052, 443692.11699999962002039 273058.93099999986588955, 443701.56300000008195639 273057.09400000050663948, 443714.59399999957531691 273051.09400000050663948, 443720.09399999957531691 273049.68700000084936619, 443725.68900000024586916 273048.75, 443738 273048.5, 443748.84599999990314245 273045.93899999931454659, 443751.45799999963492155 273045.31599999964237213, 443754.04200000036507845 273043.85199999995529652, 443759.40600000042468309 273040.81200000084936619, 443761.92499999981373549 273039.18799999915063381, 443783.18800000008195639 273025.46900000050663948, 443784.8169999998062849 273024.15599999949336052, 443788.5 273021.18700000084936619, 443797.59399999957531691 273012.59400000050663948, 443800.05700000002980232 273009.625, 443801.40600000042468309 273008, 443801.71300000045448542 273007.39599999971687794, 443804.09399999957531691 273002.71900000050663948, 443811.5 272984.18700000084936619, 443819 272971.06200000084936619, 443831.98300000000745058 272955.58300000056624413, 443832.81300000008195639 272954.59400000050663948, 443834.348000000230968 272952.96600000001490116, 443848.93800000008195639 272937.5, 443857.25700000021606684 272929.63099999912083149, 443857.7630000002682209 272929.15200000070035458, 443863.96899999957531691 272923.28099999949336052, 443868.06099999975413084 272918.27999999932944775, 443871 272914.68700000084936619, 443872.13300000037997961 272911.92500000074505806, 443873.96999999973922968 272907.44899999909102917, 443877.46800000034272671 272896.03199999965727329, 443877.81300000008195639 272894.90599999949336052, 443883.21200000029057264 272880.97299999929964542, 443884.59599999990314245 272877.40399999916553497, 443886.19400000013411045 272876.75100000016391277, 443898.09399999957531691 272871.875, 443903.76400000043213367 272862.6659999992698431, 443905.40600000042468309 272860, 443905.82500000018626451 272859.56499999947845936, 443922.375 272842.375, 443963.22699999995529652 272805.95399999991059303, 443967.31300000008195639 272802.31200000084936619, 443970.25499999988824129 272799.49599999934434891, 443984.81199999991804361 272785.56200000084936619, 443998.31300000008195639 272771.5, 444019.40600000042468309 272760.84400000050663948, 444039.28100000042468309 272755.68700000084936619, 444055.96899999957531691 272748.28099999949336052, 444072.68800000008195639 272734.40599999949336052, 444077.12200000043958426 272729.06100000068545341, 444080.90600000042468309 272724.5, 444085.30599999986588955 272718.53500000014901161, 444087.40600000042468309 272715.68700000084936619, 444113.68800000008195639 272677.68700000084936619, 444117.1919999998062849 272667.96000000089406967, 444117.5 272667.10500000044703484, 444119.40600000042468309 272661.81200000084936619, 444119.6919999998062849 272660.52999999932944775, 444124.06500000040978193 272640.87800000049173832, 444130.28100000042468309 272633.5, 444132.45000000018626451 272631.17699999921023846, 444137.0580000001937151 272626.24200000055134296, 444139.67399999964982271 272623.43899999931454659, 444139.92999999970197678 272623.16499999910593033, 444143.90600000042468309 272618.90599999949336052, 444151.125 272611.625, 444152.04899999964982271 272610.86400000005960464, 444155.90600000042468309 272607.68700000084936619, 444160.65550000034272671 272604.43600000068545341, 444170.7099999999627471 272602.82899999991059303, 444206.09399999957531691 272603.31100000068545341, 444209.31300000008195639 272602.81200000084936619, 444214.29899999964982271 272599.45199999958276749, 444222.18699999991804361 272594.13499999977648258, 444232.125 272587.43700000084936619, 444248 272589.81200000084936619, 444254.19299999997019768 272596.5, 444256.30200000014156103 272596.54299999959766865, 444308 272597.59400000050663948, 444320.5 272596.5, 444359.10599999967962503 272576.97299999929964542, 444379.81300000008195639 272566.5, 444406.66700000036507845 272550.16699999943375587, 444420.09300000034272671 272542, 444437.34700000006705523 272533.13599999994039536, 444446.18800000008195639 272528.59400000050663948, 444519.68800000008195639 272483.25, 444566.18800000008195639 272450.5, 444609.40600000042468309 272422.34400000050663948, 444643.47699999995529652 272401.21299999952316284, 444650.21899999957531691 272397.03099999949336052, 444677.19099999964237213 272383.09699999913573265, 444740.18800000008195639 272341.68700000084936619, 444757.80599999986588955 272327.6919999998062849, 444734.44000000040978193 272290.93099999986588955, 444724.68800000008195639 272275.59400000050663948, 444718.66700000036507845 272267.13900000043213367, 444709.31300000008195639 272254, 444693.68499999959021807 272229.22599999979138374, 444685.90099999960511923 272216.88700000010430813, 444658.90500000026077032 272174.09400000050663948, 444627.20399999991059303 272125.99499999918043613, 444608.09399999957531691 272097, 444595.87999999988824129 272079.36500000022351742, 444595.53600000031292439 272078.86800000071525574, 444591.696000000461936 272073.31299999915063381, 444499.90600000042468309 272076.31100000068545341, 444412.5849999999627471 272080.72299999929964542, 444365.68800000008195639 272083.09400000050663948, 444245.69400000013411045 272090.99899999983608723, 444238.79800000041723251 272091.61700000055134296, 444238.10599999967962503 272091.678999999538064, 444193.96700000017881393 272095.62900000065565109, 444161.71300000045448542 272098.51600000075995922, 444158.40600000042468309 272098.81200000084936619, 444075.68800000008195639 272102.68700000084936619, 444037.98099999967962503 272105, 444037.69099999964237213 272105.01799999922513962, 443937.09399999957531691 272111.18700000084936619, 443909.45500000007450581 272114.27899999916553497, 443894.90600000042468309 272115.90599999949336052, 443882.43099999986588955 272116.95700000040233135, 443848.90600000042468309 272119.78099999949336052, 443828.24100000038743019 272119.50200000032782555, 443821.18800000008195639 272119.40599999949336052, 443790.59399999957531691 272122.40599999949336052, 443786.32400000002235174 272123.06599999964237213, 443779.68800000008195639 272124.09400000050663948, 443774.5 272125, 443769.31300000008195639 272125.90699999965727329, 443760.5 272127.89900000020861626, 443749.40600000042468309 272130.40599999949336052, 443739.2630000002682209 272132.17600000090897083, 443722 272135.18700000084936619, 443704.5 272125.5, 443700.09399999957531691 272124.40699999965727329, 443695.59399999957531691 272123.71900000050663948, 443682 272125, 443651.18800000008195639 272121.59400000050663948, 443642.8880000002682209 272121.07499999925494194, 443641.69400000013411045 272121, 443637.7099999999627471 272121.91100000031292439, 443629 272123.90599999949336052, 443620.00200000032782555 272120.81299999915063381, 443605.09399999957531691 272115.68700000084936619, 443596.70399999991059303 272113.42799999937415123, 443587 272110.81200000084936619, 443564.49899999983608723 272112.90599999949336052, 443556.28100000042468309 272114.36900000087916851, 443546.59399999957531691 272116.09400000050663948, 443528.71899999957531691 272119.27999999932944775, 443516.04399999976158142 272123.18099999986588955, 443513.68800000008195639 272123.90599999949336052, 443508.87899999972432852 272122.83999999985098839, 443499.59399999957531691 272120.77999999932944775, 443493.81300000008195639 272116.68700000084936619, 443481.03399999998509884 272106.19999999925494194, 443476.90600000042468309 272102.81200000084936619, 443472.30599999986588955 272100.65599999949336052, 443470.90600000042468309 272100, 443464.5 272097.68799999915063381, 443447.90299999993294477 272096, 443440.31300000008195639 272094.09400000050663948, 443418.21899999957531691 272062.09400000050663948, 443407.90299999993294477 272042.90200000070035458, 443404.68800000008195639 272039, 443401.31300000008195639 272035.40599999949336052, 443389.57600000035017729 272031.11299999989569187, 443384.31300000008195639 272029.18700000084936619, 443379.21899999957531691 272026.90599999949336052, 443372.64300000015646219 272019.56599999964237213, 443371.68800000008195639 272018.5, 443370.40899999998509884 272016.10899999924004078, 443365.21899999957531691 272006.40599999949336052, 443360.88700000010430813 272002.80599999986588955, 443356.8349999999627471 271999.43799999915063381, 443355.92200000025331974 271998.678999999538064, 443355.59399999957531691 271998.40599999949336052, 443349.40500000026077032 271988.71299999952316284, 443348.59100000001490116 271978.98799999989569187, 443348.50100000016391277 271977.90599999949336052, 443345.18800000008195639 271972.59600000083446503, 443314.90600000042468309 271963.09400000050663948, 443311.37100000027567148 271962.99799999967217445, 443304.5 271962.81200000084936619, 443299.40099999960511923 271963.31599999964237213, 443296.59399999957531691 271963.59400000050663948, 443289.31300000008195639 271958.50100000016391277, 443285.85099999979138374 271954.58699999935925007, 443282.59399999957531691 271950.90599999949336052, 443281.98799999989569187 271950.67100000008940697, 443275.09399999957531691 271948, 443261 271947.5, 443247 271950.81299999915063381, 443242.88200000021606684 271950.73499999940395355, 443242 271950.71900000050663948, 443227.90600000042468309 271948.81200000084936619, 443221.40600000042468309 271946.40599999949336052, 443219.16700000036507845 271944.66699999943375587, 443214.68800000008195639 271941.18799999915063381, 443195.09399999957531691 271938.18700000084936619, 443190.69500000029802322 271936.09699999913573265, 443186.68800000008195639 271933.81200000084936619, 443180.18900000024586916 271926.50100000016391277, 443177.91199999954551458 271927.02500000037252903, 443168 271929.31200000084936619, 443162.78199999965727329 271929.81200000084936619, 443146.40600000042468309 271929.90599999949336052, 443145 271930.75, 443143.59399999957531691 271931.59400000050663948, 443133.81300000008195639 271939.81200000084936619, 443127.29999999981373549 271940.24699999950826168, 443126.31300000008195639 271940.31200000084936619, 443090.276999999769032 271949.55499999970197678, 443086.59399999957531691 271950.5, 443085.98799999989569187 271950.61700000055134296, 443077.68699999991804361 271952.21900000050663948, 443064.31300000008195639 271953.40599999949336052, 443055.40600000042468309 271955.81200000084936619, 443052.00299999956041574 271960.15000000037252903, 443051.18800000008195639 271961.18700000084936619, 443043.5 271962.81200000084936619, 443033.01150000002235174 271968.5580000001937151, 443028.40600000042468309 271971.81200000084936619, 443025.87799999956041574 271973.82000000029802322, 443024 271975.31200000084936619, 443016.95600000023841858 271983.3619999997317791, 443014.81300000008195639 271985.81200000084936619, 443007 271991.81200000084936619, 442998.79299999959766865 271989.52800000086426735, 442983.31300000008195639 271985.22000000067055225, 442976.40600000042468309 271984.40599999949336052, 442969.5 271984, 442953.68699999991804361 271985.5, 442948.40600000042468309 271985.5, 442937.10699999984353781 271982.625, 442923.59399999957531691 271979.18700000084936619, 442889.31300000008195639 271967.68700000084936619, 442882.68800000008195639 271963.68700000084936619, 442852.73300000000745058 271965.45099999941885471, 442851.90299999993294477 271965.5, 442837.81199999991804361 271965.18700000084936619, 442834.11299999989569187 271964.68799999915063381, 442831.31300000008195639 271964.31200000084936619, 442824.13399999961256981 271962.14399999938905239, 442819.00100000016391277 271960.59400000050663948, 442807.10500000044703484 271959.04800000041723251, 442798.31300000008195639 271957.90599999949336052, 442795.5 271957.25, 442792.69000000040978193 271956.59400000050663948, 442788.00100000016391277 271953.5, 442774.5 271942.18700000084936619, 442764.90600000042468309 271941.09400000050663948, 442757.81300000008195639 271935, 442755.70500000007450581 271933.70399999991059303, 442750.18800000008195639 271930.31200000084936619, 442736.03799999970942736 271929.13700000010430813, 442729.5 271928.59400000050663948, 442727.99600000027567148 271927.19899999909102917, 442722.18800000008195639 271921.81200000084936619, 442719.08600000012665987 271917.73900000005960464, 442715.31300000008195639 271912.78099999949336052, 442713.96200000029057264 271912.98499999940395355, 442712.40600000042468309 271913.21900000050663948, 442706 271915.31200000084936619, 442699.18699999991804361 271919.31200000084936619, 442698.91399999987334013 271919.55900000035762787, 442696 271922.18700000084936619, 442690.59399999957531691 271931.40599999949336052, 442685.59300000034272671 271936.68700000084936619, 442673.40699999965727329 271927.09400000050663948, 442668.52500000037252903 271922.36099999956786633, 442666.19000000040978193 271920.09600000083446503, 442662.60300000011920929 271919.51700000092387199, 442652 271917.81200000084936619, 442642.59399999957531691 271917.21900000050663948, 442633.81300000008195639 271916.81200000084936619, 442624.40600000042468309 271919.21900000050663948, 442615.5 271917.90599999949336052, 442606.59700000006705523 271916.5, 442606.34999999962747097 271916.29700000025331974, 442600.59399999957531691 271911.5, 442591.31300000008195639 271909.18700000084936619, 442584.84999999962747097 271911.49200000055134296, 442571.59399999957531691 271916.21900000050663948, 442560.32600000035017729 271909.95299999974668026, 442556.8080000001937151 271908.00100000016391277, 442555.6919999998062849 271908.2369999997317791, 442548.40600000042468309 271909.78099999949336052, 442539.09399999957531691 271909.59400000050663948, 442532.59399999957531691 271912.78099999949336052, 442530.5400000000372529 271917.87700000032782555, 442528.31300000008195639 271923.40599999949336052, 442521.90600000042468309 271932.5, 442514.90600000042468309 271934.90599999949336052, 442512.52300000004470348 271935.04600000008940697, 442510.09399999957531691 271935.18700000084936619, 442505.09399999957531691 271935.18700000084936619, 442496.68800000008195639 271931.18700000084936619, 442493.29600000008940697 271932.6119999997317791, 442492.59399999957531691 271932.90599999949336052, 442488.40600000042468309 271935.18700000084936619, 442478.63200000021606684 271943.06499999947845936, 442478.09399999957531691 271943.5, 442476.40600000042468309 271947.18600000068545341, 442473 271957.5, 442470.59399999957531691 271958.40599999949336052, 442467.80900000035762787 271958.99899999983608723, 442454.59399999957531691 271956.68700000084936619, 442450.8080000001937151 271956.59699999913573265, 442443.68800000008195639 271961.81200000084936619, 442440.69299999997019768 271963.40300000086426735, 442408 271972.31200000084936619, 442397.09399999957531691 271975.90599999949336052, 442382.90600000042468309 271983.21900000050663948, 442375.59300000034272671 271985.90599999949336052, 442370.5 271981.5, 442363.40699999965727329 271980.28099999949336052, 442358.59399999957531691 271983.5, 442356.5130000002682209 271984.54399999976158142, 442348.18800000008195639 271988.71900000050663948, 442331.3880000002682209 271991.85199999995529652, 442316.18800000008195639 271994.68700000084936619, 442313.20399999991059303 271993.64200000092387199, 442309.401999999769032 271992.30599999986588955, 442299.31300000008195639 271975.09400000050663948, 442294.276999999769032 271971.69700000062584877, 442290 271968.81200000084936619, 442286.33299999963492155 271967.33300000056624413, 442284.5 271966.59400000050663948, 442281.91899999976158142 271965.85600000061094761, 442278.59399999957531691 271964.90599999949336052, 442268.25 271964.5, 442257.90600000042468309 271964.09400000050663948, 442252.09399999957531691 271963.31200000084936619, 442244.5 271959, 442231.90600000042468309 271956.18700000084936619, 442222.75999999977648258 271955.81100000068545341, 442216.90000000037252903 271955.57000000029802322, 442205.30599999986588955 271955.09600000083446503, 442203.13300000037997961 271956.01400000043213367, 442195.09499999973922968 271959.40499999932944775, 442186.68800000008195639 271971.59400000050663948, 442180.18900000024586916 271977.87800000049173832, 442177.18699999991804361 271980.78099999949336052, 442174.47699999995529652 271981.07699999958276749, 442174.11500000022351742 271981.11600000038743019, 442164.74899999983608723 271982.1380000002682209, 442163.88599999994039536 271982.23200000077486038, 442158.01999999955296516 271982.87199999950826168, 442144.81300000008195639 271984.31200000084936619, 442138.90600000042468309 271985.5, 442120.31400000024586916 271994.59400000050663948, 442116.5 271996, 442108.09399999957531691 271994.09400000050663948, 442096.15600000042468309 271997.67500000074505806, 442093.40600000042468309 271998.5, 442085.40600000042468309 272003, 442079.40600000042468309 272005, 442076.71600000001490116 272005.74300000071525574, 442042.18800000008195639 272015.28099999949336052, 442039.22699999995529652 272015.98799999989569187, 442033.81300000008195639 272017.28099999949336052, 442028.196000000461936 272017.49499999918043613, 442023.53199999965727329 272017.67200000025331974, 442022.31300000008195639 272017.72000000067055225, 442000.09399999957531691 272022.31200000084936619, 441998.39699999988079071 272023.42600000090897083, 441994.18699999991804361 272026.18700000084936619, 441979.81300000008195639 272037.18799999915063381, 441978.26999999955296516 272037.75599999912083149, 441975.40600000042468309 272038.81200000084936619, 441962.81300000008195639 272041.40599999949336052, 441958.42399999964982271 272045.70600000023841858, 441956.59399999957531691 272047.5, 441945.81300000008195639 272054.59400000050663948, 441928.5 272068.18799999915063381, 441917.18800000008195639 272075.59400000050663948, 441910 272084.78099999949336052, 441902.18800000008195639 272098.59400000050663948, 441900.98500000033527613 272100.2909999992698431, 441899.90699999965727329 272101.81200000084936619, 441884 272101.31200000084936619, 441880.54200000036507845 272099.48599999956786633, 441877.90600000042468309 272098.09400000050663948, 441869.90600000042468309 272096.68700000084936619, 441862.80999999959021807 272099.1919999998062849, 441862.05700000002980232 272100.63700000010430813, 441859.68800000008195639 272105.18700000084936619, 441860.49899999983608723 272111.30599999986588955, 441859 272114, 441850.09300000034272671 272124.81200000084936619, 441849.60400000028312206 272126.3619999997317791, 441847.40600000042468309 272133.31200000084936619, 441840 272138, 441831.09399999957531691 272139.31200000084936619, 441821.18800000008195639 272142.31200000084936619, 441819.23799999989569187 272144.55499999970197678, 441818.68800000008195639 272145.18700000084936619, 441816.59399999957531691 272148.59400000050663948, 441815.71200000029057264 272158.76799999922513962, 441815.5 272161.21900000050663948, 441812.90299999993294477 272170.09699999913573265, 441807.5 272176.31200000084936619, 441799.59399999957531691 272176.81200000084936619, 441789.5 272175.31200000084936619, 441784.88100000005215406 272176.58899999968707561, 441780.90400000009685755 272177.6919999998062849, 441780.25 272180.25, 441779.59399999957531691 272182.81200000084936619, 441782 272191.5, 441782 272195.21000000089406967, 441781.86099999956786633 272196.41899999976158142, 441781.59399999957531691 272198.7109999991953373, 441778.59399999957531691 272201.40599999949336052, 441775.96600000001490116 272203.16499999910593033, 441775.18800000008195639 272203.68700000084936619, 441767.99899999983608723 272206.18700000084936619, 441749.80099999997764826 272204.40699999965727329, 441745.13100000005215406 272204.85099999979138374, 441741.59399999957531691 272205.18700000084936619, 441732.71100000012665987 272210.95500000007450581, 441726 272215.31200000084936619, 441724.5 272214, 441723 272212.68700000084936619, 441721.06799999997019768 272209.85300000011920929, 441719.18900000024586916 272207.09799999929964542, 441713.81199999991804361 272207, 441712.71899999957531691 272209.40599999949336052, 441710.81300000008195639 272218, 441708.56300000008195639 272222.47499999962747097, 441708 272223.59400000050663948, 441704.62899999972432852 272224.06499999947845936, 441702.18800000008195639 272224.40599999949336052, 441694.59599999990314245 272222.5, 441690 272224.24899999983608723, 441685.40600000042468309 272226, 441684.4330000001937151 272228.56399999931454659, 441683.09399999957531691 272232.09400000050663948, 441682.28100000042468309 272240.59400000050663948, 441679.18900000024586916 272250.3080000001937151, 441674.69299999997019768 272252.40300000086426735, 441669.901999999769032 272254, 441664.90299999993294477 272254, 441660 272253.59400000050663948, 441652.19400000013411045 272251.09600000083446503, 441651.18800000008195639 272240.8120000</t>
  </si>
  <si>
    <t>MultiPolygon (((450204.13999999966472387 270272.77099999971687794, 450204.90299999993294477 270272.09699999913573265, 450225.03100000042468309 270274.06200000084936619, 450242.40600000042468309 270274.5, 450252.81300000008195639 270274.59400000050663948, 450255.64699999988079071 270274.14200000092387199, 450264 270272.81200000084936619, 450270.68800000008195639 270269.90599999949336052, 450273.16999999992549419 270267.70199999958276749, 450276.28500000014901161 270264.93549999967217445, 450279.90799999982118607 270261.71800000034272671, 450286.31300000008195639 270256.03099999949336052, 450287.49799999967217445 270255.46000000089406967, 450297.40600000042468309 270250.68700000084936619, 450302.40600000042468309 270249.18700000084936619, 450306.40600000042468309 270248.68700000084936619, 450309.15699999965727329 270248.8340000007301569, 450310.5 270248.90599999949336052, 450314.01400000043213367 270249.7630000002682209, 450321.90600000042468309 270251.68700000084936619, 450326.31300000008195639 270252.18700000084936619, 450330.46899999957531691 270251.875, 450333.098000000230968 270251.33500000089406967, 450335.18800000008195639 270250.90599999949336052, 450351.15600000042468309 270245.81299999915063381, 450364.91799999959766865 270241.86800000071525574, 450375.68800000008195639 270238.78099999949336052, 450406.5 270228.68700000084936619, 450415 270226.5, 450420.43800000008195639 270225.78099999949336052, 450423.79200000036507845 270225.87700000032782555, 450424.81300000008195639 270225.90599999949336052, 450430.39599999971687794 270227.15399999916553497, 450445.58700000029057264 270230.55100000090897083, 450452.90699999965727329 270232.18700000084936619, 450460.68800000008195639 270231.78099999949336052, 450464.42599999997764826 270230.23499999940395355, 450465.75 270229.68700000084936619, 450475.14599999971687794 270223.36600000038743019, 450484.65600000042468309 270216.96900000050663948, 450513.30499999970197678 270194.59500000067055225, 450514.18800000008195639 270193.90599999949336052, 450535.3880000002682209 270176.28800000064074993, 450546.19299999997019768 270167.30599999986588955, 450551 270162.40599999949336052, 450559.90600000042468309 270152.5, 450566.1919999998062849 270144.19299999997019768, 450568.65600000042468309 270140.93700000084936619, 450576.53100000042468309 270128.5, 450585.03000000026077032 270112.375, 450633.16000000014901161 270055.87099999934434891, 450634.40600000042468309 270054.40599999949336052, 450636.56429999973624945 270051.3311999998986721, 450658.46200000029057264 270020.13499999977648258, 450663.04899999964982271 270013.59799999929964542, 450670.4150000000372529 270003.10300000011920929, 450672.59399999957531691 270000, 450682.08100000023841858 269993.46199999935925007, 450704.8880000002682209 269977.74400000087916851, 450714.81300000008195639 269970.90599999949336052, 450735.31400000024586916 269959.43700000084936619, 450741.67200000025331974 269956.72499999962747097, 450784.40600000042468309 269938.5, 450793.18800000008195639 269931.81200000084936619, 450796.46399999968707561 269926.07399999909102917, 450799.09399999957531691 269921.46900000050663948, 450800.43200000002980232 269919.61999999918043613, 450800.81300000008195639 269919.09400000050663948, 450803 269917.31200000084936619, 450805.75 269915.90599999949336052, 450811.59399999957531691 269915.15599999949336052, 450820.98500000033527613 269916.25599999912083149, 450825.46899999957531691 269916.78199999965727329, 450826.97599999979138374 269916.67200000025331974, 450832.81199999991804361 269916.25, 450843.40600000042468309 269911.81200000084936619, 450848.59399999957531691 269908.90599999949336052, 450851.61149999964982271 269906.55849999934434891, 450855 269903, 450857.5 269899, 450858.70500000007450581 269893.41000000014901161, 450859.65600000042468309 269889, 450861.5 269885.99899999983608723, 450864.3169999998062849 269884.37399999983608723, 450864.75 269884.125, 450870.5 269884.49899999983608723, 450894.26699999999254942 269893.57000000029802322, 450895.31300000008195639 269893.96900000050663948, 450897.25 269894.25, 450899.18800000008195639 269894.53099999949336052, 450901.48599999956786633 269894.40899999998509884, 450903.875 269894.28099999949336052, 450906.49500000011175871 269893.71800000034272671, 450906.91700000036507845 269893.62700000032782555, 450908.81300000008195639 269893.21900000050663948, 450909.37600000016391277 269892.96399999968707561, 450914.58299999963492155 269890.59999999962747097, 450910.15600000042468309 269867.625, 450915.20899999979883432 269863.83899999968707561, 450936.34399999957531691 269848, 450949.05599999986588955 269839.47499999962747097, 450954.65600000042468309 269835.71900000050663948, 450960.34399999957531691 269831.25, 450968.67260000016540289 269821.39900000020861626, 450968.68099999986588955 269821.38900000043213367, 450972.81300000008195639 269816.5, 450975.00700000021606684 269814.6830000001937151, 450977.90600000042468309 269812.28099999949336052, 450978.62600000016391277 269811.91499999910593033, 450981.09399999957531691 269810.65599999949336052, 450984 269809.90599999949336052, 450984.42300000041723251 269809.89100000075995922, 450999.78100000042468309 269809.34699999913573265, 451005.27900000009685755 269806.67600000090897083, 451006.15600000042468309 269806.25100000016391277, 451014.18950000032782555 269798.73949999921023846, 451018.00549999997019768 269797.29399999976158142, 451018.375 269797.15599999949336052, 451022.78100000042468309 269797.5, 451032.31300000008195639 269801.18700000084936619, 451032.98799999989569187 269801.75, 451035.31300000008195639 269803.68799999915063381, 451042.68800000008195639 269812.40599999949336052, 451044.8349999999627471 269813.91200000047683716, 451045.09399999957531691 269814.09400000050663948, 451048.03199999965727329 269814.73499999940395355, 451051.05099999997764826 269813.9869999997317791, 451051.375 269813.90599999949336052, 451053.65600000042468309 269812.06200000084936619, 451055.33999999985098839 269809.56299999915063381, 451055.59399999957531691 269809.18700000084936619, 451060.31950000021606684 269797.57000000029802322, 451062.96899999957531691 269793.78099999949336052, 451073.5 269782.21900000050663948, 451075.75 269777.93700000084936619, 451076.56350000016391277 269774.53299999982118607, 451076.54700000025331974 269773.95600000023841858, 451075.81300000008195639 269766.81200000084936619, 451077.40699999965727329 269763.86800000071525574, 451080.93099999986588955 269763.65770000033080578, 451087.47499999962747097 269769.39100000075995922, 451087.81300000008195639 269769.68700000084936619, 451089.78000000026077032 269770.74599999934434891, 451093.15600000042468309 269772.56200000084936619, 451100.8219999996945262 269775.71050000004470348, 451102.41000000014901161 269776.01600000075995922, 451106.43800000008195639 269776.78099999949336052, 451107.51800000015646219 269776.75200000032782555, 451108.31689999997615814 269776.73079999908804893, 451111.05999999959021807 269776.65799999982118607, 451115.16899999976158142 269775.85300000011920929, 451116 269775.68600000068545341, 451116.80999999959021807 269775.36600000038743019, 451121.125 269773.65599999949336052, 451125.90600000042468309 269770.90599999949336052, 451129.31300000008195639 269768, 451131.90699999965727329 269765.06200000084936619, 451134.31300000008195639 269761.40599999949336052, 451136.90600000042468309 269755.90599999949336052, 451138.15600000042468309 269752.40599999949336052, 451140.0669999998062849 269738.85799999907612801, 451142.43200000002980232 269735.28999999910593033, 451142.68800000008195639 269735.07499999925494194, 451153.84900000039488077 269729.79800000041723251, 451154.28100000042468309 269729.59400000050663948, 451155.59300000034272671 269728.55000000074505806, 451157.5 269727.03099999949336052, 451159.15600000042468309 269723.18700000084936619, 451160 269713.96900000050663948, 451160.78600000031292439 269711.85700000077486038, 451161.03899999987334013 269711.24599999934434891, 451163.34399999957531691 269709.19769999943673611, 451168.0580000001937151 269708.93700000084936619, 451171.90600000042468309 269711.68700000084936619, 451182.15500000026077032 269722.96900000050663948, 451193.09399999957531691 269734.18700000084936619, 451193.37600000016391277 269734.40899999998509884, 451195.59399999957531691 269736.15599999949336052, 451200.18800000008195639 269738.81200000084936619, 451202.50600000005215406 269739.53800000064074993, 451205.28100000042468309 269740.40699999965727329, 451210.18800000008195639 269741.28099999949336052, 451212.1969999996945262 269741.38000000081956387, 451215.28100000042468309 269741.53099999949336052, 451217.71100000012665987 269741.26600000075995922, 451220.40600000042468309 269740.96900000050663948, 451224.68900000024586916 269739.81200000084936619, 451229 269737.5, 451244.09399999957531691 269726.09400000050663948, 451244.44099999964237213 269725.88499999977648258, 451263.81400000024586916 269714.21900000050663948, 451266.77799999993294477 269715.48550000041723251, 451267.07400000002235174 269715.77500000037252903, 451268.78100000042468309 269717.56200000084936619, 451268.99299999978393316 269717.87800000049173832, 451270.11699999962002039 269719.55700000002980232, 451275.98799999989569187 269728.24400000087916851, 451280.10599999967962503 269730.39800000004470348, 451280.90600000042468309 269730.81200000084936619, 451284.34300000034272671 269731.70299999974668026, 451286.09399999957531691 269732.15599999949336052, 451290.02900000009685755 269732.38399999961256981, 451290.51900000032037497 269732.38399999961256981, 451292.75729999970644712 269731.76889999955892563, 451295.26599999982863665 269731.07950000092387199, 451298.16299999970942736 269728.24200000055134296, 451298.93169999960809946 269727.4739999994635582, 451299.19249999988824129 269727.2135000005364418, 451299.8065999997779727 269725.09989999979734421, 451300.34399999957531691 269723.25, 451301 269708.5, 451300.60649999976158142 269696.24049999937415123, 451301.31300000008195639 269692.40599999949336052, 451302.81300000008195639 269687.68700000084936619, 451304.67700000014156103 269683.84100000001490116, 451304.82500000018626451 269683.56100000068545341, 451307.40600000042468309 269679.78099999949336052, 451320.81300000008195639 269664.59400000050663948, 451340.18800000008195639 269648.68799999915063381, 451345.5 269643, 451359.09399999957531691 269624.81200000084936619, 451367.55200000014156103 269615.54299999959766865, 451367.84100000001490116 269615.22599999979138374, 451372.125 269610.53099999949336052, 451375.31300000008195639 269604.00100000016391277, 451375.5 269600.5, 451373.56300000008195639 269589.46800000034272671, 451373.82650000043213367 269585.30949999950826168, 451375.82799999974668026 269582.12900000065565109, 451376.14049999974668026 269581.75699999928474426, 451379.34399999957531691 269580.14100000075995922, 451383.32500000018626451 269580.00049999915063381, 451393.71399999968707561 269582.18600000068545341, 451394.96700000017881393 269582.45099999941885471, 451399.73099999967962503 269582.25, 451401.21899999957531691 269582.18700000084936619, 451404 269581.5, 451418 269575.81200000084936619, 451424.5 269574.78099999949336052, 451427.91299999970942736 269575.34999999962747097, 451428.81300000008195639 269575.5, 451458.59750000014901161 269585.758500000461936, 451460.41399999987334013 269581.98499999940395355, 451460.75 269581.28099999949336052, 451460.6119999997317791 269572.9739999994635582, 451460.59399999957531691 269571.90599999949336052, 451460.74299999978393316 269569.87299999967217445, 451460.77500000037252903 269569.42799999937415123, 451461.29100000020116568 269562.37399999983608723, 451461.53100000042468309 269559.09400000050663948, 451461.6919999998062849 269549.70199999958276749, 451461.78100000042468309 269544.46900000050663948, 451468.50499999988824129 269549.61500000022351742, 451469.90600000042468309 269550.68700000084936619, 451475.86299999989569187 269553.60999999940395355, 451478.31300000008195639 269554.81200000084936619, 451486.12700000032782555 269556.6919999998062849, 451487.40600000042468309 269557, 451495 269556.90599999949336052, 451498.65600000042468309 269555.93700000084936619, 451512.73199999984353781 269549.5580000001937151, 451515.68800000008195639 269548.21900000050663948, 451516.02799999993294477 269548.10199999995529652, 451519.31300000008195639 269546.96900000050663948, 451523.15500000026077032 269546.45199999958276749, 451527.90600000042468309 269545.81200000084936619, 451544.56300000008195639 269545.56200000084936619, 451551.28600000031292439 269544.14299999922513962, 451552.40600000042468309 269543.90599999949336052, 451557.28100000042468309 269540.84400000050663948, 451566.70000000018626451 269532.28099999949336052, 451566.99349999986588955 269532.03999999910593033, 451570.25 269530, 451573.7556999996304512 269529.15200000070035458, 451575.75399999972432852 269529.54199999943375587, 451577.10300000011920929 269529.80900000035762787, 451577.43800000008195639 269529.875, 451579.42150000017136335 269531.1119999997317791, 451580.34399999957531691 269531.68700000084936619, 451582.43800000008195639 269534.28099999949336052, 451588.18800000008195639 269546.09400000050663948, 451590.17999999970197678 269548.77899999916553497, 451591.68800000008195639 269550.81200000084936619, 451593.42499999981373549 269552.57200000062584877, 451595.09300000034272671 269554.26099999994039536, 451596.81300000008195639 269556, 451600 269558.66699999943375587, 451601.59399999957531691 269560, 451606.25 269562.65599999949336052, 451610.93800000008195639 269564.21900000050663948, 451624.5 269565, 451627.34200000017881393 269565.88599999994039536, 451630.13700000010430813 269567.94500000029802322, 451632.08200000040233135 269569.39699999988079071, 451634.87899999972432852 269572.94700000062584877, 451639.48450000025331974 269578.78999999910593033, 451642.625 269580.69099999964237213, 451646.59399999957531691 269581.09400000050663948, 451649.68800000008195639 269580.18700000084936619, 451658.68900000024586916 269574.90699999965727329, 451663.5 269573.21800000034272671, 451681.4419999998062849 269568.91499999910593033, 451682.78100000042468309 269568.59400000050663948, 451687.04800000041723251 269567.12600000016391277, 451687.69400000013411045 269566.90300000086426735, 451706.09399999957531691 269557.90599999949336052, 451708.71399999968707561 269557.37299999967217445, 451718.53100000042468309 269555.375, 451721.74199999962002039 269555.3340000007301569, 451723.40600000042468309 269555.31200000084936619, 451726.31300000008195639 269555.71900000050663948, 451729.09399999957531691 269557, 451732.40600000042468309 269559.40699999965727329, 451749 269578.59400000050663948, 451753.87069999985396862 269579.65200000070035458, 451756.66579999960958958 269576.57750000059604645, 451757.99799999967217445 269563.92149999924004078, 451758.16899999976158142 269563.39299999922513962, 451759.12200000043958426 269560.56599999964237213, 451762.06099999975413084 269557.59600000083446503, 451764.96300000045448542 269556.86900000087916851, 451766.81300000008195639 269556.40599999949336052, 451772.25 269557.25, 451777.68800000008195639 269558.09400000050663948, 451780.6380000002682209 269557.64299999922513962, 451782.1919999998062849 269557.40200000070035458, 451787.09399999957531691 269554.81200000084936619, 451796.93800000008195639 269546.40599999949336052, 451804.72400000039488077 269542.68200000002980232, 451814.09499999973922968 269541.83000000007450581, 451815.0400000000372529 269541.74400000087916851, 451817.375 269541.53099999949336052, 451825.84900000039488077 269539.06450000032782555, 451826.19000000040978193 269538.79399999976158142, 451835.28849999979138374 269528.56149999983608723, 451835.59399999957531691 269528.21900000050663948, 451837.00999999977648258 269526.99599999934434891, 451840.40600000042468309 269524.06200000084936619, 451846.09399999957531691 269520.18700000084936619, 451848 269519.5, 451849.90600000042468309 269518.81200000084936619, 451853.09399999957531691 269518.81200000084936619, 451855.90600000042468309 269519.90599999949336052, 451863.28100000042468309 269525.78099999949336052, 451866.34100000001490116 269527.11500000022351742, 451867.65600000042468309 269527.68600000068545341, 451870.10699999984353781 269528.32699999958276749, 451871.98450000025331974 269528.80599999986588955, 451875.75 269527.34400000050663948, 451878.28050000034272671 269516.35700000077486038, 451879.90600000042468309 269513.375, 451882.22200000006705523 269511.47599999979138374, 451882.68800000008195639 269511.09400000050663948, 451886.16249999962747097 269509.41799999959766865, 451902.53100000042468309 269505.43700000084936619, 451925.28100000042468309 269494.43700000084936619, 451943.71700000017881393 269486.75799999944865704, 451954.68800000008195639 269482.18700000084936619, 451960 269480.75, 451965.31300000008195639 269479.31200000084936619, 451975 269478.50100000016391277, 451980.68800000008195639 269476.81200000084936619, 451983.40600000042468309 269475.03099999949336052, 451993.59399999957531691 269465.81200000084936619, 451996.23249999992549419 269463.98049999959766865, 451996.79200000036507845 269463.7239999994635582, 452000.81300000008195639 269461.90599999949336052, 452013.25 269460.75, 452013.901999999769032 269460.53399999998509884, 452018.19350000005215406 269459.10649999976158142, 452021.68800000008195639 269454.68700000084936619, 452022.46999999973922968 269451.38700000010430813, 452023.71899999957531691 269446.125, 452027.28000000026077032 269438.65599999949336052, 452031.90600000042468309 269432.90599999949336052, 452035.34200000017881393 269430.80100000090897083, 452039.5 269429.90599999949336052, 452042.81300000008195639 269430.40699999965727329, 452053.71899999957531691 269433.81200000084936619, 452057.28270000033080578 269434.41789999976754189, 452067.875 269436.21900000050663948, 452075.37600000016391277 269436.03099999949336052, 452080.84399999957531691 269434.32499999925494194, 452083.18800000008195639 269433.59400000050663948, 452087.18800000008195639 269431.28099999949336052, 452091.39829999953508377 269427.33129999972879887, 452093.14900000020861626 269423.07899999991059303, 452093.34399999957531691 269422.59400000050663948, 452093.84399999957531691 269413.53099999949336052, 452095.19099999964237213 269410.46900000050663948, 452097.80570000037550926 269408.46130000054836273, 452101.88499999977648258 269407.35700000077486038, 452123.18800000008195639 269409.90599999949336052, 452135.68800000008195639 269411, 452138.8880000002682209 269411.48599999956786633, 452146.18800000008195639 269412.59400000050663948, 452146.51999999955296516 269412.66499999910593033, 452151.125 269413.65599999949336052, 452167.05499999970197678 269418.88599999994039536, 452167.401999999769032 269419, 452168.70000000018626451 269419.20500000007450581, 452171.05700000002980232 269419.57799999974668026, 452176.28100000042468309 269420.40599999949336052, 452193.34599999990314245 269419.94700000062584877, 452206.46899999957531691 269419.59400000050663948, 452208.58800000045448542 269419.88499999977648258, 452213.28000000026077032 269420.53099999949336052, 452219.04800000041723251 269423.95150000043213367, 452219.26599999982863665 269424.26799999922513962, 452222.57500000018626451 269429.76700000092387199, 452224.80200000014156103 269433.44299999997019768, 452227.366499999538064 269435.18850000016391277, 452230.59300000034272671 269435.5, 452233.56300000008195639 269435, 452235.22699999995529652 269434.07399999909102917, 452239.40600000042468309 269431.75, 452242.5 269429.18700000084936619, 452243.08000000007450581 269428.33699999935925007, 452245.45399999991059303 269424.84630000032484531, 452248.52500000037252903 269413.54050000011920929, 452249.75 269410.93700000084936619, 452252.31300000008195639 269408.09400000050663948, 452255.625 269405.5, 452270 269399.25, 452281.20000000018626451 269395.19999999925494194, 452284 269394.18700000084936619, 452292.81300000008195639 269391.68700000084936619, 452301.61299999989569187 269390.64200000092387199, 452302.81099999975413084 269390.5, 452312.25 269390.75, 452321.69400000013411045 269390.99899999983608723, 452331.81300000008195639 269390.31200000084936619, 452339.03100000042468309 269388.74000000022351742, 452342 269388.09400000050663948, 452343.50600000005215406 269387.61999999918043613, 452360.28100000042468309 269382.34400000050663948, 452367.071000000461936 269380.97499999962747097, 452368.5 269380.68700000084936619, 452381 269379, 452407.09399999957531691 269377.68700000084936619, 452419.90799999982118607 269378.24400000087916851, 452433 269378.81200000084936619, 452438.05499999970197678 269378.7909999992698431, 452489.6993000004440546 269378.553999999538064, 452490.99000000022351742 269378.26700000092387199, 452495.34700000006705523 269377.27300000004470348, 452496.40600000042468309 269377.03099999949336052, 452502.74899999983608723 269374.71900000050663948, 452504.928999999538064 269373.4140000008046627, 452507.81300000008195639 269371.68700000084936619, 452515.01999999955296516 269364.17600000090897083, 452516.68800000008195639 269362.43700000084936619, 452519.00100000016391277 269360.82499999925494194, 452520.49899999983608723 269359.78099999949336052, 452526.5 269356.78099999949336052, 452533.21200000029057264 269354.71399999968707561, 452533.90600000042468309 269354.50100000016391277, 452557.81300000008195639 269350, 452571.14900000020861626 269346.26799999922513962, 452595 269339.59400000050663948, 452633.68800000008195639 269327.68700000084936619, 452651.24000000022351742 269322.76999999955296516, 452670.71899999957531691 269317.31299999915063381, 452690.65899999998509884 269310.47800000011920929, 452694.58000000007450581 269309.13399999961256981, 452706.09399999957531691 269305.18700000084936619, 452718.36000000033527613 269301.52199999988079071, 452722.09499999973922968 269300.40599999949336052, 452739.78849999979138374 269295.43850000016391277, 452742.45799999963492155 269294.68899999931454659, 452766.28100000042468309 269288, 452795.00100000016391277 269280.18700000084936619, 452824.60400000028312206 269272.87700000032782555, 452861.68800000008195639 269263.7109999991953373, 452861.68800000008195639 269260.46199999935925007, 452861.68800000008195639 269237.90599999949336052, 452916 269227.40599999949336052, 452932.18800000008195639 269229, 452932.33299999963492155 269231.33300000056624413, 452932.625 269236, 452938.80200000014156103 269236.68600000068545341, 452947.36099999956786633 269237.12199999950826168, 452954.80599999986588955 269237.49899999983608723, 452974.09399999957531691 269237.31200000084936619, 452991.37200000043958426 269235.74499999918043613, 452991.97149999998509884 269235.68999999947845936, 453009.50700000021606684 269232.696000000461936, 453013.01549999974668026 269232.09649999998509884, 453052.46899999957531691 269220.90599999949336052, 453085.46899999957531691 269210.875, 453131 269195.40599999949336052, 453151.94799999985843897 269187.12099999934434891, 453248.40600000042468309 269148.96900000050663948, 453290.28799999970942736 269135.8880000002682209, 453412.59399999957531691 269097.68700000084936619, 453520.90600000042468309 269064.90599999949336052, 453544.31300000008195639 269038.40599999949336052, 453550.02199999988079071 269028.63099999912083149, 453552.39800000004470348 269024.56299999915063381, 453561.78699999954551458 269008.50699999928474426, 453595.5 269048, 453597.38499999977648258 269046.38499999977648258, 453599.00899999961256981 269044.99400000087916851, 453642.18800000008195639 269008, 453694.09399999957531691 268965.5, 453744.78899999987334013 268913.59799999929964542, 453769.73300000000745058 268928.86800000071525574, 453808.06099999975413084 268952.33100000023841858, 453808.96999999973922968 268952.88700000010430813, 453811.09399999957531691 268954.18700000084936619, 453821.33800000045448542 268948.61800000071525574, 453823.93800000008195639 268947.20299999974668026, 453883.90600000042468309 268914.59400000050663948, 453931.90600000042468309 268886, 453971.56300000008195639 268867.65599999949336052, 453996.75700000021606684 268860.13199999928474426, 454001.59399999957531691 268858.68700000084936619, 454000.59700000006705523 268816.06900000013411045, 454000.58299999963492155 268815.45199999958276749, 454000.34819999989122152 268803.89000000059604645, 454000.19500000029802322 268787.40200000070035458, 453987.8349999999627471 268773.32499999925494194, 453985.43800000008195639 268770.59400000050663948, 453977.75 268762.625, 453973.74100000038743019 268759.02199999988079071, 453972.5 268757.90599999949336052, 453957.59399999957531691 268746, 453950.18800000008195639 268738.40599999949336052, 453948.23799999989569187 268735.45600000023841858, 453944.09399999957531691 268729.18700000084936619, 453922.90600000042468309 268687.40599999949336052, 453917.84300000034272671 268676.59400000050663948, 453915.125 268669.53099999949336052, 453913.40600000042468309 268663.40599999949336052, 453912.43800000008195639 268657.93700000084936619, 453909.18699999991804361 268621.2090000007301569, 453908.59399999957531691 268614.5, 453907.45000000018626451 268608.42300000041723251, 453905.81300000008195639 268599.71900000050663948, 453904.99100000038743019 268597.39399999938905239, 453901.78100000042468309 268588.31200000084936619, 453898.27799999993294477 268580.75200000032782555, 453897.625 268579.34400000050663948, 453878.70299999974668026 268544.10700000077486038, 453875.64099999982863665 268538.40499999932944775, 453872.90400000009685755 268533.30599999986588955, 453862.43800000008195639 268511.09300000034272671, 453832.87999999988824129 268459.75, 453829.40299999993294477 268453.7090000007301569, 453821.93800000008195639 268429.78099999949336052, 453813.90600000042468309 268407.90599999949336052, 453812.31300000008195639 268400.81200000084936619, 453811.31300000008195639 268381.59400000050663948, 453810.50200000032782555 268378.7760000005364418, 453808.68800000008195639 268372.46900000050663948, 453806.18800000008195639 268367.09400000050663948, 453804.99600000027567148 268365.00400000065565109, 453791.90000000037252903 268342.03099999949336052, 453781.90600000042468309 268324.5, 453781.4150000000372529 268323.83500000089406967, 453778.375 268319.71900000050663948, 453774.65400000009685755 268315.5409999992698431, 453766.65600000042468309 268306.56200000084936619, 453755.7630000002682209 268297.01700000092387199, 453742.40600000042468309 268285.31200000084936619, 453732.18800000008195639 268276.90599999949336052, 453725.63999999966472387 268272.05199999921023846, 453723 268270.09400000050663948, 453721.41700000036507845 268269.06299999915063381, 453709.5 268261.31200000084936619, 453679.40600000042468309 268243.90599999949336052, 453667.90600000042468309 268234.81200000084936619, 453654.18800000008195639 268221.59400000050663948, 453652.26400000043213367 268219.48499999940395355, 453631.31300000008195639 268196.5, 453591.40600000042468309 268161.5, 453590.91399999987334013 268160.98299999907612801, 453588.21899999957531691 268158.15599999949336052, 453583.18800000008195639 268152.18700000084936619, 453578.18800000008195639 268144.84400000050663948, 453569.18800000008195639 268129.40599999949336052, 453553.59399999957531691 268100.09400000050663948, 453547.68800000008195639 268086.40599999949336052, 453545.571000000461936 268080.50200000032782555, 453537.75 268058.68700000084936619, 453532.03100000042468309 268044.81299999915063381, 453527.43800000008195639 268035.21900000050663948, 453522.75800000037997961 268027.39499999955296516, 453521.90500000026077032 268025.96900000050663948, 453514.68800000008195639 268015.68700000084936619, 453507.46899999957531691 268007, 453505.17599999997764826 268004.59100000001490116, 453503.78100000042468309 268003.12399999983608723, 453487.5 267989, 453484.59399999957531691 267985.65599999949336052, 453478.59399999957531691 267977.5, 453473.90600000042468309 267969.71900000050663948, 453473.52049999963492155 267968.90149999968707561, 453471 267963.56200000084936619, 453468.31300000008195639 267956.09400000050663948, 453466.21899999957531691 267947.81200000084936619, 453464.32500000018626451 267938.06799999997019768, 453462.96899999957531691 267931.09400000050663948, 453446.71899999957531691 267827, 453444.48500000033527613 267826.875, 453272.5 267817.28099999949336052, 453248.09399999957531691 267814.90599999949336052, 453217.09399999957531691 267809.90599999949336052, 453217.66100000031292439 267801.5409999992698431, 453220.21899999957531691 267763.81200000084936619, 453221.40600000042468309 267722, 453222.28500000014901161 267716.38000000081956387, 453224.78100000042468309 267700.40599999949336052, 453223.651999999769032 267686.47699999995529652, 453223.09399999957531691 267679.59100000001490116, 453222.18800000008195639 267668.40599999949336052, 453215.09399999957531691 267607.68700000084936619, 453219.97800000011920929 267538.38499999977648258, 453220.33899999968707561 267533.26600000075995922, 453220.40299999993294477 267532.35600000061094761, 453105.38599999994039536 267511.51400000043213367, 453087.57299999985843897 267508.29299999959766865, 453079.90500000026077032 267506.90300000086426735, 453066.31300000008195639 267472.18700000084936619, 453029.526999999769032 267465.38099999912083149, 453017.83999999985098839 267463.21199999935925007, 452981.96899999957531691 267414.81200000084936619, 452981.38399999961256981 267404.64900000020861626, 452980.75 267393.625, 452978.65899999998509884 267371.72100000083446503, 452978.18800000008195639 267366.78099999949336052, 452977.67599999997764826 267364.59799999929964542, 452975.25 267354.25, 452973.18699999991804361 267348.96600000001490116, 452972.18800000008195639 267346.40599999949336052, 452968.28100000042468309 267338.75, 452963 267330, 452957.18800000008195639 267321.68700000084936619, 452934.78100000042468309 267294.56200000084936619, 452929.74700000043958426 267287.73299999907612801, 452928.90600000042468309 267286.59400000050663948, 452912.50200000032782555 267259.94400000013411045, 452908.59399999957531691 267253.59300000034272671, 452903.25 267246.90599999949336052, 452896.06300000008195639 267241.81299999915063381, 452890.31300000008195639 267238.875, 452888.07899999991059303 267238.10700000077486038, 452880.5 267235.5, 452877.33399999979883432 267235.00400000065565109, 452862.53100000042468309 267234.96900000050663948, 452859.9330000001937151 267234.4869999997317791, 452859.5 267234.40599999949336052, 452858 267233.5, 452853.5 267230.78099999949336052, 452849.44400000013411045 267225.9869999997317791, 452847.65099999960511923 267223.86400000005960464, 452842.39900000020861626 267213.54600000008940697, 452840.59399999957531691 267210, 452840.46300000045448542 267209.55100000090897083, 452839.18800000008195639 267205.18700000084936619, 452836.40600000042468309 267187.81200000084936619, 452835.40600000042468309 267175.09500000067055225, 452835.75 267138.28099999949336052, 452836.40600000042468309 267128.09400000050663948, 452837.31300000008195639 267120.65599999949336052, 452841.93599999975413084 267099.34400000050663948, 452842.59399999957531691 267096.31200000084936619, 452842.76699999999254942 267094.75699999928474426, 452843.53299999982118607 267087.87099999934434891, 452845.40600000042468309 267071.03099999949336052, 452837.81300000008195639 267016.5, 452842 266976.31200000084936619, 452845.40600000042468309 266953, 452839.80900000035762787 266942.81200000084936619, 452797.31300000008195639 266937.53099999949336052, 452780.59399999957531691 266925.18600000068545341, 452748.29299999959766865 266925.38299999944865704, 452677.59399999957531691 266925.81200000084936619, 452680.46200000029057264 266900.69299999997019768, 452682.90600000042468309 266879.28099999949336052, 452682.5400000000372529 266876.51899999938905239, 452678.81300000008195639 266848.40599999949336052, 452678.92599999997764826 266826.07399999909102917, 452679.31300000008195639 266749.81200000084936619, 452680.80200000014156103 266700.16000000014901161, 452680.90600000042468309 266696.68700000084936619, 452683.96899999957531691 266659.0390000008046627, 452687.46800000034272671 266616.03199999965727329, 452679.25800000037997961 266606.12900000065565109, 452676.09399999957531691 266602.31200000084936619, 452659.40600000042468309 266589.34400000050663948, 452647.59399999957531691 266579.31200000084936619, 452643.15000000037252903 266576.76899999938905239, 452631.54200000036507845 266575.09349999949336052, 452629.15600000042468309 266574.75, 452625.05599999986588955 266572.77500000037252903, 452619.34150000009685755 266566.42400000058114529, 452615.86799999978393316 266564.97800000011920929, 452614.71899999957531691 266564.5, 452612.116999</t>
  </si>
  <si>
    <t>MultiPolygon (((447055.25700000021606684 273414.6380000002682209, 447072.6119999997317791 273404.57200000062584877, 447075.96899999957531691 273402.625, 447089.93599999975413084 273392.03199999965727329, 447100.03100000042468309 273384.375, 447103.46399999968707561 273381.90399999916553497, 447112.06300000008195639 273375.71900000050663948, 447116.87100000027567148 273371.803999999538064, 447129.21899999957531691 273361.75, 447132.72900000028312206 273358.47299999929964542, 447133.46899999957531691 273357.78199999965727329, 447154.06300000008195639 273342.06200000084936619, 447154.96399999968707561 273341.34999999962747097, 447169.29600000008940697 273330.01799999922513962, 447170.03100000042468309 273329.43700000084936619, 447194.75 273307.31200000084936619, 447208.59360000025480986 273294.4261000007390976, 447214.625 273288.81200000084936619, 447221.40670000016689301 273282.0580000001937151, 447222.46899999957531691 273281, 447225.75 273278.71900000050663948, 447229.78100000042468309 273277.18600000068545341, 447231.64499999955296516 273276.93999999947845936, 447234.5 273276.56200000084936619, 447237.53100000042468309 273272.59400000050663948, 447237.80999999959021807 273264.18999999947845936, 447238.27749999985098839 273250.10449999943375587, 447243.39099999982863665 273252.70700000040233135, 447247.25 273254.75, 447250.86500000022351742 273256.66499999910593033, 447257.03899999987334013 273259.93500000052154064, 447261.31799999997019768 273262.20199999958276749, 447270.75679999962449074 273267.20150000043213367, 447275.37200000043958426 273269.64599999971687794, 447277.02599999960511923 273270.52199999988079071, 447280.62799999956041574 273272.42989999987185001, 447286.18800000008195639 273275.375, 447290.37600000016391277 273277.31900000013411045, 447295.27300000004470348 273279.59200000017881393, 447297.22229999955743551 273280.49650000035762787, 447327.45199999958276749 273294.52400000020861626, 447339.95610000006854534 273300.32679999992251396, 447341.81199999991804361 273301.18799999915063381, 447350.54899999964982271 273305.24200000055134296, 447356.09999999962747097 273307.81799999997019768, 447367.60099999979138374 273313.15499999932944775, 447375.90400000009685755 273317.00799999944865704, 447376.38229999970644712 273317.24139999970793724, 447381.87700000032782555 273319.77999999932944775, 447390.37399999983608723 273323.7239999994635582, 447391.63399999961256981 273324.3080000001937151, 447393.1818000003695488 273325.02630000002682209, 447401.11620000004768372 273328.70830000005662441, 447410.06269999966025352 273332.85999999940395355, 447448.07500000018626451 273350.5, 447448.46100000012665987 273350.678999999538064, 447467.73099999967962503 273359.62199999950826168, 447472.25 273361.71900000050663948, 447473.96200000029057264 273360.66000000014901161, 447479.00399999972432852 273357.54399999976158142, 447496.64800000004470348 273346.63399999961256981, 447505.40600000042468309 273341.21900000050663948, 447510.49700000043958426 273337.51700000092387199, 447520.46129999961704016 273330.2715000007301569, 447577.56300000008195639 273288.75, 447592.64199999999254942 273275.67699999921023846, 447594.93800000008195639 273273.68700000084936619, 447595.29200000036507845 273273.11900000087916851, 447610.26599999982863665 273249.11099999956786633, 447611.22800000011920929 273247.56799999997019768, 447617.08650000020861626 273238.17479999922215939, 447624.875 273225.68700000084936619, 447625.85199999995529652 273226.61299999989569187, 447637.34999999962747097 273237.5, 447641.70500000007450581 273241.625, 447648.35099999979138374 273247.91699999943375587, 447650.18800000008195639 273249.65599999949336052, 447657.89900000020861626 273242.82499999925494194, 447675.29600000008940697 273227.41300000064074993, 447683.47499999962747097 273220.16799999959766865, 447685.4469999996945262 273218.42100000008940697, 447706.59399999957531691 273199.68700000084936619, 447709.40799999982118607 273197.33300000056624413, 447718.09999999962747097 273190.06100000068545341, 447720.36799999978393316 273188.16300000064074993, 447743.88100000005215406 273168.49100000038743019, 447754.875 273159.2909999992698431, 447759.40600000042468309 273155.5, 447759.84999999962747097 273156.0580000001937151, 447767.06300000008195639 273165.125, 447779.82500000018626451 273155.57599999941885471, 447788.66100000031292439 273148.96299999952316284, 447793.74899999983608723 273145.15599999949336052, 447794.47900000028312206 273146.09400000050663948, 447803.15699999965727329 273157.25, 447805.31400000024586916 273155.53700000047683716, 447806.0130000002682209 273154.98200000077486038, 447844.40600000042468309 273124.5, 447845.90799999982118607 273126.46000000089406967, 447849.11450000014156103 273130.64450000040233135, 447859.875 273144.68700000084936619, 447841.34399999957531691 273159.71900000050663948, 447845.53899999987334013 273165.79900000058114529, 447846.18400000035762787 273166.73299999907612801, 447857.39300000015646219 273182.97900000028312206, 447858.12700000032782555 273184.04199999943375587, 447868.46899999957531691 273199.03099999949336052, 447869.65899999998509884 273200.7239999994635582, 447870.0719999996945262 273201.31200000084936619, 447874.25299999956041574 273207.25999999977648258, 447918.59499999973922968 273131.18799999915063381, 447954.15600000042468309 273073.96900000050663948, 447960.90899999998509884 272982.14939999952912331, 447962.20480000041425228 272964.53009999915957451, 447964.15600000042468309 272938, 447986.08650000020861626 272812.56039999984204769, 447950.43800000008195639 272799.875, 447948.625 272799.18799999915063381, 447897.64589999988675117 272778.17009999975562096, 447835.55190000031143427 272858.62989999912679195, 447830.6901000002399087 272865.83880000002682209, 447784.70060000009834766 272941.86219999939203262, 447784.63740000035613775 272942.2999000009149313, 447778.94039999973028898 272956.98049999959766865, 447767.66339999996125698 272975.55450000055134296, 447766.1048999996855855 272980.55780000053346157, 447749.92729999963194132 272998.01270000077784061, 447739.51190000027418137 273002.53260000050067902, 447735.90990000031888485 273005.03189999982714653, 447735.46239999961107969 273005.18420000001788139, 447727.94720000028610229 273008.91579999960958958, 447727.21989999990910292 273009.20260000042617321, 447720.24299999978393316 273013.92159999907016754, 447701 273019.10600000061094761, 447697.14099999982863665 273020.84109999984502792, 447688.2582999998703599 273037.69370000064373016, 447680.44209999963641167 273060.22589999996125698, 447672.5921000000089407 273063.23020000010728836, 447667.63769999984651804 273065.48790000006556511, 447655.83330000005662441 273072.16669999994337559, 447647.60529999993741512 273073.3421000000089407, 447633.4656999995931983 273084.5272000003606081, 447623.77440000046044588 273088.48020000010728836, 447618.39240000024437904 273091.32069999910891056, 447609.41229999996721745 273096.91699999943375587, 447579.78359999973326921 273129.19109999947249889, 447602.76319999992847443 273148.72369999997317791, 447608.07949999999254942 273154.9261000007390976, 447609.6919999998062849 273157.42970000021159649, 447614.52469999995082617 273175.79409999959170818, 447611.60599999967962503 273174.15899999998509884, 447603.98500000033527613 273172.88900000043213367, 447597.21200000029057264 273172.04299999959766865, 447592.51400000043213367 273172.5130000002682209, 447590.8619999997317791 273172.67799999937415123, 447584.72400000039488077 273175.428999999538064, 447569.90699999965727329 273181.99100000038743019, 447554.87899999972432852 273188.97599999979138374, 447535.75299999956041574 273196.54900000058114529, 447530.32899999991059303 273198.13599999994039536, 447520.99660000018775463 273200.65550000034272671, 447520.06500000040978193 273200.90699999965727329, 447517.09999999962747097 273201.70800000056624413, 447507.04600000008940697 273203.95700000040233135, 447505.21669999975711107 273204.27239999920129776, 447500 273181.66669999994337559, 447499.61149999964982271 273179.46529999934136868, 447493.5 273178.625, 447490.55690000019967556 273177.8892000000923872, 447489.00920000020414591 273176.36869999952614307, 447486.86990000028163195 273172.01879999972879887, 447455.65409999992698431 273152.76530000008642673, 447448.57689999975264072 273134.41609999909996986, 447428.46949999965727329 273132.5880999993532896, 447417.80410000029951334 273119.70079999975860119, 447408.50769999995827675 273127.80990000069141388, 447404.06300000008195639 273123.46849999949336052, 447392.59879999980330467 273108.40120000019669533, 447387.35259999986737967 273098.47089999914169312, 447384.07180000003427267 273084.47309999912977219, 447373.29200000036507845 273076.60209999978542328, 447357.80750000011175871 273057.40139999985694885, 447347.46140000037848949 273039.59640000015497208, 447338.00559999980032444 273021.37659999914467335, 447321.70129999984055758 273009.84050000086426735, 447327 273000, 447332 272991, 447343 272973, 447349 272964, 447355.42599999997764826 272956.40599999949336052, 447360 272951, 447373 272939, 447381.91459999978542328 272933.23169999942183495, 447390 272928, 447395.99440000019967556 272925.27529999986290932, 447401 272923, 447407 272919, 447475 272873, 447502.4315999997779727 272850.55599999986588955, 447495.01310000009834766 272639.87319999933242798, 447533.98639999981969595 272591.2544999998062849, 447514.62990000005811453 272318.20450000092387199, 447371.04179999977350235 272257.38849999941885471, 447346.45120000001043081 272247.28050000034272671, 447227.125 272199.55000000074505806, 447101.42669999971985817 272150.61150000058114529, 446972.53629999980330467 272107.53889999911189079, 446924.46270000003278255 272091.47360000014305115, 446836.97169999964535236 271851.67549999989569187, 446835.38599999994039536 271851.5580000001937151, 446810.18800000008195639 271849.68799999915063381, 446788.40600000042468309 271848.59400000050663948, 446774.30599999986588955 271847.10799999907612801, 446737.40500000026077032 271843.21900000050663948, 446706.31300000008195639 271841.68700000084936619, 446666.44900000002235174 271838.10300000011920929, 446657.31300000008195639 271837.28199999965727329, 446618.30599999986588955 271832.99899999983608723, 446601.71899999957531691 271831.68700000084936619, 446568.59399999957531691 271830.09400000050663948, 446566.34200000017881393 271829.75, 446560.18800000008195639 271828.81200000084936619, 446484.5 271823, 446466.14599999971687794 271822.48900000005960464, 446465.05099999997764826 271822.45800000056624413, 446452.60500000044703484 271822.11099999956786633, 446451.95199999958276749 271822.09300000034272671, 446416.09399999957531691 271821.09400000050663948, 446399.68800000008195639 271821.18700000084936619, 446372.94299999997019768 271820.38700000010430813, 446371.96600000001490116 271820.35799999907612801, 446327.7099999999627471 271819.03299999982118607, 446326.59700000006705523 271818.99899999983608723, 446320.72099999990314245 271818.32599999941885471, 446304.81300000008195639 271816.5, 446304.3619999997317791 271816.42200000025331974, 446280.09300000034272671 271812.21900000050663948, 446267 271810.90599999949336052, 446262 271810.75, 446257.00100000016391277 271810.59400000050663948, 446251.81199999991804361 271811, 446248.19900000002235174 271811.79299999959766865, 446240 271813.59400000050663948, 446206.18800000008195639 271824.18700000084936619, 446191.81300000008195639 271829.62299999967217445, 446179.40500000026077032 271834.31200000084936619, 446174.23900000005960464 271836.71199999935925007, 446170.18800000008195639 271838.59400000050663948, 446156 271843, 446094 271855.5, 446053.18800000008195639 271863.09400000050663948, 446025.40600000042468309 271865.68700000084936619, 446022.78199999965727329 271865.74599999934434891, 446022.06400000024586916 271865.7630000002682209, 446007.18800000008195639 271866.09400000050663948, 445988.07500000018626451 271864.40550000034272671, 445982.83700000029057264 271864.22499999962747097, 445976.27649999968707561 271864, 445971.01999999955296516 271864.10099999979138374, 445940.18800000008195639 271864.68700000084936619, 445927 271863.68700000084936619, 445918.15299999993294477 271863.98499999940395355, 445917.77799999993294477 271863.99699999950826168, 445908.40600000042468309 271864.31200000084936619, 445902.80599999986588955 271864.00799999944865704, 445896.90600000042468309 271863.68700000084936619, 445888.47200000006705523 271862.7239999994635582, 445880.5 271861.81200000084936619, 445875.18099999986588955 271861.75, 445869.81400000024586916 271861.68700000084936619, 445851.27099999971687794 271858.64399999938905239, 445840.68800000008195639 271856.90599999949336052, 445834.42399999964982271 271856.83000000007450581, 445832.90600000042468309 271856.81200000084936619, 445831.30099999997764826 271856.83500000089406967, 445830.42999999970197678 271856.84799999929964542, 445819.81199999991804361 271857, 445818.67200000025331974 271857.11900000087916851, 445808.40600000042468309 271858.18700000084936619, 445802.37920000031590462 271858.94040000066161156, 445769.90299999993294477 271863, 445768.47099999990314245 271863.39000000059604645, 445760.74799999967217445 271865.47900000028312206, 445759.6380000002682209 271865.77899999916553497, 445758.79289999976754189 271866.00779999978840351, 445737.81300000008195639 271871.68700000084936619, 445707.90600000042468309 271875.09400000050663948, 445692.09399999957531691 271877.59400000050663948, 445663.94400000013411045 271883.17100000008940697, 445645.09399999957531691 271886.90599999949336052, 445616.81300000008195639 271891.5, 445608.74000000022351742 271893.75400000065565109, 445586.68800000008195639 271899.91100000031292439, 445586.28299999982118607 271900.02500000037252903, 445583.90600000042468309 271900.68700000084936619, 445555.59399999957531691 271906.78099999949336052, 445546.37299999967217445 271908.97100000083446503, 445544.82400000002235174 271909.33899999968707561, 445528.58999999985098839 271913.19400000013411045, 445527.53299999982118607 271913.44500000029802322, 445508.39499999955296516 271917.99100000038743019, 445499.9419999998062849 271919.99799999967217445, 445494.40699999965727329 271921.31100000068545341, 445482.37399999983608723 271924.75999999977648258, 445461.12100000027567148 271930.84999999962747097, 445460.59399999957531691 271931, 445438.69400000013411045 271936.45199999958276749, 445372.59399999957531691 271952.90599999949336052, 445351.69099999964237213 271958.69099999964237213, 445333.18800000008195639 271963.81200000084936619, 445324.22800000011920929 271965.66499999910593033, 445321.82000000029802322 271966.16200000047683716, 445298.2369999997317791 271971.03600000031292439, 445277.09399999957531691 271975.40599999949336052, 445259.19400000013411045 271979.95099999941885471, 445229.09399999957531691 271987.59400000050663948, 445222.223000000230968 271989.60600000061094761, 445214.68800000008195639 271991.81200000084936619, 445202.88999999966472387 271995.9419999998062849, 445187.90699999965727329 272001.1919999998062849, 445190.0530000003054738 272010.52700000070035458, 445192 272019, 445193.05999999959021807 272023.6119999997317791, 445196.09399999957531691 272036.81200000084936619, 445200.32600000035017729 272043.56399999931454659, 445206.3169999998062849 272053.12099999934434891, 445209.75800000037997961 272058.61099999956786633, 445212 272062.18700000084936619, 445219.31300000008195639 272072.81200000084936619, 445223.10800000000745058 272079.35649999976158142, 445226.90600000042468309 272085.90599999949336052, 445250.81300000008195639 272119.18700000084936619, 445302.29499999992549419 272192.87600000016391277, 445343.18800000008195639 272251.40499999932944775, 445363.68800000008195639 272279.18700000084936619, 445374.64400000032037497 272295.38700000010430813, 445380.59399999957531691 272304.18700000084936619, 445384.69400000013411045 272309.58999999985098839, 445386.59399999957531691 272312.09400000050663948, 445389.14499999955296516 272316.66999999992549419, 445394.90600000042468309 272327, 445397.30950000043958426 272333.38590000011026859, 445405.15539999958127737 272354.23189999908208847, 445413.31300000008195639 272375.90599999949336052, 445418.52500000037252903 272386.34999999962747097, 445422 272393.31200000084936619, 445429.14360000006854534 272409.33579999953508377, 445431 272413.5, 445431.40600000042468309 272414.40599999949336052, 445432.41330000013113022 272417.81359999999403954, 445432.51599999982863665 272418.16100000031292439, 445434.09399999957531691 272423.50100000016391277, 445436.2384000001475215 272432.59349999949336052, 445436.68800000008195639 272434.5, 445438.06900000013411045 272440.30900000035762787, 445445.34399999957531691 272470.90599999949336052, 445446.53100000042468309 272481.93700000084936619, 445445.24000000022351742 272492.76700000092387199, 445444.88300000037997961 272495.75500000081956387, 445443.63100000005215406 272499.72499999962747097, 445439.96289999969303608 272511.3421000000089407, 445439.09399999957531691 272514.09400000050663948, 445438.68800000008195639 272519.40599999949336052, 445439.85059999953955412 272527.78769999928772449, 445440.63200000021606684 272533.42100000008940697, 445445.09399999957531691 272549.90599999949336052, 445446.18800000008195639 272556, 445447.28100000042468309 272565.31200000084936619, 445447.28100000042468309 272572.18700000084936619, 445446.53100000042468309 272578.15599999949336052, 445443.63399999961256981 272589.30199999921023846, 445439.81149999983608723 272604.03150000050663948, 445439.23379999957978725 272617.45810000039637089, 445438.57299999985843897 272632.81509999930858612, 445437.95810000039637089 272647.11150000058114529, 445437.59399999957531691 272655.59400000050663948, 445437.31199999991804361 272669.04600000008940697, 445436.90170000027865171 272688.61470000073313713, 445436.81300000008195639 272692.84400000050663948, 445437.3080000001937151 272698.20600000023841858, 445437.68800000008195639 272702.31200000084936619, 445438.68800000008195639 272706.68700000084936619, 445440.36299999989569187 272710.875, 445440.81300000008195639 272712, 445444.5 272718.09400000050663948, 445447.93800000008195639 272722.09400000050663948, 445452.04440000001341105 272725.52060000039637089, 445453.651999999769032 272726.8619999997317791, 445457.375 272729.96900000050663948, 445467.22800000011920929 272734.44999999925494194, 445468.116499999538064 272734.85799999907612801, 445487.68800000008195639 272747, 445487.95000000018626451 272747.125, 445492.28100000042468309 272749.18700000084936619, 445508.99799999967217445 272756.44299999997019768, 445510.28100000042468309 272757, 445511.70199999958276749 272757.46299999952316284, 445536.15500000026077032 272765.4330000001937151, 445537.01200000010430813 272765.71199999935925007, 445543.05900000035762787 272767.6830000001937151, 445547.05750000011175871 272769.48350000008940697, 445550.51099999994039536 272771.36600000038743019, 445563 272778.18799999915063381, 445597.96899999957531691 272795.43700000084936619, 445616.77199999988079071 272801.71199999935925007, 445625.68800000008195639 272804.68700000084936619, 445639.4150000000372529 272810.9140000008046627, 445644.625 272815.72100000083446503, 445672.63399999961256981 272830.22499999962747097, 445688.59399999957531691 272841.68799999915063381, 445703.93800000008195639 272849.46900000050663948, 445708.31300000008195639 272852.5, 445711.70299999974668026 272854.89800000004470348, 445712.68699999991804361 272855.59400000050663948, 445716.90299999993294477 272859.18999999947845936, 445733.90600000042468309 272873.68700000084936619, 445753.76449999958276749 272888.42999999970197678, 445770.59399999957531691 272896.81200000084936619, 445774.04600000008940697 272898.25799999944865704, 445774.45399999991059303 272898.428999999538064, 445783.45000000018626451 272902.19700000062584877, 445794.75700000021606684 272906.48799999989569187, 445801.16299999970942736 272908.91899999976158142, 445801.72599999979138374 272909.13199999928474426, 445807.15950000006705523 272911.19449999928474426, 445809.11799999978393316 272912.11700000055134296, 445810.07400000002235174 272912.57200000062584877, 445814.35500000044703484 272914.60400000028312206, 445821.12299999967217445 272918.05000000074505806, 445823.85599999967962503 272919.85400000028312206, 445826.67399999964982271 272921.71399999968707561, 445827.48799999989569187 272922.25100000016391277, 445828.90600000042468309 272923.18700000084936619, 445839.71899999957531691 272928.90599999949336052, 445840.9469999996945262 272929.53500000014901161, 445846.57299999985843897 272932.4140000008046627, 445850.40600000042468309 272934.375, 445854.21800000034272671 272935.92400000058114529, 445856.03799999970942736 272936.6640000008046627, 445858.02199999988079071 272937.47049999982118607, 445868.18800000008195639 272945.09400000050663948, 445868.62000000011175871 272945.48799999989569187, 445872.125 272948.68700000084936619, 445875.625 272952.625, 445875.87700000032782555 272952.97699999995529652, 445881.875 272961.34400000050663948, 445890.81099999975413084 272969.21199999935925007, 445891.81300000008195639 272970.09400000050663948, 445893.03100000042468309 272971.64800000004470348, 445895.23000000044703484 272974.45150000043213367, 445899.90600000042468309 272981.49699999950826168, 445905.62700000032782555 272990.13399999961256981, 445907.90600000042468309 272992.18700000084936619, 445911.34499999973922968 272993.78399999998509884, 445915.09399999957531691 272994.78099999949336052, 445918.5 272994.59400000050663948, 445918.79399999976158142 272994.50699999928474426, 445931.3169999998062849 272990.83650000020861626, 445931.67499999981373549 272990.85999999940395355, 445934.428999999538064 272991.66650000028312206, 445942.03100000042468309 272997.40599999949336052, 445960.30599999986588955 273005.90300000086426735, 445961.86600000038743019 273006.30100000090897083, 445986.68800000008195639 273012.60799999907612801, 445989.21899999957531691 273013.25100000016391277, 446004.81300000008195639 273021.18700000084936619, 446007.90600000042468309 273023.375, 446015.223000000230968 273029.82699999958276749, 446016.90099999960511923 273031.3080000001937151, 446016.14699999988079071 273032.16799999959766865, 446015.64199999999254942 273032.71700000017881393, 446009.68800000008195639 273039.18700000084936619, 445971.09399999957531691 273110.18700000084936619, 445961.83999999985098839 273128.60600000061094761, 445954.90600000042468309 273142.40599999949336052, 445954.11699999962002039 273144.39599999971687794, 445939.68800000008195639 273180.78099999949336052, 445920.6919999998062849 273237.87099999934434891, 445918.99899999983608723 273243.59400000050663948, 445916.35599999967962503 273255.8880000002682209, 445909.34200000017881393 273275.09400000050663948, 445909.10400000028312206 273275.74599999934434891, 445909 273276.03099999949336052, 445907.50600000005215406 273283.5, 445907.40600000042468309 273284, 445907.46899999957531691 273284.7760000005364418, 445908.31300000008195639 273295.15599999949336052, 445912.90600000042468309 273328.99699999950826168, 445913 273329.68700000084936619, 445915.3080000001937151 273357.92200000025331974, 445915.73400000017136335 273393.28600000031292439, 445917.68800000008195639 273397.81200000084936619, 445920.03100000042468309 273400.375, 445922.33800000045448542 273401.66899999976158142, 445923.875 273402.53099999949336052, 445937.01119999960064888 273400.6875, 445940.37799999956041574 273400.21499999985098839, 445940.89800000004470348 273400.14200000092387199, 445941.68800000008195639 273400.03099999949336052, 445982.14300000015646219 273396.65300000086426735, 445985.09399999957531691 273396.40599999949336052, 445999.00399999972432852 273396.61400000005960464, 446049.78100000042468309 273397.375, 446057.56500000040978193 273398.14000000059604645, 446064.40600000042468309 273398.81200000084936619, 446065.78699999954551458 273399.196000000461936, 446083.96899999957531691 273404.25, 446104.95700000040233135 273408.41000000014901161, 446111.71899999957531691 273409.75, 446136.98599999956786633 273410.98399999924004078, 446137.30499999970197678 273410.99899999983608723, 446177.84900000039488077 273410.59699999913573265, 446180.46999999973922968 273410.82799999974668026, 446201.59399999957531691 273412.68700000084936619, 446213.69400000013411045 273414.71600000001490116, 446221.08279999997466803 273415.95439999923110008, 446234.59399999957531691 273418.21900000050663948, 446273.31300000008195639 273426.31200000084936619, 446282.59399999957531691 273429.5, 446283.4599999999627471 273429.86299999989569187, 446299.20299999974668026 273436.45399999991059303, 446307.46499999985098839 273439.22599999979138374, 446317.875 273442.71900000050663948, 446322.23649999964982271 273443.52099999971687794, 446328.99799999967217445 273443.72000000067055225, 446331.87100000027567148 273443.79900000058114529, 446347.09399999957531691 273444.21900000050663948, 446351.67399999964982271 273444.69400000013411045, 446352.81300000008195639 273444.81200000084936619, 446373.90600000042468309 273452.34400000050663948, 446403.098000000230968 273464.21499999985098839, 446411.69900000002235174 273467.71299999952316284, 446415.09399999957531691 273469.09400000050663948, 446423.51599999982863665 273471.83799999952316284, 446436 273475.90599999949336052, 446437.13700000010430813 273476.32799999974668026, 446449.27099999971687794 273480.82699999958276749, 446452.65550000034272671 273482.08200000040233135, 446485 273488.5, 446496.82600000035017729 273489.66100000031292439, 446507.46499999985098839 273568.97499999962747097, 446509.61000000033527613 273584.96480000019073486, 446511.01250000018626451 273595.41999999992549419, 446514.60199999995529652 273619.76700000092387199, 446515.11099999956786633 273623.21499999985098839, 446516.68800000008195639 273633.90599999949336052, 446517.40299999993294477 273637.4330000001937151, 446518.82600000035017729 273644.45199999958276749, 446519.40600000042468309 273647.31200000084936619, 446520.11299999989569187 273650.7090000007301569, 446522.09399999957531691 273660.21900000050663948, 446528.53000000026077032 273680.15599999949336052, 446541 273707.40599999949336052, 446563.18800000008195639 273750.31100000068545341, 446571.36400000005960464 273763.22599999979138374, 446587.33999999985098839 273788.45800000056624413, 446588.125 273789.69800000078976154, 446605.78100000042468309 273783.87399999983608723, 446618.90600000042468309 273778.56200000084936619, 446629.09399999957531691 273774.65599999949336052, 446638.65600000042468309 273770.84400000050663948, 446646.93800000008195639 273767.25, 446655.06300000008195639 273764.65599999949336052, 446663.125 273762.27999999932944775, 446666.28100000042468309 273761.53099999949336052, 446678.34399999957531691 273757.31200000084936619, 446688.93800000008195639 273753.09400000050663948, 446689.82000000029802322 273752.68799999915063381, 446695.125 273750.25, 446705.47599999979138374 273747.35700000077486038, 446725.09399999957531691 273741.875, 446758.68800000008195639 273730.84500000067055225, 446772.86400000005960464 273726.31200000084936619, 446802.96899999957531691 273716.68700000084936619, 446863.40600000042468309 273695.75, 446867.15600000042468309 273690.10400000028312206, 446869.03100000042468309 273687.28099999949336052, 446872.03100000042468309 273679.09400000050663948, 446879 273662.00100000016391277, 446884.35400000028312206 273650.81200000084936619, 446886.53100000042468309 273646.25799999944865704, 446897.68800000008195639 273622.93700000084936619, 446899.72900000028312206 273618.33129999972879887, 446925.30499999970197678 273560.61800000071525574, 446929 273552.28099999949336052, 446936.68589999992400408 273534.80370000004768372, 446946.1875 273513.19759999960660934, 446946.55099999997764826 273512.37099999934434891, 446957.40600000042468309 273487.68700000084936619, 446958.27300000004470348 273485.89090000092983246, 446959.10950000025331974 273484.15780000016093254, 446962.07600000035017729 273478.01200000010430813, 446967.02099999971687794 273467.76600000075995922, 446970.875 273459.78099999949336052, 446972 273456.34400000050663948, 446977.125 273447.71900000050663948, 446980.40600000042468309 273443.59400000050663948, 446987.28100000042468309 273440.93700000084936619, 446992.125 273438.53099999949336052, 446997.46899999957531691 273436.25, 447006.40600000042468309 273433.65599999949336052, 447013.82510000001639128 273433.45089999958872795, 447021.125 273433.24899999983608723, 447030.96899999957531691 273430.78099999949336052, 447035.33899999968707561 273427.50899999961256981, 447043.15600000042468309 273421.65599999949336052, 447055.25700000021606684 273414.6380000002682209)))</t>
  </si>
  <si>
    <t>MultiPolygon (((448428.23649999964982271 272793.53700000047683716, 448436.8619999997317791 272773.97499999962747097, 448437.31400000024586916 272772.94999999925494194, 448438.23300000000745058 272770.86600000038743019, 448439.10500000044703484 272768.8880000002682209, 448443.37000000011175871 272759.21700000017881393, 448444.55599999986588955 272756.52800000086426735, 448446.59399999957531691 272751.90599999949336052, 448447.22099999990314245 272750.39699999988079071, 448448.02900000009685755 272748.45099999941885471, 448450.446000000461936 272742.63299999944865704, 448450.5719999996945262 272742.33000000007450581, 448452.5 272737.68700000084936619, 448457.96899999957531691 272723.40599999949336052, 448458.68599999975413084 272721.375, 448458.80499999970197678 272721.03700000047683716, 448459.6969999996945262 272718.50899999961256981, 448459.79499999992549419 272718.23100000061094761, 448462.27099999971687794 272711.21199999935925007, 448463.04800000041723251 272709.01099999994039536, 448464.428999999538064 272705.09600000083446503, 448464.92100000008940697 272703.70199999958276749, 448467.76599999982863665 272695.6380000002682209, 448473.90749999973922968 272680.77500000037252903, 448491.09399999957531691 272639.18700000084936619, 448493.41799999959766865 272630.93700000084936619, 448494.86699999962002039 272625.79299999959766865, 448495.93599999975413084 272622, 448497.93099999986588955 272614.91799999959766865, 448499.10699999984353781 272610.74300000071525574, 448499.50200000032782555 272609.34200000017881393, 448499.90699999965727329 272607.90599999949336052, 448500.0669999998062849 272605.47000000067055225, 448503.75100000016391277 272549.34400000050663948, 448505.59300000034272671 272536.22499999962747097, 448505.65899999998509884 272535.75300000049173832, 448506.81900000013411045 272527.5, 448507.125 272525.32499999925494194, 448507.60500000044703484 272521.90300000086426735, 448508 272519.09699999913573265, 448508.04399999976158142 272518.5, 448508.92100000008940697 272506.803999999538064, 448508.96899999957531691 272506.15799999982118607, 448509.34100000001490116 272501.18600000068545341, 448509.40099999960511923 272500.39000000059604645, 448511.5 272472.40300000086426735, 448511.79899999964982271 272469.31499999947845936, 448511.83100000023841858 272468.99000000022351742, 448513.74700000043958426 272449.21399999968707561, 448513.91299999970942736 272447.5, 448515.78100000042468309 272428.21900000050663948, 448516.57500000018626451 272418.82300000078976154, 448516.68499999959021807 272417.51700000092387199, 448518.68800000008195639 272393.81200000084936619, 448522.04370000027120113 272350.93520000018179417, 448522.06300000008195639 272350.68799999915063381, 448522.12799999956041574 272349.85899999924004078, 448524.00349999964237213 272325.9010000005364418, 448524.26999999955296516 272322.50100000016391277, 448526.52400000020861626 272293.71499999985098839, 448526.60900000017136335 272292.63099999912083149, 448527.64300000015646219 272279.41999999992549419, 448529.15099999960511923 272260.17100000008940697, 448529.18900000024586916 272259.68700000084936619, 448534.15600000042468309 272208.06200000084936619, 448543.05499999970197678 272071.99100000038743019, 448544.491499999538064 272057.80150000005960464, 448558.68599999975413084 272061.25200000032782555, 448564.90000000037252903 272062.79900000058114529, 448578.5 272066.18700000084936619, 448590.553999999538064 272068.17300000041723251, 448597.89699999988079071 272069.38159999996423721, 448609.625 272071.31200000084936619, 448610.70299999974668026 272071.48269999958574772, 448612 272071.68600000068545341, 448623.78799999970942736 272073.53800000064074993, 448626.99000000022351742 272074.0409999992698431, 448635.28100000042468309 272075.34400000050663948, 448672.01599999982863665 272083.1659999992698431, 448693.29100000020116568 272087.696000000461936, 448695.95399999991059303 272088.2630000002682209, 448721.23799999989569187 272093.64599999971687794, 448725.71250000037252903 272094.59850000031292439, 448726.18499999959021807 272094.68999999947845936, 448742.82000000029802322 272097.92100000008940697, 448743.92399999964982271 272092.61900000087916851, 448758.01499999966472387 272024.91999999992549419, 448758.3080000001937151 272023.51099999994039536, 448756 272023, 448752.71499999985098839 272022.34300000034272671, 448751 272022.00100000016391277, 448722.72499999962747097 272016.06599999964237213, 448745.96800000034272671 271971.25950000062584877, 448744.375 271969.72800000011920929, 448743.74600000027567148 271969.89499999955296516, 448726.6969999996945262 271974.37299999967217445, 448716.50200000032782555 271971.84400000050663948, 448715.70899999979883432 271971.22800000011920929, 448711.10800000000745058 271967.65399999916553497, 448710.22400000039488077 271967.49400000087916851, 448703.94350000005215406 271966.35700000077486038, 448692.74600000027567148 271959.36999999918043613, 448692.07699999958276749 271958.55499999970197678, 448690.61749999970197678 271956.77549999952316284, 448684.45700000040233135 271953.01400000043213367, 448683.80999999959021807 271953.33500000089406967, 448679.62000000011175871 271955.41200000047683716, 448679.32699999958276749 271955.46800000034272671, 448671.7099999999627471 271956.91799999959766865, 448670.71399999968707561 271957.10700000077486038, 448665.09499999973922968 271960.0989999994635582, 448664.62100000027567148 271960.35199999995529652, 448649.11500000022351742 271963.03800000064074993, 448648.66199999954551458 271962.59300000034272671, 448637.98599999956786633 271952.08899999968707561, 448638.22099999990314245 271951.37399999983608723, 448646.89300000015646219 271925.00500000081956387, 448647.11299999989569187 271924.008500000461936, 448618 271918.07499999925494194, 448618 271915, 448617 271911, 448616.81599999964237213 271910.66499999910593033, 448612.50700000021606684 271902.84600000083446503, 448612.08399999979883432 271902.07799999974668026, 448603.95100000035017729 271887.31900000013411045, 448599.72699999995529652 271879.65399999916553497, 448593.13200000021606684 271867.68500000052154064, 448592.01599999982863665 271865.66100000031292439, 448590 271862, 448592.54299999959766865 271859.88099999912083149, 448595.89300000015646219 271857.08899999968707561, 448596.36799999978393316 271854.00999999977648258, 448591.36699999962002039 271849.77800000086426735, 448590.64099999982863665 271849.52300000004470348, 448590.07699999958276749 271849.47299999929964542, 448567.37200000043958426 271847.47800000011920929, 448565.74399999994784594 271846.88299999944865704, 448563.73500000033527613 271846.14800000004470348, 448563.29100000020116568 271845.74799999967217445, 448558.72599999979138374 271841.63700000010430813, 448557.53600000031292439 271839.69400000013411045, 448553.65099999960511923 271833.35099999979138374, 448553.46499999985098839 271833.04900000058114529, 448550.12100000027567148 271810.83300000056624413, 448550.0400000000372529 271808.03999999910593033, 448550.0130000002682209 271807.10899999924004078, 448549.44299999997019768 271804.62099999934434891, 448548.57500000018626451 271800.84699999913573265, 448547.92499999981373549 271794.13700000010430813, 448547.34399999957531691 271788.14699999988079071, 448546.66399999987334013 271788.50200000032782555, 448544.25399999972432852 271789.76099999994039536, 448543.93699999991804361 271789.86400000005960464, 448524.69000000040978193 271796.12399999983608723, 448520.24500000011175871 271797.01099999994039536, 448515.82899999991059303 271797.89200000092387199, 448514.09200000017881393 271798.23799999989569187, 448503.01200000010430813 271797.85700000077486038, 448501.49700000043958426 271797.50599999912083149, 448494.10900000017136335 271795.79299999959766865, 448491.13900000043213367 271795.10400000028312206, 448488.75700000021606684 271793.14399999938905239, 448486.946000000461936 271791.65399999916553497, 448482.69550000037997961 271788.76850000023841858, 448479.33999999985098839 271785.60999999940395355, 448479.44900000002235174 271785.29600000008940697, 448484.93699999991804361 271769.51799999922513962, 448485.42200000025331974 271769.12600000016391277, 448485.86400000005960464 271768.76899999938905239, 448487.58000000007450581 271767.38299999944865704, 448489.10699999984353781 271753.76400000043213367, 448489.46800000034272671 271750.54199999943375587, 448484.79800000041723251 271739.89800000004470348, 448486.01999999955296516 271735.74499999918043613, 448486.55099999997764826 271733.93999999947845936, 448486.97499999962747097 271732.5, 448487.43099999986588955 271730.94999999925494194, 448469.86400000005960464 271699.99899999983608723, 448468.88100000005215406 271698.26700000092387199, 448471.29999999981373549 271694.37700000032782555, 448472.71300000045448542 271692.10500000044703484, 448476.65099999960511923 271683.00400000065565109, 448477.60800000000745058 271680.79199999943375587, 448477.95299999974668026 271680.36900000087916851, 448478.29399999976158142 271679.87800000049173832, 448483.48049999959766865 271672.45150000043213367, 448504.8619999997317791 271656.50599999912083149, 448505.37600000016391277 271656.21399999968707561, 448505.72200000006705523 271656.01799999922513962, 448505.76699999999254942 271654.99499999918043613, 448505.81099999975413084 271654.00799999944865704, 448505.83249999955296516 271649.64100000075995922, 448505.3794999998062849 271645.49249999970197678, 448505.40600000042468309 271644.45600000023841858, 448505.26699999999254942 271641.29199999943375587, 448504.30900000035762787 271619.57000000029802322, 448503.54299999959766865 271616.95600000023841858, 448503.28799999970942736 271616.08699999935925007, 448484.91199999954551458 271592.0669999998062849, 448471.70500000007450581 271592.78700000047683716, 448471.27199999988079071 271592.81000000052154064, 448459.60300000011920929 271604.83300000056624413, 448454.5 271610.09100000001490116, 448453.61000000033527613 271610.90000000037252903, 448452.38399999961256981 271612.01400000043213367, 448451.66799999959766865 271613.00799999944865704, 448449.70299999974668026 271615.03199999965727329, 448444.93599999975413084 271619.94400000013411045, 448443.35599999967962503 271621.57200000062584877, 448442.91999999992549419 271622.0989999994635582, 448440.18599999975413084 271625.51700000092387199, 448439 271627, 448435.37600000016391277 271632.21000000089406967, 448428.93400000035762787 271641.47000000067055225, 448426.69299999997019768 271644.69299999997019768, 448424.82000000029802322 271647.38399999961256981, 448423 271650.00100000016391277, 448422 271652, 448419.22200000006705523 271657, 448416.88999999966472387 271661.19800000078976154, 448413.01800000015646219 271668.16699999943375587, 448412 271670, 448411.84599999990314245 271670.24599999934434891, 448404.54100000020116568 271681.88000000081956387, 448403.10699999984353781 271684.16300000064074993, 448400.91299999970942736 271687.65799999982118607, 448398.74299999978393316 271691.11299999989569187, 448385 271713, 448384.19000000040978193 271714.31399999931454659, 448382.44500000029802322 271717.14800000004470348, 448377.50399999972432852 271725.16799999959766865, 448365.34300000034272671 271744.90699999965727329, 448362.20799999963492155 271749.99599999934434891, 448359.83999999985098839 271753.83999999985098839, 448356.02799999993294477 271760.02800000086426735, 448351.19299999997019768 271768.06200000084936619, 448345.07899999991059303 271778.22199999913573265, 448341 271785, 448338.22640000004321337 271788.99230000004172325, 448230.03500000014901161 271777.46399999968707561, 448212.90799999982118607 271775.63900000043213367, 448167.24399999994784594 271770.77300000004470348, 448185.11899999994784594 271690.33500000089406967, 448208.35699999984353781 271690.33500000089406967, 448208.96700000017881393 271686.98399999924004078, 448211.93200000002980232 271670.67300000041723251, 448195.84399999957531691 271667.09799999929964542, 448195.84399999957531691 271641.63499999977648258, 448195.84399999957531691 271640.17400000058114529, 448195.84399999957531691 271630.2109999991953373, 448195.84399999957531691 271624.19899999909102917, 448162.696000000461936 271626.65399999916553497, 448147.58200000040233135 271627.77300000004470348, 448143.09999999962747097 271611.76700000092387199, 448127.84200000017881393 271557.27099999971687794, 448122.37399999983608723 271537.74400000087916851, 448104.04700000025331974 271472.28999999910593033, 448099.33200000040233135 271474.03099999949336052, 448076.41999999992549419 271482.49100000038743019, 448075.62899999972432852 271480.1659999992698431, 448067.18900000024586916 271455.34600000083446503, 448066.29449999984353781 271452.7369999997317791, 448065.99000000022351742 271451.97699999995529652, 448063.23799999989569187 271445.89499999955296516, 448061.348000000230968 271442.2760000005364418, 448060.01999999955296516 271439.73499999940395355, 448057.49899999983608723 271434.91000000014901161, 448054.96300000045448542 271430.49699999950826168, 448054.04399999976158142 271429.16200000047683716, 448008.91100000031292439 271363.63700000010430813, 448008.83700000029057264 271361.03199999965727329, 448007.95899999979883432 271329.89399999938905239, 448013.51499999966472387 271328.62900000065565109, 448017.928999999538064 271327.62399999983608723, 448086.4419999998062849 271295.02099999971687794, 448110.76999999955296516 271283.44299999997019768, 448118.16999999992549419 271279.92300000041723251, 448118.9599999999627471 271279.54600000008940697, 448120.93699999991804361 271278.60500000044703484, 448122.07400000002235174 271277.7109999991953373, 448125.91750000044703484 271275.08500000089406967, 448140.42250000033527613 271267.80199999921023846, 448163.90550000034272671 271261.80749999918043613, 448164.18099999986588955 271261.7369999997317791, 448164.89499999955296516 271260.62800000049173832, 448182.99700000043958426 271256.47499999962747097, 448183.66399999987334013 271256.40200000070035458, 448203.52300000004470348 271254.21700000017881393, 448208.178999999538064 271253.70500000007450581, 448259.07799999974668026 271259.96600000001490116, 448259.62399999983608723 271260.03299999982118607, 448255.25600000005215406 271240.40300000086426735, 448254.90000000037252903 271238.80700000002980232, 448285.46750000026077032 271229.44299999997019768, 448287.68800000008195639 271214.9159999992698431, 448299.37399999983608723 271210.95500000007450581, 448300.03749999962747097 271210.49000000022351742, 448305.00700000021606684 271208.60500000044703484, 448305.70700000040233135 271208.56599999964237213, 448308.37200000043958426 271208.41799999959766865, 448308.8030000003054738 271208.39399999938905239, 448315.48199999984353781 271206.39900000020861626, 448316.83200000040233135 271205.99599999934434891, 448329.46800000034272671 271206.62900000065565109, 448330.58669999986886978 271206.66369999945163727, 448340 271205.50699999928474426, 448341.01699999999254942 271205.38299999944865704, 448341.77500000037252903 271205.29199999943375587, 448348.99199999962002039 271204.97299999929964542, 448352.4599999999627471 271204.30700000002980232, 448352.83700000029057264 271204.23399999924004078, 448372.33800000045448542 271179.24200000055134296, 448370.0719999996945262 271174.22599999979138374, 448364.70199999958276749 271164.89499999955296516, 448362.43400000035762787 271160.94500000029802322, 448365.10900000017136335 271154.26600000075995922, 448366.09300000034272671 271152.79900000058114529, 448368.60500000044703484 271149.05499999970197678, 448368.78500000014901161 271148.78600000031292439, 448389.151999999769032 271134.93700000084936619, 448389.85400000028312206 271134.4590000007301569, 448391.6969999996945262 271133.20600000023841858, 448392 271133, 448390.28949999995529652 271130.76200000010430813, 448387.89199999999254942 271130.69500000029802322, 448381.04899999964982271 271130.50200000032782555, 448378.08000000007450581 271126.30100000090897083, 448341.44000000040978193 271118.11700000055134296, 448339.25999999977648258 271117.00999999977648258, 448336.69500000029802322 271115.70700000040233135, 448331.47400000039488077 271115.23299999907612801, 448329.95899999979883432 271115.09600000083446503, 448327.09599999990314245 271114.19400000013411045, 448325.90699999965727329 271113.81900000013411045, 448325.3080000001937151 271113.44400000013411045, 448320.40099999960511923 271110.38399999961256981, 448316.64499999955296516 271108.33200000040233135, 448316.22900000028312206 271108.17799999937415123, 448306.223000000230968 271106.73000000044703484, 448305.61699999962002039 271106.50200000032782555, 448285.9150000000372529 271099.08699999935925007, 448284.87000000011175871 271098.56200000084936619, 448284.14900000020861626 271098.19899999909102917, 448274.77099999971687794 271093.76799999922513962, 448273.85699999984353781 271093.57599999941885471, 448270.31199999991804361 271092.48000000044703484, 448260.70000000018626451 271089.50899999961256981, 448250.59700000006705523 271085.95800000056624413, 448247.20799999963492155 271086.34400000050663948, 448242.33899999968707561 271086.89800000004470348, 448232.12999999988824129 271087.23799999989569187, 448231.82799999974668026 271087.7109999991953373, 448226.04499999992549419 271096.76099999994039536, 448223.39199999999254942 271100.25400000065565109, 448222.08000000007450581 271101.98200000077486038, 448221.61799999978393316 271102.58999999985098839, 448221.20500000007450581 271102.80100000090897083, 448212.70500000007450581 271107.14200000092387199, 448195.95600000023841858 271113.6119999997317791, 448194.08700000029057264 271113.86700000055134296, 448190.46499999985098839 271114.35999999940395355, 448190.07000000029802322 271114.4140000008046627, 448179.1969999996945262 271114.77099999971687794, 448176.9599999999627471 271114.48299999907612801, 448166.82600000035017729 271113.17400000058114529, 448163.32000000029802322 271112.72199999913573265, 448157.84100000001490116 271112.85199999995529652, 448156.9330000001937151 271113.13099999912083149, 448146.38700000010430813 271116.36999999918043613, 448145.94400000013411045 271116.74000000022351742, 448131.53699999954551458 271128.76999999955296516, 448127.15000000037252903 271123.21700000017881393, 448124.10300000011920929 271119.36400000005960464, 448120.99799999967217445 271115.43400000035762787, 448115.15000000037252903 271113.30100000090897083, 448112.30700000002980232 271112.26400000043213367, 448110.303999999538064 271111.53299999982118607, 448110 271112, 448108.16799999959766865 271111.0840000007301569, 448105.71999999973922968 271109.85999999940395355, 448104 271109, 448102.61500000022351742 271108.37600000016391277, 448090.53100000042468309 271102.93899999931454659, 448078.44400000013411045 271097.5, 448076.35199999995529652 271095.02999999932944775, 448076.56400000024586916 271094.68799999915063381, 448087.61299999989569187 271076.90499999932944775, 448087.3619999997317791 271076.33500000089406967, 448083.26400000043213367 271067.00999999977648258, 448083.06099999975413084 271066.54900000058114529, 448079.87750000040978193 271063.24200000055134296, 448077.40500000026077032 271061.9330000001937151, 448076.89900000020861626 271061.33000000007450581, 448074.54299999959766865 271058.51400000043213367, 448073.41199999954551458 271057.98000000044703484, 448066.71949999965727329 271054.8080000001937151, 448064.23000000044703484 271052.22450000047683716, 448056.86799999978393316 271035.39800000004470348, 448057.21600000001490116 271034.77800000086426735, 448059.88300000037997961 271030.02800000086426735, 448059.65000000037252903 271029.45399999991059303, 448055.41000000014901161 271018.98799999989569187, 448055.25999999977648258 271018.10300000011920929, 448054.3030000003054738 271012.44700000062584877, 448055.12700000032782555 271003.73299999907612801, 448054.97200000006705523 271002.93099999986588955, 448054.91799999959766865 271002.6510000005364418, 448055.05900000035762787 271001.25300000049173832, 448055.11299999989569187 271000.71499999985098839, 448055.28299999982118607 270999.02999999932944775, 448056.19500000029802322 270995.89000000059604645, 448056.08899999968707561 270995, 448055.47499999962747097 270989.81799999997019768, 448055.723000000230968 270989.00599999912083149, 448057.22800000011920929 270984.07349999994039536, 448061.54800000041723251 270978.12700000032782555, 448061.88999999966472387 270977.89000000059604645, 448066.74000000022351742 270974.52700000070035458, 448067.51999999955296516 270973.98599999956786633, 448070.91100000031292439 270973.12099999934434891, 448075.61699999962002039 270968.66499999910593033, 448076.04899999964982271 270968.24699999950826168, 448081.05700000002980232 270965.84999999962747097, 448081.60099999979138374 270965.86900000087916851, 448090 270966.16699999943375587, 448090.96600000001490116 270966.20099999941885471, 448122.68649999983608723 270953.71199999935925007, 448113.98900000005960464 270930.77199999988079071, 448126 270928, 448137 270923, 448158 270911, 448160 270908.99899999983608723, 448166 270902, 448142 270882, 448099.31799999997019768 270892.07799999974668026, 448098.42499999981373549 270892.28800000064074993, 448070 270899, 448066.401999999769032 270900.00799999944865704, 448045 270906.00100000016391277, 448037.74100000038743019 270908.09799999929964542, 448030.93699999991804361 270910.06399999931454659, 448026.06350000016391277 270911.47149999998509884, 448000 270919, 447997.25 270919.85600000061094761, 447990.30700000002980232 270922.01600000075995922, 447985.72609999962151051 270923.44109999947249889, 447960.48300000000745058 270931.29399999976158142, 447955 270933, 447921.76599999982863665 270944.38299999944865704, 447882 270958, 447880.32699999958276749 270958.61099999956786633, 447859.34900000039488077 270966.26500000059604645, 447826.01099999994039536 270978.42799999937415123, 447808 270985, 447771 271000, 447667.48000000044703484 271044.45700000040233135, 447650.43400000035762787 271051.77700000070035458, 447609.21490000002086163 271069.47829999960958958, 447608 271070, 447603.02900000009685755 271058.40000000037252903, 447601.91980000026524067 271055.82139999978244305, 447589.21229999978095293 271027.47360000014305115, 447589 271027, 447578 271000, 447576.31500000040978193 270995.78800000064074993, 447566 270970, 447564 270961, 447563 270949, 447569 270888, 447569 270875.00100000016391277, 447568 270866, 447564 270857, 447563.45500000007450581 270855.36400000005960464, 447558 270849, 447557.31280000042170286 270848.31310000084340572, 447555.92700000014156103 270846.92799999937415123, 447554 270845, 447540 270832, 447544 270832, 447548 270831, 447551 270830, 447554 270828, 447555 270826, 447556 270823, 447557 270815, 447557 270811, 447549 270784, 447541.62799999956041574 270761.09390000067651272, 447541.04200000036507845 270759.27300000004470348, 447521 270697, 447516 270682, 447506 270659, 447497.00100000016391277 270643, 447490 270634, 447468 270614, 447451 270594, 447444 270585, 447437.99899999983608723 270576, 447434 270567.99899999983608723, 447427.22979999985545874 270553.49210000038146973, 447427 270553, 447426.84889999963343143 270552.49000000022351742, 447403 270472.00100000016391277, 447398 270453, 447397 270445, 447397 270436, 447400 270410.00100000016391277, 447399 270395, 447390.49500000011175871 270344.9140000008046627, 447420.51460000034421682 270339.92119999974966049, 447469.29600000008940697 270331.8080000001937151, 447660.30999999959021807 270436.18200000002980232, 447664.64199999999254942 270437.80299999937415123, 447862.85599999967962503 270511.90450000017881393, 447908.34520000033080578 270492.15719999931752682, 447955.5580000001937151 270471.66300000064074993, 447960.11899999994784594 270469.6830000001937151, 447998.33600000012665987 270454.79800000041723251, 447998.67399999964982271 270454.6659999992698431, 448242.77099999971687794 270530.51700000092387199, 448244.45500000007450581 270530.40899999998509884, 448368.053999999538064 270522.48499999940395355, 448369.60199999995529652 270522.38599999994039536, 448526.65699999965727329 270427.74599999934434891, 448532.65000000037252903 270424.13499999977648258, 448634.09399999957531691 270363.00500000081956387, 448641.06799999997019768 270358.80299999937415123, 448759.23400000017136335 270333.77999999932944775, 448761.75200000032782555 270337.52500000037252903, 448762.47070000041276217 270338.59400000050663948, 448797.38379999995231628 270390.52429999969899654, 448815.18719999957829714 270417.00540000014007092, 448818.05900000035762787 270421.27700000070035458, 448818.63200000021606684 270422.13000000081956387, 448817.19799999985843897 270428.35400000028312206, 448831.77199999988079071 270572.66899999976158142, 448843.35800000000745058 270687.39000000059604645, 448849.34599999990314245 270746.67500000074505806, 448849.428999999538064 270747.50200000032782555, 448849.81599999964237213 270751.33300000056624413, 448850.42700000014156103 270757.38000000081956387, 448851.35500000044703484 270766.57399999909102917, 448852.81199999991804361 270781, 448859 270781, 448891 270777, 448918 270776, 448929 270776, 448954.00050000008195639 270779, 448961 270781, 448972 270784, 448983 270789, 448987 270792, 448991 270795, 449000 270804, 449007 270814, 449008 270814, 449013 270810, 449016.00050000008195639 270807, 449020 270806, 449025 270806, 449029 270806, 449034 270808, 449037 270809, 449041 270812, 449044 270815, 449047.00050000008195639 270820, 449048 270826, 449048 270829, 449047.00100000016391277 270832, 449047.00100000016391277 270833, 449045 270837, 449042 270842, 449037 270846, 449028 270849, 449022 270861, 449016.00100000016391277 270877, 449010.0530000003054738 270891.12399999983608723, 449008 270896, 449000 270910, 448995 270916, 448979 270932, 448940 270963, 448938.76250000018626451 270963.90750000067055225, 448925 270974, 448899.15799999982118607 270992.15899999998509884, 448932.32600000035017729 271136.34300000034272671, 448961.68499999959021807 271263.97199999913573265, 448963.43499999959021807 271265.59300000034272671, 448977.58200000040233135 271278.69500000029802322, 448967.17700000014156103 271317.83500000089406967, 448960.19369999971240759 271365.96319999918341637, 448960.1380000002682209 271366.34699999913573265, 448951 271367, 448944 271368, 448939 271370, 448927 271375, 448912.82699999958276749 271384.70319999940693378, 448897.28899999987334013 271395.34100000001490116, 448797 271464.00100000016391277, 448792.37100000027567148 271465.54299999959766865, 448791 271466, 448785 271471, 448783.10199999995529652 271472.89800000004470348, 448774 271482, 448770 271486, 448765 271495.00049999915063381, 448759 271506, 448758.36299999989569187 271507.52800000086426735, 448758.14099999982863665 271508.06200000084936619, 448754 271518, 448751.72699999995529652 271527.08999999985098839, 448751 271530, 448749.53600000031292439 271535.56499999947845936, 448745.76219999976456165 271549.90469999983906746, 448741 271568, 448738.76599999982863665 271573.21199999935925007, 448738 271575, 448731 271588.00049999915063381, 448727 271595, 448723.42879999987781048 271599.99990000016987324, 448722 271602, 448714.46399999968707561 271610.22100000083446503, 448711 271614, 448701.86099999956786633 271623.32399999909102917, 448696.09750000014901161 271629.20749999955296516, 448701.15500000026077032 271628.59500000067055225, 448706.13399999961256981 271628.06799999997019768, 448722.64800000004470348 271628.56479999981820583, 448735.5530000003054738 271628.95299999974668026, 448801.45799999963492155 271639.41200000047683716, 448854.14599999971687794 271616.12700000032782555, 448870.83299999963492155 271608.75200000032782555, 448887.58320000022649765 271607.90379999950528145, 448902.25299999956041574 271607.16100000031292439, 448897.84599999990314245 271600, 448888 271584, 448863.99949999991804361 271551, 448863.65099999960511923 271550.51999999955296516, 448856 271540, 448863 271541, 448865.02900000009685755 271541, 448868 271541, 448875 271538, 448952.31599999964237213 271492.22900000028312206, 448954.39099999982863665 271491.00100000016391277, 449000 271464.00100000016391277, 449085.20899999979883432 271412.69999999925494194, 449098 271404.99950000084936619, 449102 271404.99899999983608723, 449105 271404.99899999983608723, 449107 271406, 449127 271423, 449129.8963000001385808 271426.37900000065565109, 449139 271437, 449157.803999999538064 271462.69899999909102917, 449163.08899999968707561 271469.92200000025331974, 449169 271478, 449178 271490, 449150.58069999981671572 271510.74970000050961971, 449140.94720000028610229 271518.04670000076293945, 449107 271548, 449104 271553, 449103 271556, 449103 271558, 449107 271567, 449110.82899999991059303 271572.91699999943375587, 449153.66100000031292439 271639.1119999997317791, 449252.5719999996945262 271594.90899999998509884, 449279.23599999956786633 271582.99300000071525574, 449340.77300000004470348 271604.34799999929964542, 449738.72499999962747097 271742.44999999925494194, 449748.9469999996945262 271745.99100000038743019, 449758.63219999987632036 271747.93710000067949295, 449804.9150000000372529 271757.23799999989569187, 449795.82699999958276749 271783.83799999952316284, 449720.696000000461936 271873.40399999916553497, 449601.75999999977648258 272015.19099999964237213, 449601.05690000019967556 272015.70490000024437904, 449536.10300000011920929 272063.16999999992549419, 449535.86600000038743019 272063.34300000034272671, 449530.28239999990910292 272063.44209999963641167, 449436.83270000014454126 272065.1015000008046627, 449433.42700000014156103 272065.16200000047683716, 449418.87000000011175871 272065.42100000008940697, 449415.39400000032037497 272065.14200000092387199, 449279.87999999988824129 272054.25899999961256981, 449260.56749999988824129 272052.70820000022649765, 449255.06099999975413084 272052.26600000075995922, 449254.29100000020116568 272051.54199999943375587, 449168.90400000009685755 271971.24400000087916851, 449162.51900000032037497 271965.24100000038743019, 449118.36600000038743019 271993.92400000058114529, 449098.83200000040233135 272003.17400000058114529, 449029.05200000014156103 272036.21499999985098839, 449026.69500000029802322 272037.33100000023841858, 449001.52599999960511923 272053.58100000023841858, 448973.30700000002980232 272071.80000000074505806, 449000 272090, 449021 272106, 449038.25999999977648258 272118.21499999985098839, 449054.47400000039488077 272129.68899999931454659, 449086 272152, 449117.40000000037252903 272175.04800000041723251, 449122.55499999970197678 272178.83200000040233135, 449143.66700000036507845 272194.32899999991059303, 449143.81539999973028898 272194.43789999932050705, 449144.27900000009685755 272194.77800000086426735, 449089.84700000006705523 272264.80100000090897083, 449090.42399999964982271 272265.16750000044703484, 449094.59399999957531691 272267.81100000068545341, 449116.88499999977648258 272281.93999999947845936, 449128.42100000008940697 272289.25200000032782555, 449128.81300000008195639 272289.5, 449129.76999999955296516 272289.95500000007450581, 449139.55599999986588955 272294.60300000011920929, 449140.07899999991059303 272294.85199999995529652, 449143.19900000002235174 272296.3340000007301569, 449143.65600000042468309 272296.55100000090897083, 449147.82600000035017729 272298.53199999965727329, 449149.39800000004470348 272299.27899999916553497, 449153.21899999957531691 272301.09400000050663948, 449157.20899999979883432 272303.72499999962747097, 449160.83100000023841858 272306.11999999918043613, 449178.85500000044703484 272318.00100000016391277, 449180.20000000018626451 272318.88700000010430813, 449183.68800000008195639 272321.18700000084936619, 449186.99000000022351742 272323.04800000041723251, 449198.81900000013411045 272329.71499999985098839, 449207.31300000008195639 272334.5, 449209.38499999977648258 272335.86099999956786633, 449210.18400000035762787 272336.38599999994039536, 449214.5 272339.22299999929964542, 449217.52099999971687794 272341.20800000056624413, 449225.25700000021606684 272346.2890000008046627, 449228.81300000008195639 272348.625, 449232.875 272350.84799999929964542, 449234.21200000029057264 272351.58000000007450581, 449235.13599999994039536 272352.08500000089406967, 449236.36699999962002039 272352.75799999944865704, 449242.87000000011175871 272356.31599999964237213, 449251.04800000041723251 272360.79199999943375587, 449252.18499999959021807 272361.4140000008046627, 449252.81400000024586916 272361.75799999944865704, 449253.66449999995529652 272362.22350000031292439, 449255.31300000008195639 272363.125, 449257.23400000017136335 272364.29800000041723251, 449268.52099999971687794 272371.19099999964237213, 449272.62999999988824129 272373.69999999925494194, 449275.32400000002235174 272375.34500000067055225, 449277.120000000111758</t>
  </si>
  <si>
    <t>MultiPolygon (((439714.5 293100.90599999949336052, 439717.81300000008195639 293094.09400000050663948, 439718.5530000003054738 293092.20800000056624413, 439721.875 293083.75, 439727.39800000004470348 293086.40899999998509884, 439727.78100000042468309 293086.59400000050663948, 439739.59399999957531691 293097.31200000084936619, 439750.63399999961256981 293104.78399999998509884, 439753.90600000042468309 293106.99899999983608723, 439754.51699999999254942 293106.92100000008940697, 439761.44799999985843897 293106.01899999938905239, 439764 293105.68700000084936619, 439842.51900000032037497 293057.33999999985098839, 439843.53100000042468309 293056.71900000050663948, 439854.26499999966472387 293050.18400000035762787, 439877.88900000043213367 293035.80199999921023846, 439886.90600000042468309 293030.31200000084936619, 439909.45500000007450581 293015.26200000010430813, 439929.18800000008195639 293002.09400000050663948, 439964.56300000008195639 292982.15599999949336052, 439985.41000000014901161 292972.67699999921023846, 440000.09399999957531691 292966, 440015.40600000042468309 292959.5, 440025.49199999962002039 292954.14399999938905239, 440099.38100000005215406 292914.90499999932944775, 440103.64599999971687794 292912.64000000059604645, 440137.46499999985098839 292894.67999999970197678, 440140.68800000008195639 292892.96900000050663948, 440171 292876.65699999965727329, 440208.87100000027567148 292856.27800000086426735, 440213.723000000230968 292853.66699999943375587, 440246.803999999538064 292835.86600000038743019, 440269.11600000038743019 292823.85999999940395355, 440274.72699999995529652 292820.83999999985098839, 440283.12200000043958426 292816.32300000078976154, 440285.40600000042468309 292815.09400000050663948, 440309.83999999985098839 292801.7239999994635582, 440314.875 292798.96900000050663948, 440328.13700000010430813 292791.2239999994635582, 440332.10300000011920929 292788.90899999998509884, 440344.57799999974668026 292781.625, 440397.07600000035017729 292750.97000000067055225, 440416.71899999957531691 292739.5, 440430.29800000041723251 292729.76099999994039536, 440450.91299999970942736 292714.97599999979138374, 440470.09399999957531691 292701.21900000050663948, 440498.59399999957531691 292684.90599999949336052, 440516.85800000000745058 292672.56399999931454659, 440527.70399999991059303 292665.23499999940395355, 440528.66899999976158142 292664.58300000056624413, 440565.18900000024586916 292639.90599999949336052, 440607.75 292614.25, 440650.30599999986588955 292588.59600000083446503, 440665.03000000026077032 292580.30900000035762787, 440667.11299999989569187 292579.1380000002682209, 440744.09399999957531691 292535.81200000084936619, 440752.25200000032782555 292530.65699999965727329, 440831.90600000042468309 292480.31200000084936619, 440865.651999999769032 292460.81200000084936619, 440877.03299999982118607 292454.23499999940395355, 440878.26200000010430813 292453.52300000004470348, 440880.54899999964982271 292451.97800000011920929, 440883.05200000014156103 292450.28700000047683716, 440950.6780000003054738 292404.61250000074505806, 440988.96999999973922968 292382.61600000038743019, 441020.26200000010430813 292364.64100000075995922, 441050.15600000042468309 292347.46900000050663948, 441063.00700000021606684 292340.11500000022351742, 441073.84200000017881393 292333.9159999992698431, 441132.78100000042468309 292300.18700000084936619, 441133.06099999975413084 292300.02199999988079071, 441143.96200000029057264 292293.59799999929964542, 441149.17700000014156103 292290.52520000003278255, 441160.04899999964982271 292284.53399999998509884, 441194.25 292265.68700000084936619, 441193.375 292260.78099999949336052, 441254.60699999984353781 292223.42699999921023846, 441263.81300000008195639 292217.81200000084936619, 441278.07500000018626451 292209.46900000050663948, 441280.0580000001937151 292208.30900000035762787, 441345.9419999998062849 292169.76400000043213367, 441464.34100000001490116 292100.49709999933838844, 441464.39089999999850988 292100.46780000068247318, 441475.5 292093.96900000050663948, 441575.18800000008195639 292033.59400000050663948, 441634.59399999957531691 291998.81299999915063381, 441688.5 291965, 441731.01699999999254942 291939.74699999950826168, 441767.31300000008195639 291918.18700000084936619, 441778.20600000023841858 291911.10799999907612801, 441803.90600000042468309 291894.40599999949336052, 441818.10900000017136335 291885.91200000047683716, 441827.00100000016391277 291880.59400000050663948, 441850.59399999957531691 291866.5, 441861.13900000043213367 291860.8359999991953373, 441920.00100000016391277 291829.21900000050663948, 441946.67300000041723251 291813.26500000059604645, 441960.5 291804.99599999934434891, 441966.18800000008195639 291801.59400000050663948, 442058.40600000042468309 291741.18700000084936619, 442082.18800000008195639 291725.09400000050663948, 442098.24100000038743019 291715.24499999918043613, 442105.71899999957531691 291710.65599999949336052, 442124.59499999973922968 291698.00100000016391277, 442136 291691, 442147.59399999957531691 291684.5, 442157.31799999997019768 291679.64299999922513962, 442184.125 291666.25, 442196.86899999994784594 291661.02199999988079071, 442273.74500000011175871 291629.48499999940395355, 442274.99199999962002039 291628.97299999929964542, 442284.90600000042468309 291624.90599999949336052, 442292.57000000029802322 291620.62299999967217445, 442298.36479999963194132 291617.38460000045597553, 442339.59399999957531691 291594.34400000050663948, 442380.29899999964982271 291566.30000000074505806, 442384.5 291563.40599999949336052, 442442.50899999961256981 291527.55000000074505806, 442485.30599999986588955 291501.09699999913573265, 442502.68120000045746565 291491.4488999992609024, 442522.90500000026077032 291480.21900000050663948, 442583.13999999966472387 291452.76400000043213367, 442597.51049999985843897 291446.07799999974668026, 442598.25 291436.375, 442623.678999999538064 291432.15200000070035458, 442624.58100000023841858 291431.8984999991953373, 442622.74500000011175871 291417.31599999964237213, 442618.81300000008195639 291386.09400000050663948, 442614.83200000040233135 291364.35199999995529652, 442605.81300000008195639 291315.09600000083446503, 442614.27029999997466803 291313.55430000089108944, 442670.62600000016391277 291303.28099999949336052, 442719.95600000023841858 291295.56200000084936619, 442725.63499999977648258 291294.67300000041723251, 442758.09399999957531691 291289.59400000050663948, 442760.75219999998807907 291289.30770000070333481, 442773.44000000040978193 291287.94099999964237213, 442781.88300000037997961 291287.03099999949336052, 442804.14900000020861626 291284.63199999928474426, 442807.125 291284.31200000084936619, 442817.09399999957531691 291281.90599999949336052, 442826.68900000024586916 291279.31200000084936619, 442841.8880000002682209 291270.7090000007301569, 442844.08600000012665987 291269.46499999985098839, 442845.24500000011175871 291269.04199999943375587, 442874.56300000008195639 291258.93700000084936619, 442875.11299999989569187 291258.72599999979138374, 442877.93800000008195639 291257.64000000059604645, 442911.9469999996945262 291244.56200000084936619, 442920.21300000045448542 291241.38299999944865704, 442926.18400000035762787 291239.0859999991953373, 442939.99500000011175871 291233.7760000005364418, 442947.35199999995529652 291230.94800000078976154, 442958.80700000002980232 291226.54199999943375587, 442966.71899999957531691 291223.5, 442967.59700000006705523 291205.99899999983608723, 442969.56300000008195639 291166.81200000084936619, 442970.24899999983608723 291159.89699999988079071, 442970.78000000026077032 291154.53600000031292439, 442971.53100000042468309 291146.96900000050663948, 442972.75 291139.65599999949336052, 442973.09399999957531691 291137.59400000050663948, 443009.59399999957531691 291123.68700000084936619, 443022.06799999997019768 291118.39000000059604645, 443025.78100000042468309 291116.81200000084936619, 443030.66399999987334013 291114.65499999932944775, 443041.06300000008195639 291110.06000000052154064, 443041.79050000011920929 291109.73850000090897083, 443044.56900000013411045 291108.40000000037252903, 443076.06300000008195639 291093.18799999915063381, 443136.24299999978393316 291070.62700000032782555, 443143.37100000027567148 291067.95500000007450581, 443165.63599999994039536 291059.60899999924004078, 443169.09399999957531691 291058.31200000084936619, 443190.59399999957531691 291082.59400000050663948, 443194.00299999956041574 291080.39900000020861626, 443234.33849999960511923 291054.42750000022351742, 443283.24600000027567148 291022.93700000084936619, 443304.40099999960511923 291009.3080000001937151, 443310.64900000020861626 291005.39800000004470348, 443328.30599999986588955 290994.32599999941885471, 443349.90600000042468309 290980.78099999949336052, 443366.08000000007450581 290972.12299999967217445, 443383.82600000035017729 290962.62199999950826168, 443384.80599999986588955 290962.09500000067055225, 443386.57500000018626451 290961.0130000002682209, 443468.50100000016391277 290910.68700000084936619, 443477.09599999990314245 290905.76700000092387199, 443492.196000000461936 290897.12399999983608723, 443497.54800000041723251 290894.06000000052154064, 443505.95700000040233135 290889.24699999950826168, 443510.40699999965727329 290886.70099999941885471, 443541.43800000008195639 290868.93700000084936619, 443574.22800000011920929 290848.73499999940395355, 443598.4330000001937151 290833.82300000078976154, 443633.23199999984353781 290812.38399999961256981, 443665 290792.81100000068545341, 443703.49399999994784594 290770.69899999909102917, 443731.44099999964237213 290754.64599999971687794, 443737.625 290751.09400000050663948, 443838.18800000008195639 290687.31200000084936619, 443879.40000000037252903 290665.69999999925494194, 443889.64699999988079071 290660.32599999941885471, 443941.21899999957531691 290633.28099999949336052, 444195.69099999964237213 290483.42200000025331974, 444200.81300000008195639 290480.40599999949336052, 444371.46600000001490116 290378.74899999983608723, 444404.09399999957531691 290359.31200000084936619, 444496.33899999968707561 290306.11800000071525574, 444502.95500000007450581 290302.30299999937415123, 444506.40600000042468309 290300.31200000084936619, 444574.99299999978393316 290259.56399999931454659, 444688.01200000010430813 290192.4159999992698431, 444771.18800000008195639 290143, 444802.78100000042468309 290122.18700000084936619, 444810.99600000027567148 290116.33699999935925007, 444815.81400000024586916 290112.90599999949336052, 444853.40600000042468309 290084.43700000084936619, 444875.9869999997317791 290065.9140000008046627, 444956.375 289999.96900000050663948, 444964.93200000002980232 289993.99300000071525574, 444965.90699999965727329 289993.31200000084936619, 444979.848000000230968 289983.64399999938905239, 444995.78100000042468309 289972.59400000050663948, 444997.10099999979138374 289971.20600000023841858, 445000.03100000042468309 289968.125, 445038.87600000016391277 289945.35799999907612801, 445070.625 289926.75, 445106.40600000042468309 289907.09400000050663948, 445157.25100000016391277 289877.59400000050663948, 445195.5 289854, 445233.56300000008195639 289836.375, 445270.83600000012665987 289814.97800000011920929, 445278.31300000008195639 289810.68700000084936619, 445289.20100000035017729 289805.11400000005960464, 445316.78100000042468309 289790.99499999918043613, 445330.81300000008195639 289783.81200000084936619, 445341.0400000000372529 289777.678999999538064, 445342.30999999959021807 289776.91699999943375587, 445351.65600000042468309 289771.31100000068545341, 445427.75 289728.46900000050663948, 445480.52599999960511923 289700.82200000062584877, 445492 289694.81200000084936619, 445533.26400000043213367 289670.87700000032782555, 445551.16000000014901161 289660.49599999934434891, 445557.18800000008195639 289657, 445623.09399999957531691 289616.59400000050663948, 445642.18800000008195639 289605.5, 445666.9599999999627471 289591.57200000062584877, 445711 289566.81200000084936619, 445719.60300000011920929 289561.86800000071525574, 445773.75 289530.75, 445825.29600000008940697 289500.4330000001937151, 445911.40299999993294477 289449.78500000014901161, 445946.44500000029802322 289429.02800000086426735, 445961 289420.40599999949336052, 445964.79200000036507845 289418.18200000002980232, 446015.375 289388.53099999949336052, 446042.68800000008195639 289371.59400000050663948, 446075.71999999973922968 289350.35999999940395355, 446113.90600000042468309 289325.81200000084936619, 446142.81300000008195639 289307.99300000071525574, 446167.57500000018626451 289292.72800000011920929, 446174.28100000042468309 289288.59400000050663948, 446367.81300000008195639 289166.18700000084936619, 446373.75499999988824129 289162.81900000013411045, 446391.40600000042468309 289152.81200000084936619, 446433.53500000014901161 289127.50799999944865704, 446469.18800000008195639 289106.09400000050663948, 446515 289080, 446557.81300000008195639 289054, 446576.16399999987334013 289043.60400000028312206, 446578.82500000018626451 289042.09699999913573265, 446613.88999999966472387 289022.23299999907612801, 446637.54800000041723251 289008.83100000023841858, 446641 289006.875, 446707.18800000008195639 288967.68700000084936619, 446734.89599999971687794 288950.76600000075995922, 446736.81300000008195639 288949.59400000050663948, 446752.50200000032782555 288939.43799999915063381, 446797.5 288910.31200000084936619, 446828.68800000008195639 288893.31200000084936619, 446866.25 288870.5, 446903.81300000008195639 288847.68700000084936619, 446965.68800000008195639 288811.10099999979138374, 447015.68800000008195639 288780.78099999949336052, 447044.31300000008195639 288762.18700000084936619, 447063.5 288751.28099999949336052, 447090.09399999957531691 288737.59400000050663948, 447117.28100000042468309 288719.875, 447137 288705.18700000084936619, 447154.87600000016391277 288685.24599999934434891, 447157.46899999957531691 288682.35400000028312206, 447165.40600000042468309 288673.5, 447189 288643.09400000050663948, 447206.5 288624.18700000084936619, 447218.85699999984353781 288611.50300000049173832, 447208.78100000042468309 288599.50100000016391277, 447205.13100000005215406 288588.9739999994635582, 447203.125 288583.18700000084936619, 447199.19500000029802322 288560.82399999909102917, 447198.49100000038743019 288556.82000000029802322, 447198.16700000036507845 288555.00950000062584877, 447189.18800000008195639 288518.59400000050663948, 447177.20000000018626451 288474.77300000004470348, 447163.31300000008195639 288424, 447143.31300000008195639 288363.28099999949336052, 447137.26900000032037497 288347.42500000074505806, 447136.39599999971687794 288345.13499999977648258, 447132.68900000024586916 288335.40599999949336052, 447121.76699999999254942 288303.44500000029802322, 447106.86699999962002039 288259.83699999935925007, 447099 288236.81200000084936619, 447082.7099999999627471 288190.1919999998062849, 447059.40600000042468309 288123.5, 447051.90600000042468309 288102.56200000084936619, 447037.97599999979138374 288066.33999999985098839, 447029.31300000008195639 288043.81200000084936619, 447022.75999999977648258 288028.70199999958276749, 447014.04899999964982271 288008.61400000005960464, 447003.68800000008195639 287984.71900000050663948, 446996.54399999976158142 287971.23100000061094761, 446986.06300000008195639 287951.43700000084936619, 446965.625 287909.625, 446958 287897.81200000084936619, 446949.09399999957531691 287874.40599999949336052, 446935.25 287841.5, 446921.40600000042468309 287808.59400000050663948, 446886 287730.09400000050663948, 446885.36500000022351742 287728.60999999940395355, 446875.53699999954551458 287705.64399999938905239, 446871.09499999973922968 287694.69700000062584877, 446870.40600000042468309 287693, 446869.69900000002235174 287691.10400000028312206, 446858.10800000000745058 287660.02899999916553497, 446835.35500000044703484 287607.38199999928474426, 446833.81199999991804361 287603.81200000084936619, 446819.90600000042468309 287573.59400000050663948, 446801.40600000042468309 287529.09400000050663948, 446787.90600000042468309 287499, 446787.43599999975413084 287498.01799999922513962, 446781.31300000008195639 287485.18700000084936619, 446769.68800000008195639 287465.5, 446762.71899999957531691 287463.68700000084936619, 446761.44799999985843897 287461.39800000004470348, 446758.5719999996945262 287456.21700000017881393, 446751.32899999991059303 287443.16799999959766865, 446750.90600000042468309 287442.40599999949336052, 446733.71899999957531691 287397.43700000084936619, 446732.73500000033527613 287392.69099999964237213, 446731.98300000000745058 287389.06399999931454659, 446726.93499999959021807 287364.70099999941885471, 446722.09399999957531691 287344.59400000050663948, 446716.59399999957531691 287329.18700000084936619, 446705.74299999978393316 287302.03999999910593033, 446700.21899999957531691 287288.21900000050663948, 446690.90600000042468309 287260.81200000084936619, 446684.65299999993294477 287244.46000000089406967, 446674.5 287217.90599999949336052, 446671.25499999988824129 287208.9419999998062849, 446649.90600000042468309 287149.93700000084936619, 446647.80200000014156103 287144.40200000070035458, 446638.31300000008195639 287119.43700000084936619, 446615.90600000042468309 287063.68700000084936619, 446604.65400000009685755 287027.9010000005364418, 446587.46899999957531691 286973.25, 446581.64499999955296516 286953.03700000047683716, 446577.31300000008195639 286938, 446557.84399999957531691 286883.65599999949336052, 446550.625 286858.06200000084936619, 446549.59399999957531691 286854.40599999949336052, 446543.97499999962747097 286829.9159999992698431, 446539.40600000042468309 286810, 446518.90500000026077032 286751.59400000050663948, 446517.78299999982118607 286748.22499999962747097, 446505.40600000042468309 286711.09400000050663948, 446493.49899999983608723 286680.44999999925494194, 446484.69299999997019768 286656.81000000052154064, 446483.70600000023841858 286655.57399999909102917, 446478.71899999957531691 286649.28199999965727329, 446471.04499999992549419 286631.18899999931454659, 446468.36899999994784594 286624.88199999928474426, 446448.87600000016391277 286558.76099999994039536, 446447.49899999983608723 286554.09400000050663948, 446446.31400000024586916 286551.04199999943375587, 446428.94450000021606684 286506.33149999938905239, 446418.81300000008195639 286473.5, 446408.5 286436.81200000084936619, 446390.09399999957531691 286395.40599999949336052, 446369.28899999987334013 286357.86900000087916851, 446366.65749999973922968 286353.1205000001937151, 446358.94400000013411045 286337.56399999931454659, 446358.57600000035017729 286336.82000000029802322, 446358.27300000004470348 286336.21000000089406967, 446354.94299999997019768 286329.49000000022351742, 446354.40500000026077032 286328.40699999965727329, 446353.5580000001937151 286326.45800000056624413, 446351.89800000004470348 286322.64100000075995922, 446351.60699999984353781 286321.97299999929964542, 446350.15400000009685755 286318.63199999928474426, 446336.09399999957531691 286286.31200000084936619, 446317.24299999978393316 286232.3619999997317791, 446313.90600000042468309 286222.81200000084936619, 446296.25 286176.75, 446292.29499999992549419 286166.43400000035762787, 446287.40600000042468309 286153.678999999538064, 446278.59300000034272671 286130.68700000084936619, 446264 286090.25, 446249.40600000042468309 286049.81299999915063381, 446248.07299999985843897 286046.36999999918043613, 446226.40099999960511923 285990.41000000014901161, 446180.40899999998509884 285871.63550000078976154, 446152.68800000008195639 285782.81200000084936619, 446132.01200000010430813 285725.72100000083446503, 446111.44500000029802322 285668.92699999921023846, 446108.68800000008195639 285661.31200000084936619, 446100.92200000025331974 285641.01899999938905239, 446074.90600000042468309 285573.03099999949336052, 446074.04499999992549419 285570.51700000092387199, 446073.90000000037252903 285570.09200000017881393, 446050.21899999957531691 285500.96900000050663948, 446009.71899999957531691 285395.34400000050663948, 445987.63900000043213367 285332.89900000020861626, 445958.07699999958276749 285249.28500000014901161, 445934.05900000035762787 285176.72000000067055225, 445904.00899999961256981 285085.93400000035762787, 445879.20600000023841858 285015.63700000010430813, 445873.68800000008195639 285000, 445870.46999999973922968 284988.80700000002980232, 445866.43800000008195639 284974.78099999949336052, 445858.12299999967217445 284951.03700000047683716, 445850.40600000042468309 284929, 445848.0719999996945262 284922.02400000020861626, 445816.22800000011920929 284826.84100000001490116, 445797.68800000008195639 284768.5, 445782.08200000040233135 284730.22199999913573265, 445773.16399999987334013 284708.35099999979138374, 445770.90600000042468309 284702.81200000084936619, 445763.44299999997019768 284676.92300000041723251, 445761.73799999989569187 284671.00799999944865704, 445758.90600000042468309 284661.18700000084936619, 445753.82299999985843897 284647.85500000044703484, 445735.93800000008195639 284600.93799999915063381, 445725.20199999958276749 284569.53099999949336052, 445720.81300000008195639 284556.68600000068545341, 445699.03100000042468309 284500.66200000047683716, 445685.09399999957531691 284464.81200000084936619, 445680 284451, 445674.90600000042468309 284437.18700000084936619, 445664.74500000011175871 284408.48200000077486038, 445649 284364, 445633 284315.34400000050663948, 445622.97599999979138374 284288.16200000047683716, 445575.16299999970942736 284158.51099999994039536, 445573.93800000008195639 284155.18600000068545341, 445552.58000000007450581 284086.86600000038743019, 445549.59399999957531691 284077.31200000084936619, 445547.973000000230968 284072.41799999959766865, 445536.66899999976158142 284038.28800000064074993, 445532.97449999954551458 284031.08750000037252903, 445530.14400000032037497 284025.571000000461936, 445525.93350000027567148 284017.33249999955296516, 445518.25499999988824129 283994.64800000004470348, 445516.40600000042468309 283989.18700000084936619, 445511.73300000000745058 283978.94299999997019768, 445503.28100000042468309 283960.40699999965727329, 445499.13100000005215406 283947.11700000055134296, 445490.43800000008195639 283919.28099999949336052, 445465.48599999956786633 283851.12099999934434891, 445463.31300000008195639 283845.18600000068545341, 445413.5 283714.09400000050663948, 445411.85900000017136335 283709.01899999938905239, 445401.06300000008195639 283675.625, 445382.59599999990314245 283634.69400000013411045, 445373.5 283608.625, 445361.71899999957531691 283582.18700000084936619, 445350.3219999996945262 283552.87600000016391277, 445349.71600000001490116 283551.31599999964237213, 445348.24450000002980232 283547.53949999995529652, 445334.53899999987334013 283514.74799999967217445, 445331 283506.28099999949336052, 445321.48099999967962503 283480.61900000087916851, 445316.09499999973922968 283466.09400000050663948, 445313.81500000040978193 283458.07200000062584877, 445307.90600000042468309 283437.28099999949336052, 445305.41399999987334013 283429.54499999992549419, 445303.68900000024586916 283424.18700000084936619, 445285.45700000040233135 283373.73399999924004078, 445281.54600000008940697 283374.81499999947845936, 445266.63999999966472387 283378.93200000002980232, 445251.68800000008195639 283383.06200000084936619, 445199.28100000042468309 283411.375, 445165.40600000042468309 283431.59400000050663948, 445141.31300000008195639 283443.21900000050663948, 445123.89800000004470348 283449.92500000074505806, 445121.59399999957531691 283450.81200000084936619, 445100.026999999769032 283451.65000000037252903, 445088.59399999957531691 283452.09400000050663948, 445067.11699999962002039 283450.92400000058114529, 445019.18800000008195639 283448.31200000084936619, 445014.34850000031292439 283447.55599999986588955, 445000 283445.31200000084936619, 444978 283441.40599999949336052, 444962.37299999967217445 283441.0260000005364418, 444961.30599999986588955 283441, 444911.30499999970197678 283441.5, 444876.75 283440.25100000016391277, 444872.55499999970197678 283440.09799999929964542, 444842.19400000013411045 283439, 444815.82299999985843897 283436.48200000077486038, 444793.37600000016391277 283436.46900000050663948, 444788.44049999956041574 283439.41699999943375587, 444773.17399999964982271 283437.27800000086426735, 444743 283433, 444714.72200000006705523 283427.33300000056624413, 444712.59399999957531691 283426.90599999949336052, 444711.47699999995529652 283426.61299999989569187, 444697.68800000008195639 283423, 444669.64599999971687794 283414.4330000001937151, 444662.75499999988824129 283412.32799999974668026, 444653.90600000042468309 283409.625, 444634.125 283400.875, 444581.81300000008195639 283373.81200000084936619, 444581.03600000031292439 283373.36400000005960464, 444558.37999999988824129 283360.2890000008046627, 444553.70600000023841858 283360.97000000067055225, 444549.74500000011175871 283361.54700000025331974, 444548.56300000008195639 283361.71900000050663948, 444533.59399999957531691 283350.81200000084936619, 444519.59300000034272671 283339.13900000043213367, 444502.03100000042468309 283324.5, 444494.95600000023841858 283326.31299999915063381, 444494.59399999957531691 283326.40599999949336052, 444472.65600000042468309 283315.46900000050663948, 444467.86899999994784594 283313.07499999925494194, 444461.71899999957531691 283310, 444450 283301.59400000050663948, 444445.73400000017136335 283297.57699999958276749, 444437.68800000008195639 283290, 444413.58600000012665987 283259.06799999997019768, 444413.01599999982863665 283258.3359999991953373, 444394.68800000008195639 283234.81200000084936619, 444347.18699999991804361 283180.09400000050663948, 444298.59399999957531691 283114.40599999949336052, 444253.68800000008195639 283060.28099999949336052, 444219.35099999979138374 283017.86299999989569187, 444184.85800000000745058 282975.25100000016391277, 444153.24000000022351742 282932.49699999950826168, 444152.51699999999254942 282931.51899999938905239, 444150.49100000038743019 282928.77899999916553497, 444149.40600000042468309 282927.31200000084936619, 444136.00100000016391277 282905.90599999949336052, 444109.31599999964237213 282897.8340000007301569, 444104.68800000008195639 282899.25599999912083149, 444077.93800000008195639 282907.43700000084936619, 444056.90600000042468309 282914.68700000084936619, 444036.34999999962747097 282921.77400000020861626, 444020.09399999957531691 282928.68700000084936619, 444012.83100000023841858 282931.7369999997317791, 444004.31300000008195639 282935.31200000084936619, 443979.86299999989569187 282947.63199999928474426, 443971.81300000008195639 282951.68700000084936619, 443929.59399999957531691 282971.875, 443926.21100000012665987 282973.93700000084936619, 443924.33899999968707561 282975.07799999974668026, 443922.31300000008195639 282976.31200000084936619, 443921.55499999970197678 282976.81000000052154064, 443907.56300000008195639 282985.78099999949336052, 443859.70199999958276749 283020.38000000081956387, 443851.62399999983608723 283026.21900000050663948, 443808.23900000005960464 283059.02999999932944775, 443795.59399999957531691 283068.59400000050663948, 443777.68800000008195639 283084, 443703.40600000042468309 283142.09400000050663948, 443678.28100000042468309 283156.375, 443668.26800000015646219 283163.16499999910593033, 443663.71899999957531691 283166.25, 443661.00299999956041574 283168.47499999962747097, 443657.31300000008195639 283171.5, 443639 283188.375, 443633.09399999957531691 283192.78099999949336052, 443627.86899999994784594 283196.34400000050663948, 443626.90600000042468309 283197, 443597.30999999959021807 283209.59600000083446503, 443593.81599999964237213 283211.69400000013411045, 443555.68800000008195639 283234.59400000050663948, 443547.68099999986588955 283237.87450000084936619, 443542.42200000025331974 283240.02999999932944775, 443529.48799999989569187 283244.91499999910593033, 443528.41700000036507845 283245.02300000004470348, 443510.31300000008195639 283246.81200000084936619, 443480.40600000042468309 283251.09400000050663948, 443385.18800000008195639 283261.18700000084936619, 443365.81300000008195639 283262.15599999949336052, 443331.40600000042468309 283267.59400000050663948, 443330.83399999979883432 283267.71000000089406967, 443319.59399999957531691 283270, 443293.68800000008195639 283280.81200000084936619, 443293.20799999963492155 283280.96199999935925007, 443285.46899999957531691 283283.375, 443266.41199999954551458 283288.64499999955296516, 443262.53100000042468309 283289.71900000050663948, 443236.07799999974668026 283295.72699999995529652, 443235.76599999982863665 283296.20700000040233135, 443233.92599999997764826 283301.21399999968707561, 443232.96899999957531691 283303.81200000084936619, 443231.38549999985843897 283307.22699999995529652, 443231.18699999991804361 283307.44400000013411045, 443226.24230000004172325 283312.55900000035762787, 443208.97400000039488077 283319.59999999962747097, 443206.17300000041723251 283319.74000000022351742, 443186 283320.75, 443170.98199999984353781 283320.58999999985098839, 443145.09399999957531691 283320.31200000084936619, 443123.78100000042468309 283323, 443122.625 283323.02899999916553497, 443091.5 283323.81200000084936619, 443063.68800000008195639 283327.90599999949336052, 443028.09300000034272671 283328.40599999949336052, 443011.22900000028312206 283326.70099999941885471, 442999.821000000461936 283327.76099999994039536, 442992.90600000042468309 283328.40599999949336052, 442991.25399999972432852 283328.90399999916553497, 442986.68800000008195639 283330.28099999949336052, 442984.96200000029057264 283331.27300000004470348, 442982.5 283332.68700000084936619, 442978.16700000036507845 283336, 442975.18900000024586916 283339.64100000075995922, 442967.53000000026077032 283351.82699999958276749, 442959.09399999957531691 283358.68700000084936619, 442958.10300000011920929 283359.99000000022351742, 442955.28299999982118607 283363.70299999974668026, 442948.81300000008195639 283372.21900000050663948, 442930.84399999957531691 283394.15599999949336052, 442920.59399999957531691 283405.625, 442913.40899999998509884 283413.14299999922513962, 442901.51999999955296516 283425.58300000056624413, 442888.90600000042468309 283438.78099999949336052, 442875.59399999957531691 283453.84400000050663948, 442842.69400000013411045 283488.80599999986588955, 442836.14400000032037497 283496.6119999997317791, 442802 283537.31200000084936619, 442784 283561.90499999932944775, 442768.68800000008195639 283572.81100000068545341, 442747.5 283559.31200000084936619, 442695.83299999963492155 283522.83300000056624413, 442670 283504.59500000067055225, 442624.56749999988824129 283473.39200000092387199, 442588.9280000003054738 283449.91999999992549419, 442581.80099999997764826 283445.22499999962747097, 442575.81300000008195639 283441.28099999949336052, 442546.75700000021606684 283420.52099999971687794, 442540.125 283415.78099999949336052, 442515.71700000017881393 283397.47499999962747097, 442513.5 283395.81200000084936619, 442503.83299999963492155 283389.33300000056624413, 442499 283386.09400000050663948, 442486.57500000018626451 283398.30499999970197678, 442481.16299999970942736 283393.78500000014901161, 442474.43699999991804361 283388.15799999982118607, 442469.09399999957531691 283383.68700000084936619, 442427.625 283362.31200000084936619, 442425.40699999965727329 283360.09400000050663948, 442422.90600000042468309 283356.18700000084936619, 442421.87100000027567148 283352.63700000010430813, 442421.59399999957531691 283351.68700000084936619, 442422.09399999957531691 283342, 442419.48830000031739473 283338.51200000010430813, 442407.97599999979138374 283336.05499999970197678, 442407.62700000032782555 283335.98100000061094761, 442407.15849999990314245 283335.88199999928474426, 442403.02500000037252903 283330.22800000011920929, 442401.90600000042468309 283328.68700000084936619, 442398.67200000025331974 283326.43200000002980232, 442398.15899999998509884 283326.09750000014901161, 442393.348000000230968 283326.4739999994635582, 442390.28749999962747097 283329.09950000047683716, 442381.75800000037997961 283341.13700000010430813, 442380.31099999975413084 283343.18600000068545341, 442377.15099999960511923 283341.321000000461936, 442373.59399999957531691 283339.21900000050663948, 442369.50349999964237213 283333.93150000087916851, 442366.31300000008195639 283331.53099999949336052, 442363.43099999986588955 283330.52400000020861626, 442363.09399999957531691 283330.40599999949336052, 442359.09399999957531691 283329.90599999949336052, 442346.21899999957531691 283329.21900000050663948, 442344.31900000013411045 283326.7239999994635582, 442341.53799999970942736 283323.071000000461936, 442342.5599999995902180</t>
  </si>
  <si>
    <t>MultiPolygon (((451059.75100000016391277 283453.85300000011920929, 451201.90600000042468309 283235.5, 451247.11400000005960464 283166.9609999991953373, 451305.81300000008195639 283077.96900000050663948, 451353.18800000008195639 283005, 451400.43800000008195639 282932, 451436.72200000006705523 282873.8619999997317791, 451437.10800000000745058 282873.24400000087916851, 451492.14199999999254942 282785.06499999947845936, 451496.375 282778.28099999949336052, 451511.33800000045448542 282755.33200000040233135, 451551.12779999990016222 282694.30289999954402447, 451552.64099999982863665 282691.98200000077486038, 451560.68319999985396862 282679.64780000038444996, 451560.71700000017881393 282679.59600000083446503, 451593.46899999957531691 282678.31200000084936619, 451596.90029999986290932 282678.52429999969899654, 451597.20490000024437904 282678.54319999925792217, 451615.68800000008195639 282679.68700000084936619, 451629.72020000033080578 282682.46399999968707561, 451636.375 282683.78099999949336052, 451637.00499999988824129 282683.99200000055134296, 451638.36299999989569187 282684.446000000461936, 451648.50100000016391277 282687.83100000023841858, 451650.54299999959766865 282688.5130000002682209, 451652 282689, 451691.59399999957531691 282719, 451708.00200000032782555 282731.80900000035762787, 451801.81300000008195639 282580.09400000050663948, 451833.36500000022351742 282527.95399999991059303, 451881.08779999986290932 282449.09400000050663948, 451885.66700000036507845 282441.52700000070035458, 451894.55200000014156103 282426.84300000034272671, 451975.34100000001490116 282293.34100000001490116, 451983.99000000022351742 282279.04780000075697899, 451946.31300000008195639 282238.09300000034272671, 451938.79899999964982271 282232.44099999964237213, 451933.59300000034272671 282228.52400000020861626, 451922.08000000007450581 282219.8619999997317791, 451907.06300000008195639 282208.56200000084936619, 451890.75999999977648258 282193.76600000075995922, 451889.80700000002980232 282192.90300000086426735, 451869.75700000021606684 282183.37749999947845936, 451851.05999999959021807 282171.38150000013411045, 451837.64400000032037497 282158.71649999916553497, 451832.5 282152.5, 451827.90600000042468309 282146.40599999949336052, 451825.125 282140.84400000050663948, 451814 282095.31200000084936619, 451808.375 282070.46900000050663948, 451804.69099999964237213 282063.42600000090897083, 451799.25299999956041574 282053.03099999949336052, 451797.92599999997764826 282049.51999999955296516, 451797.81300000008195639 282049.21900000050663948, 451813.40600000042468309 282049.21900000050663948, 451821.13999999966472387 282047.87250000052154064, 451826.40600000042468309 282044.06200000084936619, 451835.02799999993294477 282030.91349999979138374, 451835.58600000012665987 282030.56499999947845936, 451841.125 282027.78099999949336052, 451848.27400000020861626 282029.17100000008940697, 451848.99899999983608723 282029.31200000084936619, 451848.55599999986588955 282031.44400000013411045, 451845.00700000021606684 282048.51600000075995922, 451846.59599999990314245 282052.15300000086426735, 451849.5 282054.5, 451854.5 282055.81200000084936619, 451857.40600000042468309 282055.81200000084936619, 451858.67300000041723251 282055.00899999961256981, 451873.375 282045.68799999915063381, 451872.40000000037252903 282036.86099999956786633, 451871.93699999991804361 282032.67799999937415123, 451872.09399999957531691 282032.19099999964237213, 451873.31300000008195639 282028.40599999949336052, 451875 282024, 451886.18800000008195639 282008.28099999949336052, 451886.88599999994039536 282004.88299999944865704, 451887.18929999973624945 282001.57630000077188015, 451886.79899999964982271 281999.8340000007301569, 451885.68800000008195639 281995, 451879 281986, 451876.09399999957531691 281984.18700000084936619, 451873.18800000008195639 281983.09400000050663948, 451871.87399999983608723 281983.17200000025331974, 451869.49899999983608723 281983.31200000084936619, 451866.28100000042468309 281983.89299999922513962, 451865.68800000008195639 281984, 451856.35800000000745058 281987.14599999971687794, 451854.81300000008195639 281983.82000000029802322, 451858.09399999957531691 281979.31200000084936619, 451858.74799999967217445 281978.90599999949336052, 451867.18800000008195639 281973.65599999949336052, 451868.98500000033527613 281972.26500000059604645, 451870.09399999957531691 281971.40599999949336052, 451871.03100000042468309 281969.92799999937415123, 451872.02300000004470348 281968.36099999956786633, 451875.20000000018626451 281961.90450000017881393, 451874.31300000008195639 281955.81200000084936619, 451873.00999999977648258 281953.97100000083446503, 451872.5 281953.25, 451870.57500000018626451 281951.375, 451870.09399999957531691 281950.90599999949336052, 451866.59399999957531691 281949.31200000084936619, 451843.30700000002980232 281941.90300000086426735, 451831.81300000008195639 281936.68700000084936619, 451826.36699999962002039 281932.81900000013411045, 451824.76950000040233135 281928.62099999934434891, 451825.46700000017881393 281919.83699999935925007, 451825.49199999962002039 281919.54499999992549419, 451825.625 281917.93700000084936619, 451828.625 281904.28099999949336052, 451830.9419999998062849 281898.97499999962747097, 451834.28799999970942736 281883.59999999962747097, 451834.81300000008195639 281881.18700000084936619, 451838.83200000040233135 281872.15200000070035458, 451839.20899999979883432 281871.64900000020861626, 451844.90699999965727329 281870.90599999949336052, 451845.27199999988079071 281871.14299999922513962, 451851.76999999955296516 281875.34200000017881393, 451855 281878.18700000084936619, 451865.026999999769032 281888.98399999924004078, 451866.13700000010430813 281889.60400000028312206, 451867.72200000006705523 281890.40499999932944775, 451868.28100000042468309 281890.68799999915063381, 451876.40899999998509884 281892.08899999968707561, 451884.625 281875.71800000034272671, 451886.22099999990314245 281871.9609999991953373, 451889.64199999999254942 281863.91100000031292439, 451889.92700000014156103 281863.49499999918043613, 451890.31199999991804361 281858.22000000067055225, 451886.31300000008195639 281854.59400000050663948, 451879.90600000042468309 281852.5, 451867.98099999967962503 281852.59999999962747097, 451865.00100000016391277 281852.62600000016391277, 451862.44900000002235174 281851.29499999992549419, 451860.65099999960511923 281850.35749999992549419, 451857.50100000016391277 281846.30700000002980232, 451857.59200000017881393 281845.5669999998062849, 451858.19400000013411045 281840.7090000007301569, 451870.30900000035762787 281821.32000000029802322, 451870.46300000045448542 281818.74599999934434891, 451870.59399999957531691 281816.49899999983608723, 451870.20899999979883432 281815.39100000075995922, 451868.78100000042468309 281811.28099999949336052, 451848 281791.68700000084936619, 451847.67399999964982271 281790.21399999968707561, 451847.09399999957531691 281787.59400000050663948, 451851.59399999957531691 281769.59400000050663948, 451851.7900000000372529 281768.32799999974668026, 451852.61149999964982271 281762.92600000090897083, 451843.84700000006705523 281755.96450000070035458, 451802.09399999957531691 281738, 451794.25 281735.96900000050663948, 451790.96899999957531691 281735.81200000084936619, 451790.57899999991059303 281735.94700000062584877, 451787.07600000035017729 281737.20299999974668026, 451782.64529999997466803 281743.25049999915063381, 451779 281756, 451777.59399999957531691 281759.25, 451775.2099999999627471 281762.33799999952316284, 451770.2900000000372529 281764.40200000070035458, 451765.88399999961256981 281763.34699999913573265, 451763.59399999957531691 281760.56200000084936619, 451761.38949999958276749 281755.23599999956786633, 451760.15600000042468309 281749.5, 451760.76900000032037497 281738.78199999965727329, 451760.803999999538064 281738.20099999941885471, 451760.89300000015646219 281735.71600000001490116, 451759.33399999979883432 281731.26349999941885471, 451754.26350000035017729 281728.24950000084936619, 451753 281727.5, 451737.68800000008195639 281726.59400000050663948, 451718.71899999957531691 281723.78099999949336052, 451701.13200000021606684 281719.13199999928474426, 451696.38549999985843897 281717.86549999937415123, 451690.76400000043213367 281715.87099999934434891, 451685.5 281707, 451683.59399999957531691 281698.59400000050663948, 451685.45899999979883432 281675.98900000005960464, 451684.59399999957531691 281670.6919999998062849, 451672.71899999957531691 281674.93700000084936619, 451660.09399999957531691 281681.10300000011920929, 451658.678999999538064 281681.20700000040233135, 451656.33750000037252903 281681.39299999922513962, 451655.78100000042468309 281681.43700000084936619, 451618.22599999979138374 281676.02850000001490116, 451613.37399999983608723 281678.56200000084936619, 451612 281682.59600000083446503, 451612.1969999996945262 281683.60600000061094761, 451612.87899999972432852 281687.10199999995529652, 451613.74199999962002039 281689.01400000043213367, 451614.18800000008195639 281690, 451621.03100000042468309 281701.65599999949336052, 451620.73599999956786633 281706.0840000007301569, 451617.91000000014901161 281708.04900000058114529, 451612.4469999996945262 281707.33000000007450581, 451604.32799999974668026 281704.77500000037252903, 451602.18800000008195639 281704.09400000050663948, 451593.125 281703.59400000050663948, 451591.60699999984353781 281703.875, 451590.22449999954551458 281704.13099999912083149, 451587.39649999979883432 281705.26950000040233135, 451587.06400000024586916 281705.40599999949336052, 451586.75600000005215406 281705.80100000090897083, 451586.38999999966472387 281706.27199999988079071, 451584.15899999998509884 281709.14399999938905239, 451581.40600000042468309 281712.68700000084936619, 451577.23400000017136335 281714.54299999959766865, 451572.61799999978393316 281711.5580000001937151, 451563.8880000002682209 281697.84799999929964542, 451555.18800000008195639 281684.06200000084936619, 451546.5 281676.5, 451538.25600000005215406 281668.28600000031292439, 451531.97400000039488077 281667.03199999965727329, 451526.68800000008195639 281668.5, 451524.09399999957531691 281673.09400000050663948, 451523.40600000042468309 281680.28099999949336052, 451525.54600000008940697 281697.66000000014901161, 451522.18800000008195639 281701.5, 451512.31300000008195639 281705.59400000050663948, 451508.90699999965727329 281709.55900000035762787, 451507.93800000008195639 281710.68700000084936619, 451509.46499999985098839 281725.34999999962747097, 451512.91849999967962503 281726.14949999935925007, 451513.21899999957531691 281726.21900000050663948, 451515.36299999989569187 281726.1659999992698431, 451525.90600000042468309 281725.90599999949336052, 451527.68049999978393316 281726.71050000004470348, 451531.43900000024586916 281728.41499999910593033, 451532.18800000008195639 281734.59400000050663948, 451530.68800000008195639 281737.31200000084936619, 451528.68800000008195639 281740, 451525.06400000024586916 281742.25, 451521.31300000008195639 281744.09400000050663948, 451513.59399999957531691 281746.18700000084936619, 451499.31300000008195639 281746.5, 451495.59399999957531691 281746.93700000084936619, 451481.31300000008195639 281752.59400000050663948, 451479.19799999985843897 281754.12399999983608723, 451472.91299999970942736 281758.67300000041723251, 451472.07699999958276749 281759.73599999956786633, 451471.20199999958276749 281761.09200000017881393, 451463.19799999985843897 281773.5, 451456.09700000006705523 281774.49899999983608723, 451455.38300000037997961 281774.41999999992549419, 451452.5 281774.09400000050663948, 451448.89499999955296516 281771.87800000049173832, 451443.90600000042468309 281768.81200000084936619, 451435.08700000029057264 281761.78399999998509884, 451433.58899999968707561 281760.59300000034272671, 451426.49600000027567148 281757.78099999949336052, 451421.41999999992549419 281761.00100000016391277, 451421.125 281761.18700000084936619, 451416.875 281770.81200000084936619, 451411.78100000042468309 281777.47100000083446503, 451393.37600000016391277 281781.25, 451386.31749999988824129 281782.0625, 451378.28100000042468309 281787.78099999949336052, 451375.46899999957531691 281789.18700000084936619, 451368.77500000037252903 281790.991499999538064, 451354.875 281789.84400000050663948, 451350.46999999973922968 281788.73299999907612801, 451338.68800000008195639 281789.18700000084936619, 451330.59399999957531691 281792.00100000016391277, 451325.59399999957531691 281792.59400000050663948, 451320.00750000029802322 281791.86099999956786633, 451317.72699999995529652 281787.95199999958276749, 451317.49799999967217445 281787.55700000002980232, 451317.11899999994784594 281786.90249999985098839, 451318.40600000042468309 281743, 451318.29600000008940697 281742.5989999994635582, 451316.81300000008195639 281737.18600000068545341, 451313.40749999973922968 281732.48550000041723251, 451305.69099999964237213 281728.94099999964237213, 451298.81300000008195639 281725.78099999949336052, 451293.01599999982863665 281723.85899999924004078, 451286.81300000008195639 281722.59400000050663948, 451282.33899999968707561 281722.0669999998062849, 451245.68800000008195639 281717.75, 451244.70399999991059303 281717.68500000052154064, 451242.47699999995529652 281717.5390000008046627, 451239.5 281717.34400000050663948, 451234.12399999983608723 281717.84699999913573265, 451232.66100000031292439 281717.98399999924004078, 451228.81300000008195639 281718.34400000050663948, 451227.96499999985098839 281718.12600000016391277, 451227.23199999984353781 281717.93999999947845936, 451226.89499999955296516 281717.85400000028312206, 451224.35900000017136335 281717.19700000062584877, 451216.03100000042468309 281713.65599999949336052, 451209.54449999984353781 281709.62450000084936619, 451207.90000000037252903 281708.13599999994039536, 451207.09399999957531691 281707.40599999949336052, 451206.30999999959021807 281705.76099999994039536, 451201.84300000034272671 281696.37700000032782555, 451200.40600000042468309 281689.76600000075995922, 451208.08600000012665987 281680.99300000071525574, 451208.46899999957531691 281680.56200000084936619, 451210.81300000008195639 281677.43700000084936619, 451214.37600000016391277 281672.13900000043213367, 451214.52400000020861626 281671.80299999937415123, 451216.78100000042468309 281666.28099999949336052, 451217.59399999957531691 281662.81200000084936619, 451217.68800000008195639 281648.59400000050663948, 451218.52599999960511923 281642.35300000011920929, 451219.31300000008195639 281636.5, 451220.848000000230968 281635.22800000011920929, 451231.26499999966472387 281626.5989999994635582, 451234.96899999957531691 281623.53099999949336052, 451239.81300000008195639 281615.81200000084936619, 451241.03100000042468309 281611.89299999922513962, 451244.125 281601.93700000084936619, 451244.29200000036507845 281600.09600000083446503, 451244.81300000008195639 281594.375, 451245.18800000008195639 281579.40499999932944775, 451244.99299999978393316 281575.45700000040233135, 451244.81300000008195639 281571.81200000084936619, 451239.31300000008195639 281546, 451239.12399999983608723 281545.64200000092387199, 451237.33999999985098839 281542.2686999998986721, 451233.49500000011175871 281538.98599999956786633, 451233.18099999986588955 281538.82399999909102917, 451232.151999999769032 281538.39699999988079071, 451230.96499999985098839 281537.90499999932944775, 451229.68800000008195639 281537.375, 451218.90600000042468309 281536.09400000050663948, 451217.83800000045448542 281535.58899999968707561, 451214.85649999976158142 281534.15949999913573265, 451214.35500000044703484 281533.53500000014901161, 451213.47699999995529652 281532.43400000035762787, 451213.03100000042468309 281531.875, 451212.0213000001385808 281527.76380000077188015, 451211.21999999973922968 281523.06200000084936619, 451211 281513.90599999949336052, 451210.92999999970197678 281513.59999999962747097, 451210.28000000026077032 281510.83550000004470348, 451208.10400000028312206 281506.12199999950826168, 451202.71899999957531691 281503.40599999949336052, 451202.29700000025331974 281503.36099999956786633, 451198.90600000042468309 281503, 451187.15899999998509884 281503.38199999928474426, 451186.40600000042468309 281503.40599999949336052, 451184 281503, 451179.18800000008195639 281502.18700000084936619, 451171.88599999994039536 281500.72299999929964542, 451163.19299999997019768 281497.18999999947845936, 451162.21600000001490116 281493.49300000071525574, 451161.90600000042468309 281492.31200000084936619, 451166.125 281465.75, 451167.21899999957531691 281454.45800000056624413, 451167.59399999957531691 281450.59400000050663948, 451167.66999999992549419 281448.20199999958276749, 451167.81400000024586916 281443.68700000084936619, 451164.81300000008195639 281433.09400000050663948, 451164.32299999985843897 281429.62399999983608723, 451164.09399999957531691 281428, 451164.03100000042468309 281412.68700000084936619, 451169.80599999986588955 281385.96849999949336052, 451169.26099999994039536 281376.61400000005960464, 451169.09399999957531691 281373.78199999965727329, 451165.68699999991804361 281363.87700000032782555, 451159.09399999957531691 281351.49899999983608723, 451164.46499999985098839 281314.03399999998509884, 451160.68800000008195639 281308.43700000084936619, 451150.69400000013411045 281298.19400000013411045, 451148.59399999957531691 281295.09400000050663948, 451141.03100000042468309 281278.96000000089406967, 451121.00100000016391277 281271.09400000050663948, 451110.09499999973922968 281263.09400000050663948, 451107.31400000024586916 281261.59400000050663948, 451101.30599999986588955 281261.09699999913573265, 451083.59300000034272671 281268.59400000050663948, 451077.59399999957531691 281270.78099999949336052, 451073.5 281271.25, 451071.10400000028312206 281271.36099999956786633, 451069.46899999957531691 281271.43700000084936619, 451067.99399999994784594 281271.19400000013411045, 451065.125 281270.71900000050663948, 451063.89900000020861626 281270.42799999937415123, 451060.92100000008940697 281269.72100000083446503, 451057.36299999989569187 281267.99000000022351742, 451057.0906999995931983 281267.84070000052452087, 451060.53349999990314245 281255.34950000047683716, 451063.21899999957531691 281250.78099999949336052, 451075.03100000042468309 281235.0390000008046627, 451076.18800000008195639 281233.5, 451076.59300000034272671 281228.18799999915063381, 451073.97099999990314245 281223.78500000014901161, 451067.12600000016391277 281220.74400000087916851, 451061.51400000043213367 281219.98799999989569187, 451049.81199999991804361 281219.68700000084936619, 451044.09399999957531691 281220.18700000084936619, 451033.526999999769032 281222.38099999912083149, 451026.90600000042468309 281226.09500000067055225, 451035.49799999967217445 281244.75500000081956387, 451035.03100000042468309 281252.90599999949336052, 451011.41999999992549419 281246.74850000068545341, 451003 281246.5, 450999.31300000008195639 281247.09400000050663948, 450996.09399999957531691 281247.875, 450992.59399999957531691 281250.59400000050663948, 450988.96899999957531691 281264.93700000084936619, 450986.39649999979883432 281266.96450000070035458, 450982.96899999957531691 281266.65599999949336052, 450979.52450000029057264 281264.87350000068545341, 450971.96899999957531691 281257.40599999949336052, 450969.86299999989569187 281256.25999999977648258, 450967.38370000012218952 281254.94899999909102917, 450962.57600000035017729 281254.64599999971687794, 450959.08700000029057264 281266.571000000461936, 450958.99299999978393316 281266.91550000011920929, 450956.31099999975413084 281274.321000000461936, 450953.57899999991059303 281277.36900000087916851, 450952.59399999957531691 281278.46900000050663948, 450945.901999999769032 281278.40000000037252903, 450943.50899999961256981 281278.37600000016391277, 450940.71399999968707561 281277.03299999982118607, 450939.81300000008195639 281276.59400000050663948, 450930.80900000035762787 281255.81200000084936619, 450930.06799999997019768 281255.75300000049173832, 450924.5 281255.31200000084936619, 450918 281256.96900000050663948, 450916.178999999538064 281258.59400000050663948, 450914.81300000008195639 281259.81200000084936619, 450913.64499999955296516 281263.38700000010430813, 450914.52900000009685755 281265.77300000004470348, 450914.67700000014156103 281266.17200000025331974, 450920.09399999957531691 281280.78099999949336052, 450904.535500000230968 281284.77899999916553497, 450893.77599999960511923 281292.00300000049173832, 450884.56300000008195639 281292.65599999949336052, 450859.48400000017136335 281292.41699999943375587, 450858.40600000042468309 281292.40599999949336052, 450853.81300000008195639 281291.5, 450849.18599999975413084 281288.78500000014901161, 450845.51599999982863665 281288.31900000013411045, 450836.29899999964982271 281296.46600000001490116, 450834.28100000042468309 281298.25, 450830.75700000021606684 281296.67100000008940697, 450829.18800000008195639 281295.96900000050663948, 450827.59399999957531691 281293.31200000084936619, 450827.11400000005960464 281292.20500000007450581, 450826.23849999997764826 281290.13499999977648258, 450824.68699999991804361 281281.5, 450823 281278.5, 450816.18800000008195639 281277.15599999949336052, 450814.89099999982863665 281277.36800000071525574, 450811.78100000042468309 281277.875, 450809.31199999991804361 281279.09500000067055225, 450804.54399999976158142 281299.31079999916255474, 450805.58600000012665987 281305.66300000064074993, 450805.68400000035762787 281305.93200000002980232, 450808.44099999964237213 281310.32699999958276749, 450808.68800000008195639 281310.71900000050663948, 450812.40600000042468309 281314.46900000050663948, 450812.83100000023841858 281317.89499999955296516, 450812.89900000020861626 281318.50799999944865704, 450810.09399999957531691 281321.59400000050663948, 450805.81300000008195639 281322.75, 450800.21399999968707561 281323.55000000074505806, 450793.87999999988824129 281319.93700000084936619, 450783.31300000008195639 281307.18700000084936619, 450778.75600000005215406 281303.36700000055134296, 450778.09399999957531691 281302.81200000084936619, 450773.28600000031292439 281300.7760000005364418, 450769.35199999995529652 281301.26200000010430813, 450768.68800000008195639 281301.34400000050663948, 450755.31300000008195639 281306.28099999949336052, 450751.5 281307.06200000084936619, 450737.09700000006705523 281307.5, 450728.90600000042468309 281309.78099999949336052, 450702.71899999957531691 281323.25, 450695.31300000008195639 281327.97000000067055225, 450691.49899999983608723 281330.81200000084936619, 450683.81300000008195639 281338.5, 450682.71899999957531691 281339.59400000050663948, 450667.21899999957531691 281353.31200000084936619, 450666.17399999964982271 281354.49699999950826168, 450662.31300000008195639 281358.875, 450663.82400000002235174 281369.71900000050663948, 450663.90299999993294477 281370.41899999976158142, 450663.81300000008195639 281373.5, 450654.68800000008195639 281385.5, 450648.5 281391.68700000084936619, 450644.81300000008195639 281394.40599999949336052, 450638.96499999985098839 281396.51999999955296516, 450637.03100000042468309 281397.21900000050663948, 450633.52199999988079071 281396.99300000071525574, 450626.81300000008195639 281396.56200000084936619, 450618.42200000025331974 281393.94999999925494194, 450596.70399999991059303 281389.35999999940395355, 450587.90600000042468309 281387.5, 450574.81300000008195639 281383.90599999949336052, 450560.02500000037252903 281390.50899999961256981, 450557.31099999975413084 281391.70800000056624413, 450557.24100000038743019 281391.42200000025331974, 450557.11699999962002039 281390.91499999910593033, 450553.2405000003054738 281374.90350000001490116, 450552.76499999966472387 281374.72499999962747097, 450546.95799999963492155 281372.5989999994635582, 450542.03899999987334013 281370.79900000058114529, 450539.62100000027567148 281370.46700000017881393, 450538.63999999966472387 281370.33300000056624413, 450528.5 281371, 450525.32299999985843897 281370.69999999925494194, 450513.81300000008195639 281352.81200000084936619, 450512.47200000006705523 281347.18500000052154064, 450511.59399999957531691 281343.5, 450512.75 281333.875, 450525 281304.78099999949336052, 450525.96999999973922968 281301.83200000040233135, 450527.5 281297.18700000084936619, 450527.99399999994784594 281293.02400000020861626, 450525.98450000025331974 281286.55049999989569187, 450525.68499999959021807 281285.99000000022351742, 450524.27199999988079071 281283.44999999925494194, 450515.37799999956041574 281278.64800000004470348, 450512.5 281277.09300000034272671, 450511.57500000018626451 281275.57200000062584877, 450508.71899999957531691 281270.875, 450508.41000000014901161 281269.88299999944865704, 450507.85599999967962503 281268.10899999924004078, 450507.8219999996945262 281263.58200000040233135, 450507.81300000008195639 281262.31200000084936619, 450512.43800000008195639 281248.38700000010430813, 450513.59399999957531691 281244.90599999949336052, 450509.59399999957531691 281221.5, 450505.68800000008195639 281205.29250000044703484, 450505.68800000008195639 281199.0580000001937151, 450512.3705000001937151 281191.53350000083446503, 450512.59399999957531691 281191.28099999949336052, 450515.68599999975413084 281190.0409999992698431, 450517.5 281189.31200000084936619, 450531.18900000024586916 281184.90399999916553497, 450553 281159.68700000084936619, 450554.03500000014901161 281156.92200000025331974, 450554.90600000042468309 281154.59300000034272671, 450556.08600000012665987 281145.27400000020861626, 450557.09700000006705523 281137.30599999986588955, 450560 281131.25, 450566.71899999957531691 281120.625, 450570.5 281116, 450575.59399999957531691 281113.18700000084936619, 450578.69400000013411045 281111.71499999985098839, 450580.59399999957531691 281110.81200000084936619, 450587.80900000035762787 281109.00100000016391277, 450589.72499999962747097 281109.72199999913573265, 450594.18800000008195639 281111.40699999965727329, 450596.31149999983608723 281114.36299999989569187, 450602.76200000010430813 281126.52549999952316284, 450604.68900000024586916 281128.81200000084936619, 450608.21899999957531691 281131.75, 450609.18149999994784594 281132.04649999924004078, 450612.87000000011175871 281133.18200000002980232, 450627.71399999968707561 281127.42400000058114529, 450627.99899999983608723 281127.31200000084936619, 450632.92949999962002039 281121.5409999992698431, 450636.46899999957531691 281113.68700000084936619, 450639.09700000006705523 281089.40300000086426735, 450645.59399999957531691 281082.68700000084936619, 450657.43800000008195639 281079.75, 450691.68800000008195639 281076.5, 450702.93800000008195639 281072.43700000084936619, 450708.19400000013411045 281069.90300000086426735, 450713.5 281066.81200000084936619, 450729.133500000461936 281055.88199999928474426, 450733.52400000020861626 281053.19899999909102917, 450743.68800000008195639 281049, 450750.375 281047.125, 450761.76200000010430813 281044.62700000032782555, 450783.28100000042468309 281039.90599999949336052, 450804.18800000008195639 281036.56200000084936619, 450827.74799999967217445 281020.21000000089406967, 450828.90600000042468309 281019.40599999949336052, 450833.09300000034272671 281015.90599999949336052, 450837.875 281008.875, 450836.31300000008195639 281001.09400000050663948, 450831.66299999970942736 280994.14399999938905239, 450830.5 280992.40599999949336052, 450824.96899999957531691 280986.71900000050663948, 450824.80900000035762787 280986.428999999538064, 450822.18800000008195639 280981.68700000084936619, 450829.68800000008195639 280973.84400000050663948, 450844.6380000002682209 280968.125, 450851.42200000025331974 280965.52999999932944775, 450858.15899999998509884 280961.02999999932944775, 450858.81300000008195639 280960.59400000050663948, 450858.91100000031292439 280959.71600000001490116, 450859.51649999991059303 280954.27950000017881393, 450858.73000000044703484 280945.60099999979138374, 450857.90000000037252903 280943.02999999932944775, 450857.40500000026077032 280941.5, 450856.24600000027567148 280939.47299999929964542, 450853.46899999957531691 280934.625, 450851.15699999965727329 280931.75799999944865704, 450842.18800000008195639 280929.31200000084936619, 450831.47400000039488077 280928.01200000010430813, 450830.59399999957531691 280927.90599999949336052, 450829.78299999982118607 280927.32200000062584877, 450828.15749999973922968 280926.1484999991953373, 450821.57500000018626451 280907.21800000034272671, 450819.31300000008195639 280900.68700000084936619, 450818.40600000042468309 280893.31200000084936619, 450823.12600000016391277 280868.45299999974668026, 450824.05549999978393316 280863.55199999921023846, 450824.59399999957531691 280860.71900000050663948, 450822.5 280851.5, 450815.59399999957531691 280843, 450810.74100000038743019 280839.95299999974668026, 450803 280835.09400000050663948, 450801.89699999988079071 280833.2239999994635582, 450790.24749999959021807 280813.44299999997019768, 450787.81599999964237213 280806.44999999925494194, 450785.35400000028312206 280804.00799999944865704, 450785.09399999957531691 280803.82599999941885471, 450773.125 280801.31200000084936619, 450772.37899999972432852 280799.78399999998509884, 450771.67700000014156103 280798.34600000083446503, 450768.63300000037997961 280792.10799999907612801, 450765.53100000042468309 280785.75, 450759.5 280777.18700000084936619, 450755.03399999998509884 280774.03150000050663948, 450748.49000000022351742 280770.75999999977648258, 450745.59399999957531691 280769.31200000084936619, 450740.59399999957531691 280767.40599999949336052, 450734.73000000044703484 280766.196000000461936, 450725 280764.18700000084936619, 450722.46100000012665987 280762.15499999932944775, 450719.4955000001937151 280754.32049999944865704, 450723.81300000008195639 280751.18700000084936619, 450745.28100000042468309 280738.28099999949336052, 450748.55499999970197678 280733.42699999921023846, 450748.90600000042468309 280732.90599999949336052, 450749.00100000016391277 280728.50100000016391277, 450747.875 280717.625, 450745.625 280704.46900000050663948, 450739.5 280683.90599999949336052, 450737.15600000042468309 280683.11900000087916851, 450735.59399999957531691 280682.59400000050663948, 450730.31300000008195639 280685.40599999949336052, 450727.18900000024586916 280686.5, 450713.875 280690.125, 450711.11899999994784594 280690.4140000008046627, 450710 280690.53099999949336052, 450702.59399999957531691 280675.43700000084936619, 450698.37600000016391277 280672.54199999943375587, 450695.71899999957531691 280670.71900000050663948, 450688.22699999995529652 280667.32899999991059303, 450686.18800000008195639 280666.40599999949336052, 450682.81300000008195639 280664.31200000084936619, 450678 280660.31100000068545341, 450666.68900000024586916 280649.40499999932944775, 450662.25 280641.5, 450657.81300000008195639 280633.59400000050663948, 450646.375 280620.46900000050663948, 450642.17399999964982271 280617.78099999949336052, 450634.98000000044703484 280614.44050000049173832, 450631.75 280613.75, 450628.59399999957531691 280613.09400000050663948, 450628.19299999997019768 280613.1119999997317791, 450625.15600000042468309 280613.25, 450624.70600000023841858 280613.5580000001937151, 450624.24000000022351742 280613.87399999983608723, 450607.40699999965727329 280625.34300000034272671, 450602.02550000045448542 280624.41049999929964542, 450592.28100000042468309 280614.09400000050663948, 450589.75 280610.95500000007450581, 450574.31300000008195639 280591.81200000084936619, 450571.35900000017136335 280587.39599999971687794, 450571.09399999957531691 280587, 450566.18800000008195639 280577.5, 450563.46899999957531691 280569.78099999949336052, 450562.68800000008195639 280566.09400000050663948, 450562.43960000015795231 280558.62120000086724758, 450535.71899999957531691 280563.375, 450512.90600000042468309 280569.81200000084936619, 450496.12200000043958426 280578.77700000070035458, 450492.31300000008195639 280580.81200000084936619, 450487.03799999970942736 280585.7239999994635582, 450453.28100000042468309 280617.15599999949336052, 450443.1919999998062849 280625.79600000008940697, 450441.96899999957531691 280626.84400000050663948, 450437 280626.21900000050663948, 450421.31300000008195639 280618.28099999949336052, 450413 280614.81200000084936619, 450356.60900000017136335 280647.83000000007450581, 450340.09399999957531691 280657.5, 450316.78100000042468309 280671.40599999949336052, 450289.18800000008195639 280691, 450264.98199999984353781 280710.48100000061094761, 450243.71899999957531691 280727.59400000050663948, 450241.33800000045448542 280729.20199999958276749, 450201.68900000024586916 280755.96900000050663948, 450153.18800000008195639 280787.5, 450145.85400000028312206 280792.9670000001788</t>
  </si>
  <si>
    <t>MultiPolygon (((438500.01800000015646219 285678.12900000065565109, 438576.59399999957531691 285667.81200000084936619, 438599.59399999957531691 285667.81200000084936619, 438625.16600000020116568 285666.50599999912083149, 438645.47099999990314245 285665.46800000034272671, 438647.29999999981373549 285665.37399999983608723, 438662.49500000011175871 285664.59799999929964542, 438663.52099999971687794 285664.54499999992549419, 438678.46999999973922968 285663.78099999949336052, 438703.125 285664.09400000050663948, 438723.05499999970197678 285661.41000000014901161, 438756.96899999957531691 285656.84400000050663948, 438804.83899999968707561 285648.23100000061094761, 438805.96800000034272671 285648.02800000086426735, 438855.28199999965727329 285639.15599999949336052, 438868.06300000008195639 285636.48799999989569187, 438900.10400000028312206 285629.80199999921023846, 438901.93499999959021807 285629.41999999992549419, 438922.31300000008195639 285623.81200000084936619, 438939.11299999989569187 285617.55499999970197678, 438946.81300000008195639 285614.68700000084936619, 438954.8619999997317791 285609.803999999538064, 438970.14699999988079071 285600.52999999932944775, 438987.81300000008195639 285589.81200000084936619, 438990.76800000015646219 285588.22000000067055225, 439007.93800000008195639 285578.96900000050663948, 439029.5 285559.18700000084936619, 439053.65600000042468309 285533.93600000068545341, 439074.59700000006705523 285510.40399999916553497, 439087.78000000026077032 285498.07399999909102917, 439119 285468.84400000050663948, 439140.56300000008195639 285446.53099999949336052, 439180.68800000008195639 285407.375, 439233.40600000042468309 285352.68700000084936619, 439275.6969999996945262 285311.39299999922513962, 439363.40600000042468309 285225.75, 439392.14199999999254942 285195.02999999932944775, 439413.95700000040233135 285171.70800000056624413, 439420.40400000009685755 285164.81399999931454659, 439421.60199999995529652 285176.90799999982118607, 439424.4419999998062849 285205.65399999916553497, 439424.66700000036507845 285207.92400000058114529, 439425.78100000042468309 285219.18700000084936619, 439424.68800000008195639 285258.18700000084936619, 439425.21899999957531691 285277.09400000050663948, 439428.32899999991059303 285301.24799999967217445, 439428.81300000008195639 285305, 439430.40600000042468309 285325.99899999983608723, 439434.25 285325.5, 439438.09399999957531691 285325.00100000016391277, 439444.72200000006705523 285321.93500000052154064, 439455.59399999957531691 285316.90599999949336052, 439461.20799999963492155 285316.61700000055134296, 439471.34449999965727329 285316.09750000014901161, 439490.03199999965727329 285318.31200000084936619, 439528 285320.5, 439540 285321.78099999949336052, 439603.94000000040978193 285325.33500000089406967, 439617.59399999957531691 285326.09400000050663948, 439631.9330000001937151 285327.73599999956786633, 439684.18800000008195639 285333.71900000050663948, 439685.71499999985098839 285333.62600000016391277, 439694.53100000042468309 285333.09400000050663948, 439702.5719999996945262 285334.35300000011920929, 439704.90600000042468309 285334.71900000050663948, 439713.09399999957531691 285338.125, 439722.09399999957531691 285344.40599999949336052, 439724.27300000004470348 285345.77099999971687794, 439734.25999999977648258 285352.02850000001490116, 439786.53799999970942736 285378.17500000074505806, 439794 285381.90599999949336052, 439828 285401.31200000084936619, 439836.94000000040978193 285406.87099999934434891, 439861.625 285422.21900000050663948, 439878.7630000002682209 285431.15599999949336052, 439887.09399999957531691 285435.5, 439919.84900000039488077 285453.51899999938905239, 439927.34200000017881393 285457.64100000075995922, 439951.58100000023841858 285473.03500000014901161, 439961.04999999981373549 285479.04900000058114529, 439972.78000000026077032 285486.5, 440000 285507.59400000050663948, 440038.5 285527.81200000084936619, 440052.46800000034272671 285532.30299999937415123, 440083.95199999958276749 285542.42500000074505806, 440122.09399999957531691 285554.68700000084936619, 440131.04499999992549419 285557.63900000043213367, 440150.90699999965727329 285564.19299999997019768, 440254.18800000008195639 285597.15599999949336052, 440299.18800000008195639 285610.00599999912083149, 440322.82600000035017729 285616.75500000081956387, 440328.80099999997764826 285618.4609999991953373, 440330.68800000008195639 285619, 440337.06199999991804361 285620.55000000074505806, 440356.94400000013411045 285625.38599999994039536, 440366.40600000042468309 285627.68700000084936619, 440410.32500000018626451 285618.55599999986588955, 440413 285618, 440455.31300000008195639 285610.31200000084936619, 440474.80599999986588955 285605.8880000002682209, 440488.90600000042468309 285602.68700000084936619, 440536.81300000008195639 285593.18700000084936619, 440570.31300000008195639 285583.56799999997019768, 440587.94299999997019768 285578.50500000081956387, 440592.31300000008195639 285577.25, 440607.54999999981373549 285575.72800000011920929, 440624.21899999957531691 285574.06200000084936619, 440642.22499999962747097 285574.03099999949336052, 440659.81300000008195639 285574, 440670.36299999989569187 285572.9609999991953373, 440700.125 285570.03099999949336052, 440735.95000000018626451 285568.07300000078976154, 440737.2900000000372529 285568, 440737.58000000007450581 285568.00100000016391277, 440743.64199999999254942 285568.01799999922513962, 440770.09399999957531691 285568.09400000050663948, 440805.90600000042468309 285570.28099999949336052, 440837.78199999965727329 285570.28099999949336052, 440888.59399999957531691 285559.68700000084936619, 440952.91799999959766865 285559.79499999992549419, 440976.18800000008195639 285562.18700000084936619, 440995.20399999991059303 285561.99100000038743019, 441012.5 285561.81200000084936619, 441026.81400000024586916 285562.48399999924004078, 441041.81300000008195639 285563.18700000084936619, 441094.18800000008195639 285562.59400000050663948, 441116.78199999965727329 285558.34400000050663948, 441120.40600000042468309 285558.08500000089406967, 441145.18800000008195639 285556.31200000084936619, 441209.59999999962747097 285556.31200000084936619, 441218.81300000008195639 285556.31200000084936619, 441248.11500000022351742 285557.89399999938905239, 441251.81500000040978193 285558.09500000067055225, 441272.35099999979138374 285564.01999999955296516, 441290.59300000034272671 285569.28099999949336052, 441345.79499999992549419 285587.40899999998509884, 441371 285595.68700000084936619, 441384.84250000026077032 285599.66950000077486038, 441396.17599999997764826 285602.0859999991953373, 441399.17300000041723251 285602.72299999929964542, 441403.85599999967962503 285603.71900000050663948, 441415.90600000042468309 285606.28099999949336052, 441442.25700000021606684 285603.18600000068545341, 441446.5 285602.68700000084936619, 441493.42200000025331974 285594.32899999991059303, 441571.40600000042468309 285580.43700000084936619, 441602.68800000008195639 285577.90599999949336052, 441613.80700000002980232 285578.57499999925494194, 441624 285579.18700000084936619, 441634.91100000031292439 285578.09100000001490116, 441643.59700000006705523 285577.21199999935925007, 441644.71999999973922968 285574.30499999970197678, 441654.5 285549, 441687.21999999973922968 285494.75699999928474426, 441756.68800000008195639 285398.31200000084936619, 441765.18800000008195639 285387, 441772.90500000026077032 285378.18500000052154064, 441786.28100000042468309 285362.90599999949336052, 441831.80599999986588955 285322.19400000013411045, 441835.79299999959766865 285317.66799999959766865, 441852.59399999957531691 285298.59400000050663948, 441857.21250000037252903 285292.35649999976158142, 441873.29200000036507845 285270.64599999971687794, 441885.25 285254.49899999983608723, 441917.90600000042468309 285210.40599999949336052, 441923.00899999961256981 285203.88900000043213367, 441971 285142.59400000050663948, 441989.375 285105.25, 441997.50800000037997961 285091.2630000002682209, 441998.40600000042468309 285089.71900000050663948, 442016.81300000008195639 285066.81200000084936619, 442046.90600000042468309 285027.40599999949336052, 442055 285017.25, 442063.09399999957531691 285007.09400000050663948, 442066.15600000042468309 285000.03099999949336052, 442070.65600000042468309 284989.93700000084936619, 442072.68800000008195639 284985.5, 442060.18800000008195639 284976.90599999949336052, 442047.71399999968707561 284959.97900000028312206, 442047.36299999989569187 284959.60199999995529652, 442034.01200000010430813 284962.11099999956786633, 442032.19299999997019768 284962.49899999983608723, 442030.28100000042468309 284959.74200000055134296, 442021 284946.31200000084936619, 442007.93200000002980232 284932.39900000020861626, 442007 284931.40599999949336052, 441989.81300000008195639 284945.71900000050663948, 441952.53949999995529652 284915.14550000056624413, 441920.81300000008195639 284886.31200000084936619, 441898.18900000024586916 284868, 441858.19299999997019768 284834.19400000013411045, 441830.875 284809.25, 441827.78100000042468309 284804.81499999947845936, 441827.43800000008195639 284804.32200000062584877, 441821.5 284795.80599999986588955, 441821.31300000008195639 284778.37600000016391277, 441821.43900000024586916 284777.23100000061094761, 441822.9869999997317791 284763.26899999938905239, 441823.28000000026077032 284743.22100000083446503, 441823.31300000008195639 284741, 441823.10199999995529652 284738.85099999979138374, 441821.18800000008195639 284719.31200000084936619, 441818.24100000038743019 284703.93099999986588955, 441817.21899999957531691 284698.59400000050663948, 441813.75700000021606684 284686.19400000013411045, 441812.28100000042468309 284680.90599999949336052, 441796.00100000016391277 284636.81200000084936619, 441794.67300000041723251 284632.26600000075995922, 441788.81300000008195639 284612.18700000084936619, 441779.71899999957531691 284590.78099999949336052, 441776.40600000042468309 284584.18700000084936619, 441765.00100000016391277 284591.68700000084936619, 441754.59499999973922968 284594.99899999983608723, 441754.16299999970942736 284594.79199999943375587, 441740.09399999957531691 284588, 441727.81300000008195639 284578.46900000050663948, 441721.31300000008195639 284579.09400000050663948, 441708.59399999957531691 284569.18700000084936619, 441700.35649999976158142 284558.62800000049173832, 441688.40600000042468309 284545.40699999965727329, 441687.86299999989569187 284544.59200000017881393, 441653.125 284492.43700000084936619, 441636.52900000009685755 284466.28099999949336052, 441628.5 284453.62600000016391277, 441622.91799999959766865 284442.82200000062584877, 441619.81300000008195639 284436.81200000084936619, 441617.56199999991804361 284431.57899999991059303, 441615.59399999957531691 284427, 441596.46650000009685755 284396.95500000007450581, 441582.05250000022351742 284377.43500000052154064, 441573.5 284363.40699999965727329, 441567.46200000029057264 284351.07699999958276749, 441556.34750000014901161 284328.35199999995529652, 441546.22099999990314245 284297.87199999950826168, 441546.74100000038743019 284297.60400000028312206, 441550.74700000043958426 284295.55100000090897083, 441557.375 284292.15599999949336052, 441606.36799999978393316 284278.14100000075995922, 441620 284274.18700000084936619, 441638.375 284266.93700000084936619, 441642.99899999983608723 284261.09500000067055225, 441637.81300000008195639 284246.21900000050663948, 441632.10900000017136335 284224.70800000056624413, 441631.84049999993294477 284223.69749999977648258, 441628.24899999983608723 284211.25400000065565109, 441614.71899999957531691 284164.40599999949336052, 441602.37799999956041574 284125.3359999991953373, 441600.40600000042468309 284119.09400000050663948, 441599.82299999985843897 284117.71000000089406967, 441597.96999999973922968 284113.3080000001937151, 441589.56300000008195639 284093.34400000050663948, 441582.06300000008195639 284072.03099999949336052, 441575.95299999974668026 284057.57200000062584877, 441573.625 284052.06200000084936619, 441569.72099999990314245 284038.89000000059604645, 441565.57699999958276749 284024.91000000014901161, 441564.59399999957531691 284021.59400000050663948, 441564.51699999999254942 284020.7909999992698431, 441563.84999999962747097 284013.80900000035762787, 441563.87999999988824129 284013.09799999929964542, 441575.15849999990314245 284003.19849999994039536, 441577.09399999957531691 284001.5, 441578.74700000043958426 284000.75300000049173832, 441582.27300000004470348 283999.15799999982118607, 441592.78100000042468309 283994.40699999965727329, 441609.21899999957531691 283984.68700000084936619, 441631.78100000042468309 283972.53500000014901161, 441626.25100000016391277 283971, 441609 283966.21900000050663948, 441600.10300000011920929 283962.47800000011920929, 441593.68800000008195639 283959.78099999949336052, 441586.5 283951.5, 441586.03100000042468309 283942.625, 441596.59399999957531691 283905.21900000050663948, 441609.06300000008195639 283869.625, 441617.29100000020116568 283835.69400000013411045, 441618.39699999988079071 283831.04150000028312206, 441615.78799999970942736 283827.74200000055134296, 441615.59399999957531691 283827.5, 441612.43800000008195639 283817.37600000016391277, 441614.97099999990314245 283807.51649999991059303, 441610.00100000016391277 283797, 441597.69099999964237213 283789.68999999947845936, 441591 283778.31200000084936619, 441586.18900000024586916 283765.1919999998062849, 441576 283760.59400000050663948, 441572.303999999538064 283756.70500000007450581, 441570 283754.28099999949336052, 441568.90600000042468309 283742.46900000050663948, 441568.96499999985098839 283739.73799999989569187, 441569.18800000008195639 283729.40599999949336052, 441563.18800000008195639 283721.09400000050663948, 441542 283705.90300000086426735, 441541.68800000008195639 283696.09400000050663948, 441531.76900000032037497 283681.12299999967217445, 441532.78100000042468309 283678.31200000084936619, 441534.75200000032782555 283674.946000000461936, 441535.99700000043958426 283672.81100000068545341, 441522.68800000008195639 283663.5, 441522.3030000003054738 283663.10300000011920929, 441518.80999999959021807 283659.4869999997317791, 441516.16199999954551458 283655.97299999929964542, 441515.59399999957531691 283655.21900000050663948, 441513.571000000461936 283650.65499999932944775, 441513.07000000029802322 283649.5260000005364418, 441508.68800000008195639 283618.09400000050663948, 441505.92499999981373549 283615.02800000086426735, 441503.04550000000745058 283611.84699999913573265, 441496.39599999971687794 283606.16000000014901161, 441487.46600000001490116 283598.52099999971687794, 441485.68800000008195639 283597, 441487.31799999997019768 283591.18999999947845936, 441487.90600000042468309 283589.09400000050663948, 441489.52599999960511923 283586.4140000008046627, 441494.49899999983608723 283578.18899999931454659, 441492.81300000008195639 283570.40599999949336052, 441489.7099999999627471 283562.26899999938905239, 441488.97410000022500753 283560.33799999952316284, 441493.3619999997317791 283530.74000000022351742, 441493.5 283529.81200000084936619, 441496.90699999965727329 283491.81200000084936619, 441498.61500000022351742 283484.38299999944865704, 441500.59399999957531691 283475.78099999949336052, 441501.05099999997764826 283472.55199999921023846, 441501.625 283468.5, 441502.31300000008195639 283461.81200000084936619, 441502.40600000042468309 283451.59400000050663948, 441503.40600000042468309 283443.09400000050663948, 441512.71999999973922968 283380.09400000050663948, 441518 283351.30599999986588955, 441521.75 283303.71900000050663948, 441524.09399999957531691 283292.84400000050663948, 441529.0719999996945262 283285.73200000077486038, 441529.68800000008195639 283262.78099999949336052, 441530.93400000035762787 283251.05599999986588955, 441531.93599999975413084 283241.63000000081956387, 441532.90600000042468309 283232.5, 441539.43900000024586916 283199.96900000050663948, 441541.89400000032037497 283186.28999999910593033, 441546.31300000008195639 283161.68600000068545341, 441546.46399999968707561 283159.44800000078976154, 441546.96899999957531691 283152, 441547.27749999985098839 283132.73399999924004078, 441546.92499999981373549 283115.50799999944865704, 441546.90600000042468309 283114.59400000050663948, 441546.31300000008195639 283106, 441546.01499999966472387 283104.03999999910593033, 441544.40299999993294477 283093.43099999986588955, 441543.59399999957531691 283088.09400000050663948, 441567.625 283064.40699999965727329, 441588.36569999996572733 283042.66980000026524067, 441600.90600000042468309 283046, 441606.32000000029802322 283045.76999999955296516, 441606.71300000045448542 283045.75300000049173832, 441610.5 283045.59400000050663948, 441627.28100000042468309 283044.125, 441633.65000000037252903 283041.70099999941885471, 441638.37399999983608723 283039.90300000086426735, 441678.59399999957531691 283024.59400000050663948, 441711.5 283010.68700000084936619, 441729.13100000005215406 283005.51899999938905239, 441734.30900000035762787 283004.00100000016391277, 441743.40699999965727329 283006.68600000068545341, 441747.31300000008195639 283008.81200000084936619, 441762.18800000008195639 283019.46900000050663948, 441788.21899999957531691 283036.59400000050663948, 441791.02900000009685755 283038.74899999983608723, 441793.18800000008195639 283040.40599999949336052, 441811.625 283056.25, 441820.68800000008195639 283067, 441821.85599999967962503 283069.39599999971687794, 441824.76099999994039536 283075.35400000028312206, 441827.78100000042468309 283078.59400000050663948, 441835.58000000007450581 283078.17699999921023846, 441836 283078.09400000050663948, 441842.375 283078.09400000050663948, 441849.78000000026077032 283087.20199999958276749, 441856.50100000016391277 283095.46900000050663948, 441859.09399999957531691 283097, 441862 283098, 441865.51350000035017729 283097.86050000041723251, 441872.40600000042468309 283094.46900000050663948, 441876.09399999957531691 283090.27999999932944775, 441876.8169999998062849 283088.9419999998062849, 441878 283086.75, 441884.68800000008195639 283088.03099999949336052, 441889.43200000002980232 283090.25999999977648258, 441891.40600000042468309 283091.18700000084936619, 441893.43099999986588955 283091.83799999952316284, 441894.90600000042468309 283092.31200000084936619, 441895.89400000032037497 283092.44349999912083149, 441901.66299999970942736 283092.96199999935925007, 441905.40600000042468309 283091.43700000084936619, 441910.60599999967962503 283087.28500000014901161, 441915.21899999957531691 283078.72000000067055225, 441918.71800000034272671 283068.84400000050663948, 441922.78500000014901161 283062.71900000050663948, 441928.40600000042468309 283062.71900000050663948, 441931.19099999964237213 283064.34200000017881393, 441933.5 283065.68799999915063381, 441941.09399999957531691 283075.15599999949336052, 441943.48400000017136335 283077.4140000008046627, 441943.90600000042468309 283077.81200000084936619, 441945.70600000023841858 283078.45800000056624413, 441949.40600000042468309 283079.78099999949336052, 441952.22200000006705523 283080.02899999916553497, 441957.90600000042468309 283080.53099999949336052, 441964.09399999957531691 283086.125, 441970.66799999959766865 283096.80299999937415123, 441974.90600000042468309 283103.68700000084936619, 441988.90600000042468309 283110.18700000084936619, 442006.59399999957531691 283123.53099999949336052, 442017.56300000008195639 283124.91300000064074993, 442025.68800000008195639 283125.93700000084936619, 442029.06300000008195639 283125.75, 442029.90099999960511923 283125.52199999988079071, 442032.625 283124.78099999949336052, 442042.95500000007450581 283120.64299999922513962, 442043.2369999997317791 283120.52999999932944775, 442050.68800000008195639 283123.90599999949336052, 442057.18800000008195639 283129, 442059.10599999967962503 283133.64100000075995922, 442061.81300000008195639 283140.18700000084936619, 442067.27900000009685755 283142.2090000007301569, 442067.81300000008195639 283142.40599999949336052, 442075.00100000016391277 283142.5, 442082.81300000008195639 283144.5, 442098.40600000042468309 283154.5, 442104.375 283157.75, 442114.24399999994784594 283159.42500000074505806, 442114.68800000008195639 283159.5, 442129.56300000008195639 283168.75, 442131.78100000042468309 283171.90599999949336052, 442137.00100000016391277 283183.93700000084936619, 442141.68800000008195639 283192.40599999949336052, 442142.57600000035017729 283200.71900000050663948, 442146.81300000008195639 283208.90599999949336052, 442151.125 283212.05599999986588955, 442160.5 283218.90599999949336052, 442161.11799999978393316 283219.28199999965727329, 442168.04800000041723251 283223.49850000068545341, 442171.67200000025331974 283225.24899999983608723, 442172.10199999995529652 283225.38649999909102917, 442175.09399999957531691 283224.81200000084936619, 442180.31599999964237213 283222.24349999986588955, 442180.81300000008195639 283222, 442181.41399999987334013 283221.553999999538064, 442189.53100000042468309 283215.53099999949336052, 442201 283220.40599999949336052, 442202.83299999963492155 283221, 442206.5 283222.18799999915063381, 442224.56300000008195639 283226.75, 442229.92399999964982271 283228.51999999955296516, 442231.09399999957531691 283228.90599999949336052, 442238.90600000042468309 283233.81200000084936619, 442239.67599999997764826 283234.34699999913573265, 442246.68699999991804361 283239.21700000017881393, 442254.64499999955296516 283245.803999999538064, 442255 283246.0989999994635582, 442260.39499999955296516 283250.571000000461936, 442269.28100000042468309 283257.93700000084936619, 442283.73099999967962503 283268.32200000062584877, 442285.5 283269.59400000050663948, 442293.625 283275.06200000084936619, 442296.99500000011175871 283275.59300000034272671, 442300.38599999994039536 283276.12800000049173832, 442300.73599999956786633 283276.18600000068545341, 442302.68699999991804361 283278.34400000050663948, 442303.80429999995976686 283281.97330000065267086, 442301 283294.25, 442300.92850000038743019 283295.68850000016391277, 442300.74000000022351742 283299.47000000067055225, 442304.06199999991804361 283305.51769999973475933, 442307.53100000042468309 283307.65599999949336052, 442312 283308.34300000034272671, 442315.86600000038743019 283306.01099999994039536, 442323.04899999964982271 283301.67400000058114529, 442324.11699999962002039 283301.18099999986588955, 442329.06300000008195639 283300.03099999949336052, 442333.5482999999076128 283300.54729999974370003, 442339.09399999957531691 283303.81200000084936619, 442342.06199999991804361 283307.92799999937415123, 442342.40600000042468309 283308.40599999949336052, 442343.41199999954551458 283311.3880000002682209, 442343.68800000008195639 283314.875, 442343.35099999979138374 283318.04199999943375587, 442343.31300000008195639 283318.40599999949336052, 442342.55999999959021807 283320.37199999950826168, 442341.53799999970942736 283323.071000000461936, 442344.31900000013411045 283326.7239999994635582, 442346.21899999957531691 283329.21900000050663948, 442359.09399999957531691 283329.90599999949336052, 442363.09399999957531691 283330.40599999949336052, 442363.43099999986588955 283330.52400000020861626, 442366.31300000008195639 283331.53099999949336052, 442369.50349999964237213 283333.93150000087916851, 442373.59399999957531691 283339.21900000050663948, 442377.15099999960511923 283341.321000000461936, 442380.31099999975413084 283343.18600000068545341, 442381.75800000037997961 283341.13700000010430813, 442390.28749999962747097 283329.09950000047683716, 442393.348000000230968 283326.4739999994635582, 442398.15899999998509884 283326.09750000014901161, 442398.67200000025331974 283326.43200000002980232, 442401.90600000042468309 283328.68700000084936619, 442403.02500000037252903 283330.22800000011920929, 442407.15849999990314245 283335.88199999928474426, 442407.62700000032782555 283335.98100000061094761, 442407.97599999979138374 283336.05499999970197678, 442419.48830000031739473 283338.51200000010430813, 442422.09399999957531691 283342, 442421.59399999957531691 283351.68700000084936619, 442421.87100000027567148 283352.63700000010430813, 442422.90600000042468309 283356.18700000084936619, 442425.40699999965727329 283360.09400000050663948, 442427.625 283362.31200000084936619, 442469.09399999957531691 283383.68700000084936619, 442474.43699999991804361 283388.15799999982118607, 442481.16299999970942736 283393.78500000014901161, 442486.57500000018626451 283398.30499999970197678, 442499 283386.09400000050663948, 442503.83299999963492155 283389.33300000056624413, 442513.5 283395.81200000084936619, 442515.71700000017881393 283397.47499999962747097, 442540.125 283415.78099999949336052, 442546.75700000021606684 283420.52099999971687794, 442575.81300000008195639 283441.28099999949336052, 442581.80099999997764826 283445.22499999962747097, 442588.9280000003054738 283449.91999999992549419, 442624.56749999988824129 283473.39200000092387199, 442670 283504.59500000067055225, 442695.83299999963492155 283522.83300000056624413, 442747.5 283559.31200000084936619, 442768.68800000008195639 283572.81100000068545341, 442784 283561.90499999932944775, 442802 283537.31200000084936619, 442836.14400000032037497 283496.6119999997317791, 442842.69400000013411045 283488.80599999986588955, 442875.59399999957531691 283453.84400000050663948, 442888.90600000042468309 283438.78099999949336052, 442901.51999999955296516 283425.58300000056624413, 442913.40899999998509884 283413.14299999922513962, 442920.59399999957531691 283405.625, 442930.84399999957531691 283394.15599999949336052, 442948.81300000008195639 283372.21900000050663948, 442955.28299999982118607 283363.70299999974668026, 442958.10300000011920929 283359.99000000022351742, 442959.09399999957531691 283358.68700000084936619, 442967.53000000026077032 283351.82699999958276749, 442975.18900000024586916 283339.64100000075995922, 442978.16700000036507845 283336, 442982.5 283332.68700000084936619, 442984.96200000029057264 283331.27300000004470348, 442986.68800000008195639 283330.28099999949336052, 442991.25399999972432852 283328.90399999916553497, 442992.90600000042468309 283328.40599999949336052, 442999.821000000461936 283327.76099999994039536, 443011.22900000028312206 283326.70099999941885471, 443028.09300000034272671 283328.40599999949336052, 443063.68800000008195639 283327.90599999949336052, 443091.5 283323.81200000084936619, 443122.625 283323.02899999916553497, 443123.78100000042468309 283323, 443145.09399999957531691 283320.31200000084936619, 443170.98199999984353781 283320.58999999985098839, 443186 283320.75, 443206.17300000041723251 283319.74000000022351742, 443208.97400000039488077 283319.59999999962747097, 443226.24230000004172325 283312.55900000035762787, 443231.18699999991804361 283307.44400000013411045, 443231.38549999985843897 283307.22699999995529652, 443232.96899999957531691 283303.81200000084936619, 443233.92599999997764826 283301.21399999968707561, 443235.76599999982863665 283296.20700000040233135, 443236.07799999974668026 283295.72699999995529652, 443262.53100000042468309 283289.71900000050663948, 443266.41199999954551458 283288.64499999955296516, 443285.46899999957531691 283283.375, 443293.20799999963492155 283280.96199999935925007, 443293.68800000008195639 283280.81200000084936619, 443319.59399999957531691 283270, 443330.83399999979883432 283267.71000000089406967, 443331.40600000042468309 283267.59400000050663948, 443365.81300000008195639 283262.15599999949336052, 443385.18800000008195639 283261.18700000084936619, 443480.40600000042468309 283251.09400000050663948, 443510.31300000008195639 283246.81200000084936619, 443528.41700000036507845 283245.02300000004470348, 443529.48799999989569187 283244.91499999910593033, 443542.42200000025331974 283240.02999999932944775, 443547.68099999986588955 283237.87450000084936619, 443555.68800000008195639 283234.59400000050663948, 443593.81599999964237213 283211.69400000013411045, 443597.30999999959021807 283209.59600000083446503, 443626.90600000042468309 283197, 443627.86899999994784594 283196.34400000050663948, 443633.09399999957531691 283192.78099999949336052, 443639 283188.375, 443657.31300000008195639 283171.5, 443661.00299999956041574 283168.47499999962747097, 443663.71899999957531691 283166.25, 443668.26800000015646219 283163.16499999910593033, 443678.28100000042468309 283156.375, 443703.40600000042468309 283142.09400000050663948, 443777.68800000008195639 283084, 443795.59399999957531691 283068.59400000050663948, 443808.23900000005960464 283059.02999999932944775, 443851.62399999983608723 283026.21900000050663948, 443859.70199999958276749 283020.38000000081956387, 443907.56300000008195639 282985.78099999949336052, 443921.55499999970197678 282976.81000000052154064, 443922.31300000008195639 282976.31200000084936619, 443924.33899999968707561 282975.07799999974668026, 443926.21100000012665987 282973.93700000084936619, 443929.59399999957531691 282971.875, 443971.81300000008195639 282951.68700000084936619, 443979.86299999989569187 282947.63199999928474426, 444004.31300000008195639 282935.31200000084936619, 444012.83100000023841858 282931.7369999997317791, 444020.09399999957531691 282928.68700000084936619, 444036.34999999962747097 282921.77400000020861626, 444056.90600000042468309 282914.68700000084936619, 444077.93800000008195639 282907.43700000084936619, 444104.68800000008195639 282899.25599999912083149, 444109.31599999964237213 282897.8340000007301569, 444097.18800000008195639 282871, 444083.27799999993294477 282847.60899999924004078, 444075 282833.68700000084936619, 444065.34300000034272671 282818.37099999934434891, 444045.18800000008195639 282786.40599999949336052, 444020.68800000008195639 282753.09400000050663948, 444000.09399999957531691 282726.59400000050663948, 443997.848000000230968 282723.27099999971687794, 443981.71899999957531691 282699.40599999949336052, 443973.45600000023841858 282689.16300000064074993, 443960.59399999957531691 282673.21900000050663948, 443947.82899999991059303 282654.49599999934434891, 443942.31300000008195639 282646.40599999949336052, 443913.90600000042468309 282587.5, 443908.5 282576.83300000056624413, 443897.68800000008195639 282555.5, 443891.81199999991804361 282542.59400000050663948, 443888.48199999984353781 282534.56100000068545341, 443886.5 282529.78099999949336052, 443877.75 282498.4330000001937151, 443876.09399999957531691 282492.5, 443874 282483.69400000013411045, 443873.5 282481.59799999929964542, 443871.68800000008195639 282462.09400000050663948, 443872.08000000007450581 282446.90899999998509884, 443872.31300000008195639 282437.90599999949336052, 443872.09399999957531691 282424.5, 443871.84300000034272671 282420.0669999998062849, 443871.31300000008195639 282410.68700000084936619, 443868.5 282383.09400000050663948, 443866.71999999973922968 282371.71499999985098839, 443866.59399999957531691 282370.90599999949336052, 443865.68699999991804361 282366.17999999970197678, 443861.81300000008195639 282346, 443853.33200000040233135 282311.82899999991059303, 443851.18699999991804361 282303.18700000084936619, 443843.25299999956041574 282245.13700000010430813, 443842.59399999957531691 282240.31200000084936619, 443828.5 282173.90599999949336052, 443802.90600000042468309 282118.21900000050663948, 443792.58399999979883432 282093.00599999912083149, 443785.50100000016391277 282075.70700000040233135, 443780.09399999957531691 282062.5, 443750.09399999957531691 281983.59400000050663948, 443748.74299999978393316 281979.45600000023841858, 443742.71899999957531691 281960.99899999983608723, 443752.18800000008195639 281960.59300000034272671, 443753.16100000031292439 281960.75, 443775.28100000042468309 281964.31200000084936619, 443774.56799999997019768 281960.57799999974668026, 443770.90600000042468309 281941.40599999949336052, 443757.31300000008195639 281892.40599999949336052, 443754.40299999993294477 281876.6659999992698431, 443753.09399999957531691 281869.59400000050663948, 443752.36500000022351742 281863.14100000075995922, 443750.81300000008195639 281849.40599999949336052, 443751.40600000042468309 281815.81200000084936619, 443751.33600000012665987 281811.946000000461936, 443751.18800000008195639 281803.81200000084936619, 443747.09399999957531691 281785.68700000084936619, 443737.09399999957531691 281757.68700000084936619, 443736.10900000017136335 281749.77500000037252903, 443734.20449999999254942 281734.4609999991953373, 443733.81400000024586916 281731.31200000084936619, 443733.23900000005960464 281725.29900000058114529, 443732.90600000042468309 281721.81200000084936619, 443733.79200000036507845 281704.59799999929964542, 443734.59399999957531691 281689, 443734.3349999999627471 281676.61999999918043613, 443733.81400000024586916 281651.59400000050663948, 443732.59599999990314245 281636.96800000034272671,</t>
  </si>
  <si>
    <t>MultiPolygon (((452113.28100000042468309 282064.40599999949336052, 452264.81300000008195639 281814, 452544.72499999962747097 281338.18099999986588955, 452559.87899999972432852 281312.42200000025331974, 452580 281278.21900000050663948, 452757.40600000042468309 280975.00100000016391277, 452761.81799999997019768 280967.7239999994635582, 452837.00899999961256981 280843.7109999991953373, 452837.44299999997019768 280842.99499999918043613, 452840.28100000042468309 280838.31200000084936619, 452894.00200000032782555 280741.18600000068545341, 452897.57600000035017729 280734.68099999986588955, 453076.50600000005215406 280409.12399999983608723, 453129.25 280313.15599999949336052, 453149.82799999974668026 280275.17200000025331974, 453225.86899999994784594 280134.81299999915063381, 453228.62399999983608723 280129.72900000028312206, 453298.90600000042468309 280000, 453318.97599999979138374 279958.70700000040233135, 453320.09399999957531691 279956.40599999949336052, 453329.5849999999627471 279942.24100000038743019, 453330.19400000013411045 279941.33300000056624413, 453340.59700000006705523 279925.80499999970197678, 453364.25 279882.96900000050663948, 453379.59399999957531691 279852.5, 453389.69500000029802322 279834.48100000061094761, 453402.09100000001490116 279801.42500000074505806, 453416.68800000008195639 279762.5, 453458.90299999993294477 279681.69400000013411045, 453473.32799999974668026 279658.77300000004470348, 453499.18800000008195639 279617.68700000084936619, 453532.54800000041723251 279561.70800000056624413, 453545 279540.81200000084936619, 453624.81300000008195639 279386.18700000084936619, 453625.47099999990314245 279384.85199999995529652, 453634.33339999988675117 279366.87120000086724758, 453622.71800000034272671 279340.80499999970197678, 453622 279339.18700000084936619, 453616.77500000037252903 279327.83799999952316284, 453611.09399999957531691 279315.5, 453607.42700000014156103 279314.26700000092387199, 453596.5 279310.59400000050663948, 453590.22190000023692846 279304.62209999933838844, 453584.31300000008195639 279299, 453587.12200000043958426 279285.00599999912083149, 453588.26599999982863665 279279.31200000084936619, 453589.09399999957531691 279275.18700000084936619, 453590.81500000040978193 279272.38199999928474426, 453593.31300000008195639 279268.31200000084936619, 453594.31300000008195639 279264.90599999949336052, 453594.81300000008195639 279261.68700000084936619, 453594.25399999972432852 279259.67400000058114529, 453594.05350000038743019 279258.99899999983608723, 453593 279256.5, 453587.35300000011920929 279249.35400000028312206, 453587 279248.90599999949336052, 453586.06500000040978193 279246.77800000086426735, 453575.09399999957531691 279221.81200000084936619, 453566.09300000034272671 279212.18799999915063381, 453565.84599999990314245 279211.76799999922513962, 453557.40600000042468309 279197.40599999949336052, 453555.40600000042468309 279190.59400000050663948, 453548.723000000230968 279188.69800000078976154, 453552.31300000008195639 279198, 453552.50600000005215406 279201.44700000062584877, 453552.68800000008195639 279204.68700000084936619, 453549.08399999979883432 279210.54800000041723251, 453545.90600000042468309 279215.71900000050663948, 453546.66399999987334013 279219.44099999964237213, 453548 279226, 453543.96399999968707561 279232.53399999998509884, 453540.78100000042468309 279237.68700000084936619, 453541.23599999956786633 279249.98799999989569187, 453541.41830000001937151 279254.92600000090897083, 453541.59399999957531691 279259.68700000084936619, 453536.59399999957531691 279268, 453525.54980000015348196 279284.83960000053048134, 453512.59399999957531691 279304.59400000050663948, 453512.68800000008195639 279331.5, 453507.5 279338.5, 453485.31099999975413084 279361.68799999915063381, 453438.90600000042468309 279398.31200000084936619, 453412.31300000008195639 279421.28099999949336052, 453408.1119999997317791 279424.08100000023841858, 453398.90600000042468309 279430.21900000050663948, 453382.5 279439, 453380.81300000008195639 279460.71900000050663948, 453372.81300000008195639 279470.31200000084936619, 453371.43099999986588955 279471.48100000061094761, 453365.5 279476.5, 453357.59399999957531691 279483, 453345.75 279489.5, 453333.90600000042468309 279496, 453321.09399999957531691 279502.31200000084936619, 453320.42499999981373549 279502.95700000040233135, 453310 279513, 453299.33299999963492155 279525.26500000059604645, 453297.90600000042468309 279526.90599999949336052, 453288.61099999956786633 279534.34200000017881393, 453282.90600000042468309 279538.90599999949336052, 453276.90600000042468309 279541.90599999949336052, 453272.25499999988824129 279543.65200000070035458, 453265.5 279546.18700000084936619, 453261.85400000028312206 279549.09500000067055225, 453255.31300000008195639 279554.31200000084936619, 453246.92399999964982271 279557.3619999997317791, 453241.90600000042468309 279559.18700000084936619, 453236.09399999957531691 279562.5, 453234.49399999994784594 279563.60099999979138374, 453230.68800000008195639 279566.21900000050663948, 453222.40600000042468309 279574.09400000050663948, 453213.09399999957531691 279580.5, 453197.71899999957531691 279578.31200000084936619, 453187.86000000033527613 279573.99499999918043613, 453175.31300000008195639 279568.5, 453094 279539.59500000067055225, 453058.81400000024586916 279528.09400000050663948, 453057.09399999957531691 279527.78099999949336052, 453046.09399999957531691 279559.68700000084936619, 453036.49000000022351742 279555.24000000022351742, 453035.46399999968707561 279554.76600000075995922, 453035.09300000034272671 279554.59400000050663948, 453020.09399999957531691 279559.18700000084936619, 453016.09599999990314245 279548.59799999929964542, 452987.09599999990314245 279562.49899999983608723, 452961.18800000008195639 279505.09400000050663948, 452964.5 279503, 452967.81300000008195639 279500.90699999965727329, 452946.56799999997019768 279459.48000000044703484, 452944.63499999977648258 279455.71199999935925007, 452943.5 279453.5, 452871.90600000042468309 279478.40599999949336052, 452861.40600000042468309 279474.90599999949336052, 452840.01099999994039536 279476.39599999971687794, 452822.81300000008195639 279477.59500000067055225, 452799.90600000042468309 279485.09400000050663948, 452760.09399999957531691 279492.99899999983608723, 452721.40600000042468309 279503.09400000050663948, 452709.68599999975413084 279506.5260000005364418, 452699.26699999999254942 279509.57899999991059303, 452623.68800000008195639 279531.71900000050663948, 452616.29399999976158142 279533.00699999928474426, 452610.1969999996945262 279534.06900000013411045, 452600.90600000042468309 279535.68700000084936619, 452578.946000000461936 279534.44800000078976154, 452558.81300000008195639 279533.31200000084936619, 452532.12000000011175871 279530.74300000071525574, 452520.18800000008195639 279529.59400000050663948, 452495.95100000035017729 279526.00599999912083149, 452461.5 279520.90599999949336052, 452441 279508.5, 452432.18900000024586916 279494.21900000050663948, 452427.85699999984353781 279477.93700000084936619, 452423.21800000034272671 279460.49899999983608723, 452416.11000000033527613 279437.13499999977648258, 452408.28100000042468309 279411.40599999949336052, 452388.5 279360.40599999949336052, 452377.5 279329.40599999949336052, 452353.78100000042468309 279275.99899999983608723, 452330.00100000016391277 279226.40599999949336052, 452316.8169999998062849 279200.99000000022351742, 452299.45899999979883432 279167.52500000037252903, 452291.40600000042468309 279151.99899999983608723, 452268.82400000002235174 279085.46399999968707561, 452263.678999999538064 279070.30499999970197678, 452257.46499999985098839 279051.99499999918043613, 452253.50100000016391277 279040.31100000068545341, 452281.90500000026077032 279017.31100000068545341, 452311.5 278991.5, 452334.90600000042468309 278973.90699999965727329, 452348.81199999991804361 278959.09400000050663948, 452362.32000000029802322 278939.22299999929964542, 452365.59399999957531691 278934.40599999949336052, 452378.65099999960511923 278908.32499999925494194, 452387.86699999962002039 278889.9159999992698431, 452402.59399999957531691 278860.5, 452415.5 278838.09400000050663948, 452422.5 278820, 452425.5 278805, 452419.09399999957531691 278716.90599999949336052, 452418.55999999959021807 278712.54700000025331974, 452417.16700000036507845 278701.16799999959766865, 452413.31300000008195639 278669.68600000068545341, 452408.81300000008195639 278616.28099999949336052, 452405.8080000001937151 278607.80900000035762787, 452404.61099999956786633 278606.93799999915063381, 452375.59399999957531691 278585.81200000084936619, 452354.27500000037252903 278574.03299999982118607, 452335.10099999979138374 278563.43799999915063381, 452333.33700000029057264 278562.46299999952316284, 452331.59399999957531691 278561.49899999983608723, 452307.69400000013411045 278551.47599999979138374, 452274.59399999957531691 278537.59400000050663948, 452269.54299999959766865 278535.64299999922513962, 452246.68800000008195639 278526.81200000084936619, 452220.02300000004470348 278520.2909999992698431, 452213.59399999957531691 278518.71900000050663948, 452211.74600000027567148 278518.34600000083446503, 452202.59399999957531691 278516.5, 452194.81300000008195639 278515.81200000084936619, 452186.90600000042468309 278515.28099999949336052, 452169.51319999992847443 278516.55540000088512897, 452157.76900000032037497 278517.4159999992698431, 452139.4599999999627471 278518.75799999944865704, 452053 278525.09400000050663948, 452050.73900000005960464 278525.22299999929964542, 451964 278530.18700000084936619, 451882.12999999988824129 278529.2109999991953373, 451880.99199999962002039 278529.19700000062584877, 451872.31300000008195639 278529.09400000050663948, 451807.09399999957531691 278526.59400000050663948, 451787.35500000044703484 278527.68600000068545341, 451748.90600000042468309 278529.81200000084936619, 451695.88999999966472387 278534.85300000011920929, 451663.85800000000745058 278537.90000000037252903, 451642.87399999983608723 278539.89599999971687794, 451638.5 278540.31200000084936619, 451603.40600000042468309 278541.90599999949336052, 451579.5 278541.49200000055134296, 451574.5 278541.40499999932944775, 451571.66700000036507845 278540.83300000056624413, 451566 278539.68700000084936619, 451559.68800000008195639 278536.31200000084936619, 451558.70700000040233135 278531.7239999994635582, 451557 278534, 451553 278538, 451547 278541, 451543 278542, 451536 278542, 451532 278540, 451526.99899999983608723 278537, 451515 278537, 451510 278537, 451502 278540, 451456 278560.00100000016391277, 451440 278567, 451435.17100000008940697 278568.93200000002980232, 451430 278571, 451427 278573, 451422 278577, 451418 278581, 451410 278590.5, 451402 278600, 451398 278606, 451395 278610, 451389 278615, 451384 278618, 451380 278619, 451371.99899999983608723 278619, 451364 278618, 451358 278615, 451356 278614, 451353 278611, 451352.06900000013411045 278610.06900000013411045, 451348 278606, 451344 278598, 451343.19409999996423721 278592.35999999940395355, 451343 278591.00100000016391277, 451343.125 278590, 451344 278583, 451346 278575, 451351 278568, 451353.32400000002235174 278566.44999999925494194, 451354 278566, 451358 278562.99950000084936619, 451359 278551, 451358 278542, 451356 278534, 451354.40699999965727329 278530.35899999924004078, 451349 278518, 451340.99949999991804361 278503, 451339.98500000033527613 278500.53500000014901161, 451334 278486, 451329 278472, 451324 278455, 451320 278442, 451314 278417, 451308 278395, 451300 278365, 451297.06500000040978193 278351.35099999979138374, 451303.52680000010877848 278348.00139999948441982, 451312.49600000027567148 278343.35199999995529652, 451335.65699999965727329 278331.34400000050663948, 451340 278327, 451355 278307, 451353.59399999957531691 278300, 451352.03100000042468309 278297.125, 451347.71899999957531691 278290.71900000050663948, 451303.06300000008195639 278293.83200000040233135, 451305.49299999978393316 278306.58999999985098839, 451288.45299999974668026 278311.28600000031292439, 451282 278315, 451273 278317, 451266.31400000024586916 278317.33300000056624413, 451242.90000000037252903 278318.5, 451203 278321.40000000037252903, 451176.20000000018626451 278320.80000000074505806, 451175.03149999957531691 278320.78610000014305115, 451154.20110000018030405 278320.53859999962151051, 451129.51889999955892563 278320.24540000036358833, 451127 278337.5625, 451121.5 278371.25, 451107.67740000039339066 278447.27419999986886978, 451093.35120000038295984 278501.3953000009059906, 451093.75380000006407499 278505.28700000047683716, 451093.45799999963492155 278505.43500000052154064, 451093.87440000008791685 278506.45319999940693378, 451096.27599999960511923 278512.36800000071525574, 451098.02199999988079071 278518.13599999994039536, 451099.92700000014156103 278526.99899999983608723, 451101.25 278535.73100000061094761, 451102.04399999976158142 278543.56200000084936619, 451102.73199999984353781 278552.24100000038743019, 451103.20799999963492155 278560.75999999977648258, 451103.31400000024586916 278568.06299999915063381, 451102.97800000011920929 278577.85300000011920929, 451102.93740000016987324 278578.43669999949634075, 451102.05559999961405993 278570.5, 451101.03959999978542328 278567.07120000012218952, 451077.17960000038146973 278573.06310000084340572, 451073.26939999964088202 278562.83679999969899654, 451069.57139999978244305 278558.2142999991774559, 451062 278562, 451055.52269999962300062 278563.29549999907612801, 451053.41820000018924475 278582.23619999922811985, 451045.93800000008195639 278580.7760000005364418, 451045.41000000014901161 278580.64100000075995922, 451041.80999999959021807 278579.71800000034272671, 451040.60800000000745058 278579.63399999961256981, 451039.43389999959617853 278579.55159999988973141, 451035.77799999993294477 278579.29499999992549419, 451033.06209999974817038 278579.37020000070333481, 451029.09910000022500753 278577.85050000064074993, 451024.66469999961555004 278562.31320000067353249, 451015.6756999995559454 278561.36170000024139881, 451006.59470000024884939 278558.21880000084638596, 451005.78129999991506338 278554.5, 451006.21879999991506338 278547.5, 451005.22219999972730875 278542.9443999994546175, 451003.86840000003576279 278540.23680000007152557, 451001.97339999955147505 278531.3032000008970499, 450996.24890000000596046 278529.05880000069737434, 450986.00360000040382147 278528.20849999971687794, 450720.15259999968111515 278597.85539999976754189, 450642.42709999997168779 278615.6084000002592802, 450561.72049999982118607 278632.11510000005364418, 450473.23780000023543835 278644, 450406.18190000019967556 278651.70439999923110008, 450482.20579999964684248 278826.33009999990463257, 450689.21889999974519014 279289.75709999911487103, 450628.44710000045597553 279303.50549999997019768, 450626.88900000043213367 279303.85799999907612801, 450618.46399999968707561 279326.48100000061094761, 450550 279342, 450430.37700000032782555 279371.60999999940395355, 450378.58210000023245811 279384.4301999993622303, 450355.071000000461936 279390.24990000016987324, 450348 279392, 450212.94099999964237213 279429.98499999940395355, 450187 279432.68700000084936619, 450108.02300000004470348 279439.25500000081956387, 450098.61699999962002039 279440.03700000047683716, 450058.09399999957531691 279443.40599999949336052, 450032.44400000013411045 279446.36400000005960464, 450000.09300000034272671 279450.09400000050663948, 449990.74799999967217445 279450.73000000044703484, 449980.81300000008195639 279451.40599999949336052, 449949.59599999990314245 279458.5, 449946.65600000042468309 279458.821000000461936, 449913.81300000008195639 279462.40599999949336052, 449872.90600000042468309 279468.90599999949336052, 449833.31300000008195639 279468.40699999965727329, 449801.33600000012665987 279466.36500000022351742, 449753.5 279463.31200000084936619, 449726.65500000026077032 279460.37900000065565109, 449723.44099999964237213 279460.02800000086426735, 449710.31300000008195639 279458.59400000050663948, 449696.69299999997019768 279456.59500000067055225, 449695.41100000031292439 279452.87600000016391277, 449694.90400000009685755 279451.40599999949336052, 449679.85400000028312206 279449.2239999994635582, 449667.31300000008195639 279447.40599999949336052, 449644.68800000008195639 279441.31200000084936619, 449636.59900000039488077 279439.36500000022351742, 449614.31300000008195639 279434, 449583.88900000043213367 279422.58799999952316284, 449575.90600000042468309 279419.59400000050663948, 449559.5 279409.18799999915063381, 449548.52799999993294477 279404.49699999950826168, 449539.90600000042468309 279400.81200000084936619, 449534 279399, 449528.09399999957531691 279397.18700000084936619, 449505.02300000004470348 279393.71700000017881393, 449496.31300000008195639 279392.40599999949336052, 449488.09399999957531691 279390.71900000050663948, 449476.85500000044703484 279386.01500000059604645, 449468.90600000042468309 279382.68600000068545341, 449441.098000000230968 279373.34500000067055225, 449437.09399999957531691 279372, 449426.17300000041723251 279372.82300000078976154, 449401.5 279390.5, 449395.40600000042468309 279390.81100000068545341, 449382.54800000041723251 279389.74300000071525574, 449378.5 279389.40599999949336052, 449354 279380.25, 449329.5 279371.09400000050663948, 449311.90600000042468309 279367.49899999983608723, 449299.83299999963492155 279364.16699999943375587, 449275.68800000008195639 279357.5, 449261.90500000026077032 279348.90300000086426735, 449256.31300000008195639 279340.81200000084936619, 449255.04399999976158142 279336.6119999997317791, 449254.5 279334.81200000084936619, 449244.8619999997317791 279328.43200000002980232, 449243.30700000002980232 279327.40300000086426735, 449229.18800000008195639 279320.21900000050663948, 449226.08100000023841858 279319.24200000055134296, 449212.59399999957531691 279315, 449177.61000000033527613 279301.71900000050663948, 449177.29100000020116568 279301.59699999913573265, 449176.84599999990314245 279301.48399999924004078, 449169.34200000017881393 279299.57899999991059303, 449158.81199999991804361 279296.90599999949336052, 449157.60800000000745058 279296.5130000002682209, 449121.5 279284.71900000050663948, 449108.79100000020116568 279280.09799999929964542, 449091 279270.90599999949336052, 449083.61899999994784594 279269.37700000032782555, 449065.81199999991804361 279265.68700000084936619, 449029.5 279254, 449020.40600000042468309 279276.90599999949336052, 449009.40799999982118607 279272.3080000001937151, 449011.71100000012665987 279265.14800000004470348, 449018.90600000042468309 279242.78099999949336052, 449028 279217.5, 449041.40600000042468309 279151, 449044.31900000013411045 279139.32499999925494194, 449048.68800000008195639 279121.81200000084936619, 449053.50100000016391277 279091.68799999915063381, 449057.68450000043958426 279036.31799999997019768, 449054.90600000042468309 279024.5, 449066.90600000042468309 278966.59400000050663948, 449069 278945.90499999932944775, 449072.49899999983608723 278925.40200000070035458, 449075.28100000042468309 278890, 449080.25 278853.25, 449081.90600000042468309 278841, 449083.95799999963492155 278834.22499999962747097, 449088.68699999991804361 278818.59400000050663948, 449088.75 278809.06900000013411045, 449088.80099999997764826 278801.39399999938905239, 449088.81300000008195639 278799.59400000050663948, 449088.45700000040233135 278791.84100000001490116, 449087.81300000008195639 278777.81200000084936619, 449089.81300000008195639 278739.18700000084936619, 449091.81300000008195639 278671.5, 449093.36699999962002039 278647.24799999967217445, 449094.09399999957531691 278635.90499999932944775, 449095.68800000008195639 278619.90599999949336052, 449100.11600000038743019 278585.46499999985098839, 449101.24000000022351742 278576.73200000077486038, 449101.62600000016391277 278573.71900000050663948, 449101.99899999983608723 278570.81100000068545341, 449090.5 278562.99899999983608723, 449065.59499999973922968 278550.09400000050663948, 449056 278544.68700000084936619, 449055.428999999538064 278539.4590000007301569, 449053.09399999957531691 278518.09500000067055225, 449048 278489.5, 449044.68800000008195639 278457.81299999915063381, 449043.68800000008195639 278446.5, 449042.5 278418.30599999986588955, 449041.40600000042468309 278402.81200000084936619, 449036.31300000008195639 278354.81200000084936619, 449034.1830000001937151 278328.1119999997317791, 449034.00100000016391277 278325.81200000084936619, 449034.12249999959021807 278322.42300000041723251, 449034.5719999996945262 278309.9419999998062849, 449035.19400000013411045 278292.81100000068545341, 449038.13999999966472387 278292.29800000041723251, 449039.3080000001937151 278292.09400000050663948, 449036.4330000001937151 278284.69400000013411045, 449033.28100000042468309 278276.59400000050663948, 449012.57000000029802322 278247.18799999915063381, 449009.90600000042468309 278243.40599999949336052, 449002.09399999957531691 278231.28099999949336052, 448989.90600000042468309 278208.59400000050663948, 448983.50800000037997961 278194.58699999935925007, 448979.5 278185.80599999986588955, 448977.90600000042468309 278154.90599999949336052, 448971.5 278093.19400000013411045, 448967.59399999957531691 278042.59400000050663948, 448959.18800000008195639 277965.90599999949336052, 448955.46800000034272671 277953.43500000052154064, 448954.5 277950.18700000084936619, 448954.00899999961256981 277949, 448947.45700000040233135 277933.17300000041723251, 448945.40500000026077032 277928.21399999968707561, 448938.81400000024586916 277903.09400000050663948, 448934.58600000012665987 277879.80499999970197678, 448933.39900000020861626 277873.26400000043213367, 448932.5 277868.31200000084936619, 448914 277805.81200000084936619, 448903.11400000005960464 277778.49899999983608723, 448894.90600000042468309 277757.90599999949336052, 448921.64800000004470348 277688.33000000007450581, 448936.5 277649.68700000084936619, 448939.21600000001490116 277641.60300000011920929, 448941.90500000026077032 277633.59600000083446503, 448929.89900000020861626 277623.79800000041723251, 448852.38399999961256981 277560.55700000002980232, 448842.96899999957531691 277552.875, 448837.39199999999254942 277549.20800000056624413, 448818.5530000003054738 277536.821000000461936, 448814.40600000042468309 277534.09400000050663948, 448787.6155000003054738 277510.18099999986588955, 448786.48799999989569187 277513.13399999961256981, 448778.90699999965727329 277533, 448778.09999999962747097 277534.90000000037252903, 448766.81300000008195639 277561.5, 448766.55499999970197678 277561.92300000041723251, 448756.68800000008195639 277578.09400000050663948, 448741.90600000042468309 277598.56200000084936619, 448739 277601.78199999965727329, 448725.06300000008195639 277599.75599999912083149, 448690.625 277594.75, 448664.90799999982118607 277591.71199999935925007, 448639.03100000042468309 277588.65599999949336052, 448611.28699999954551458 277584.47299999929964542, 448603.59300000034272671 277583.31200000084936619, 448592.18800000008195639 277580.31200000084936619, 448587.18800000008195639 277553, 448585.125 277527.84400000050663948, 448581.59399999957531691 277515.59400000050663948, 448552.31300000008195639 277496.59300000034272671, 448536.40299999993294477 277495.59699999913573265, 448524.40500000026077032 277508.59400000050663948, 448511.59399999957531691 277517.78099999949336052, 448503.74100000038743019 277521.76899999938905239, 448501.5 277522.90599999949336052, 448498.88499999977648258 277526.07599999941885471, 448493.09399999957531691 277533.09400000050663948, 448481.625 277549.84400000050663948, 448473.49000000022351742 277557.07899999991059303, 448472 277558.40599999949336052, 448471.33200000040233135 277559.07799999974668026, 448445.81199999991804361 277584.75, 448424.58899999968707561 277604.94800000078976154, 448424.30700000002980232 277605.21700000017881393, 448419.31300000008195639 277609.96900000050663948, 448399.78100000042468309 277631.25, 448380.5 277650.18700000084936619, 448357.03100000042468309 277667.84300000034272671, 448349.85300000011920929 277675.48299999907612801, 448343.90600000042468309 277681.81200000084936619, 448337.87899999972432852 277687.19700000062584877, 448262.68800000008195639 277754.375, 448206.81300000008195639 277802.18700000084936619, 448183.40299999993294477 277825.09699999913573265, 448174.13399999961256981 277833.48100000061094761, 448163.09399999957531691 277843.46900000050663948, 448150.41799999959766865 277857.7090000007301569, 448130.62600000016391277 277879.93999999947845936, 448128.625 277882.17999999970197678, 448128.05499999970197678 277876.94700000062584877, 448127.88100000005215406 277875.3489999994635582, 448126.68800000008195639 277863.90599999949336052, 448121.75 277857.75, 448116.81300000008195639 277851.59400000050663948, 448090.43800000008195639 277835.75, 448070.09399999957531691 277815.78099999949336052, 448047.98049999959766865 277796.47049999982118607, 448045.60500000044703484 277793.2630000002682209, 448035.09399999957531691 277778.90599999949336052, 448030.375 277770, 448028.97149999998509884 277764.82899999991059303, 448028.58100000023841858 277761.73100000061094761, 448028.31300000008195639 277759.59400000050663948, 448028.29999999981373549 277757.43099999986588955, 448028.28199999965727329 277754.18700000084936619, 448029.59700000006705523 277748.2109999991953373, 448032.09399999957531691 277741.59500000067055225, 448035.68800000008195639 277735.40499999932944775, 448040 277729.81200000084936619, 448046.09399999957531691 277724.18700000084936619, 448066.30700000002980232 277715.09600000083446503, 448104.84999999962747097 277714.99950000084936619, 448121.68800000008195639 277713.09400000050663948, 448138.59300000034272671 277709, 448156.40600000042468309 277699.71900000050663948, 448160 277697.09400000050663948, 448162.15000000037252903 277695.01899999938905239, 448162.54250000044703484 277694.63900000043213367, 448166.31300000008195639 277691, 448169.81300000008195639 277686, 448173.09700000006705523 277679.71000000089406967, 448175.68800000008195639 277671.28099999949336052, 448177.375 277660.96900000050663948, 448177.97400000039488077 277651.23299999907612801, 448177.99799999967217445 277650.79350000061094761, 448177 277640.5, 448175.03100000042468309 277631.03099999949336052, 448172.53299999982118607 277622.73299999907612801, 448172.40600000042468309 277622.31299999915063381, 448172.27099999971687794 277621.9739999994635582, 448169.53100000042468309 277615.09400000050663948, 448164.13100000005215406 277604.75100000016391277, 448162.90600000042468309 277602.40599999949336052, 448160.30599999986588955 277599.0130000002682209, 448154.40600000042468309 277591.31299999915063381, 448154.01499999966472387 277590.94099999964237213, 448153.73300000000745058 277590.67300000041723251, 448143.13900000043213367 277580.6119999997317791, 448142.59700000006705523 277580.09799999929964542, 448141.51900000032037497 277579.50699999928474426, 448102.375 277558.125, 448054.28100000042468309 277538.31200000084936619, 448044.375 277533.31200000084936619, 448036.63200000021606684 277528.76400000043213367, 448031.875 277525.96900000050663948, 448029.11699999962002039 277524.03199999965727329, 448017.81300000008195639 277516.09400000050663948, 448016.89099999982863665 277515.12800000049173832, 448015.26350000035017729 277513.41000000014901161, 448011.40600000042468309 277508.55000000074505806, 448010.4869999997317791 277507.39499999955296516, 448008.40400000009685755 277503.80900000035762787, 448008.28100000042468309 277503.46499999985098839, 448004.43800000008195639 277492.78099999949336052, 448003.72200000006705523 277489.10600000061094761, 448003.31300000008195639 277487, 448002.81300000008195639 277479.31200000084936619, 448002.98799999989569187 277475.9869999997317791, 448003.375 277468.625, 448005 277458.5, 448007.09399999957531691 277450.09400000050663948, 448012.81300000008195639 277435.25, 448021.31300000008195639 277409.81200000084936619, 448027.11699999962002039 277388.80450000055134296, 448029.68800000008195639 277379.5, 448031.09399999957531691 277369.90599999949336052, 448031.09999999962747097 277368.94999999925494194, 448031.125 277365.125, 448030.54600000008940697 277361.22499999962747097, 448030.28100000042468309 277359.43700000084936619, 448028.38999999966472387 277352.26249999925494194, 448026.14900000020861626 277345.42799999937415123, 448025.90600000042468309 277344.68700000084936619, 448025.47699999995529652 277343.69999999925494194, 448022.81300000008195639 277337.56200000084936619, 448019.18800000008195639 277330.81200000084936619, 448015.93099999986588955 277326.10400000028312206, 448013.71899999957531691 277322.90599999949336052, 448004.40600000042468309 277312, 447976.875 277274.06200000084936619, 447944.90500000026077032 277222, 447942.78199999965727329 277218.15799999982118607, 447929.21899999957531691 277193.625, 447926.41299999970942736 277184.78500000014901161, 447925.90600000042468309 277183.18600000068545341, 447925.08600000012665987 277177.04900000058114529, 447925.00200000032782555 277176.40300000086426735, 447924.83000000007450581 277170.73799999989569187, 447926.49000000022351742 277159.96800000034272671, 447933.625 277140.28099999949336052, 447938.16100000031292439 277132.01899999938905239, 447940.09399999957531691 277128.5, 447953.71899999957531691 277111.31200000084936619, 447959.68800000008195639 277105.28099999949336052, 447971.79800000041723251 277095.28800000064074993, 447972.12600000016391277 277095.01700000092387199, 447973.81300000008195639 277093.59300000034272671, 447998.28100000042468309 277077.84400000050663948, 448002.62399999983608723 277070.21900000050663948, 448003.31300000008195639 277068.77500000037252903, 448006.375 277062.34400000050663948, 448011.18800000008195639 277042.68700000084936619, 448012.05900000035762787 277020.70399999991059303, 448012.09599999990314245 277019.81000000052154064, 448013.09499999973922968 276994.875, 448013.09300000034272671 276963.80900000035762787, 448011.75100000016391277 276964.97499999962747097, 447964.875 277005.56200000084936619, 447943.41100000031292439 277015.92100000008940697, 447942.40600000042468309 277016.40599999949336052, 447874.59399999957531691 277024.90599999949336052, 447873.39900000020861626 277024.98900000005960464, 447842.09399999957531691 277027.15599999949336052, 447830.18800000008195639 277040.71900000050663948, 447821.875 277058, 447815.71399999968707561 277067.52400000020861626, 447815.40600000042468309 277068, 447815.10900000017136335 277068.428999999538064, 447808.31300000008195639 277078.21900000050663948, 447800.78699999954551458 277087.77700000070035458, 447793.5400000000372529 277096.98100000061094761, 447787.375 277104.81200000084936619, 447792.5 277127.31200000084936619, 447797.60900000017136335 277141.84200000017881393, 447803.18800000008195639 277156.71900000050663948, 447821 277195.40599999949336052, 447821.48599999956786633 277196.56000000052154064, 447822.16299999970942736 277198.16899999976158142, 447838.84399999957531691 277237.78099999949336052, 447851.40699999965727329 277278.81200000084936619, 447851.72699999995529652 277279.40000000037252903, 447863.62600000016391277 277301.20800000056624413, 447870.28100000042468309 277313.40599999949336052, 447871.12799999956041574 277315.14499999955296516, 447871.6969999996945262 277316.31100000068545341, 447884.82450000010430813 277343.25599999912083149, 447885.4599999999627471 277344.56200000084936619, 447879.37999999988824129 277346.2090000007301569, 447879.04750000033527613 277346.29900000058114529, 447813.22200000006705523 277355.5669999998062849, 447811.35900000017136335 277355.82899999991059303, 447806.59700000006705523 277356.49899999983608723, 447726.73500000033527613 277351.6875, 447695.68800000008195639 277351.81200000084936619, 447679.89499999955296516 277346.75300000049173832, 447675.68800000008195639 277345.40599999949336052, 447667.88100000005215406 277344.43600000068545341, 447653.81300000008195639 277342.68700000084936619, 447596.40600000042468309 277341.59300000034272671, 447594.72099999990314245 277341.63700000010430813, 447556.52199999988079071 277342.64599999971687794, 447552.08200000040233135 277342.7630000002682209, 447539.1205000001937151 277343.10500000044703484, 447528.62200000043958426 277344.23000000044703484, 447520.59399999957531691 277345.09400000050663948, 447464.651999999769032 277355.56299999915063381, 447461.31300000008195639 277356.18700000084936619, 447430.83100000023841858 277363.05499999970197678, 447384.52099999971687794 277373.48900000005960464, 447377.81099999975413084 277374.99899999983608723, 447361.75 277360.75, 447345.68800000008195639 277346.5, 447329.09399999957531691 277333.81200000084936619, 447320.74199999962002039</t>
  </si>
  <si>
    <t>MultiPolygon (((450378.58210000023245811 279384.4301999993622303, 450430.37700000032782555 279371.60999999940395355, 450550 279342, 450618.46399999968707561 279326.48100000061094761, 450626.88900000043213367 279303.85799999907612801, 450628.44710000045597553 279303.50549999997019768, 450689.21889999974519014 279289.75709999911487103, 450482.20579999964684248 278826.33009999990463257, 450406.18190000019967556 278651.70439999923110008, 450473.23780000023543835 278644, 450561.72049999982118607 278632.11510000005364418, 450642.42709999997168779 278615.6084000002592802, 450720.15259999968111515 278597.85539999976754189, 450986.00360000040382147 278528.20849999971687794, 450996.24890000000596046 278529.05880000069737434, 451001.97339999955147505 278531.3032000008970499, 451003.86840000003576279 278540.23680000007152557, 451005.22219999972730875 278542.9443999994546175, 451006.21879999991506338 278547.5, 451005.78129999991506338 278554.5, 451006.59470000024884939 278558.21880000084638596, 451015.6756999995559454 278561.36170000024139881, 451024.66469999961555004 278562.31320000067353249, 451029.09910000022500753 278577.85050000064074993, 451033.06209999974817038 278579.37020000070333481, 451035.77799999993294477 278579.29499999992549419, 451039.43389999959617853 278579.55159999988973141, 451040.60800000000745058 278579.63399999961256981, 451041.80999999959021807 278579.71800000034272671, 451045.41000000014901161 278580.64100000075995922, 451045.93800000008195639 278580.7760000005364418, 451053.41820000018924475 278582.23619999922811985, 451055.52269999962300062 278563.29549999907612801, 451062 278562, 451069.57139999978244305 278558.2142999991774559, 451073.26939999964088202 278562.83679999969899654, 451077.17960000038146973 278573.06310000084340572, 451101.03959999978542328 278567.07120000012218952, 451102.05559999961405993 278570.5, 451102.93740000016987324 278578.43669999949634075, 451102.97800000011920929 278577.85300000011920929, 451103.31400000024586916 278568.06299999915063381, 451103.20799999963492155 278560.75999999977648258, 451102.73199999984353781 278552.24100000038743019, 451102.04399999976158142 278543.56200000084936619, 451101.25 278535.73100000061094761, 451099.92700000014156103 278526.99899999983608723, 451098.02199999988079071 278518.13599999994039536, 451096.27599999960511923 278512.36800000071525574, 451093.87440000008791685 278506.45319999940693378, 451093.45799999963492155 278505.43500000052154064, 451093.75380000006407499 278505.28700000047683716, 451093.35120000038295984 278501.3953000009059906, 451107.67740000039339066 278447.27419999986886978, 451121.5 278371.25, 451127 278337.5625, 451129.51889999955892563 278320.24540000036358833, 451154.20110000018030405 278320.53859999962151051, 451175.03149999957531691 278320.78610000014305115, 451176.20000000018626451 278320.80000000074505806, 451203 278321.40000000037252903, 451242.90000000037252903 278318.5, 451266.31400000024586916 278317.33300000056624413, 451273 278317, 451282 278315, 451288.45299999974668026 278311.28600000031292439, 451305.49299999978393316 278306.58999999985098839, 451303.06300000008195639 278293.83200000040233135, 451285.54700000025331974 278295.05299999937415123, 451285 278292, 451281 278268, 451278.375 278250.00100000016391277, 451276.0849999999627471 278234.29900000058114529, 451274 278220, 451272.33600000012665987 278202.94400000013411045, 451274.15600000042468309 278200.09400000050663948, 451283.78100000042468309 278179, 451284.58100000023841858 278176.43500000052154064, 451280.43850000016391277 278139.74410000070929527, 451278.99949999991804361 278127, 451277.8169999998062849 278114.33750000037252903, 451282.77670000027865171 278114.18859999999403954, 451292.18800000008195639 278113.90599999949336052, 451305.93800000008195639 278114.43799999915063381, 451318.21899999957531691 278116.78099999949336052, 451333.15600000042468309 278114.15599999949336052, 451341.59399999957531691 278124.40599999949336052, 451345.5 278124, 451351.15600000042468309 278119.28099999949336052, 451358.96899999957531691 278114.96900000050663948, 451363.81300000008195639 278113.59500000067055225, 451364.71899999957531691 278112, 451374.78199999965727329 278105.59400000050663948, 451378.90600000042468309 278105.43799999915063381, 451391.40600000042468309 278094.40599999949336052, 451392.21439999993890524 278094.92980000004172325, 451405.875 278103.78099999949336052, 451409 278109, 451409.31300000008195639 278110.25, 451407.71899999957531691 278119.34400000050663948, 451410.06300000008195639 278122.375, 451441.28100000042468309 278119.78099999949336052, 451441.59339999966323376 278128.81320000067353249, 451441.76999999955296516 278133.91999999992549419, 451444.03799999970942736 278133.06599999964237213, 451447.14599999971687794 278138.50500000081956387, 451448 278140, 451455.96600000001490116 278149.95700000040233135, 451460 278155, 451463.95100000035017729 278160.92699999921023846, 451470.34300000034272671 278165.43799999915063381, 451487.09399999957531691 278152.53099999949336052, 451489.03100000042468309 278153.125, 451493.06300000008195639 278153.78099999949336052, 451501 278154.06299999915063381, 451506.5 278153.5, 451512.60599999967962503 278151.46499999985098839, 451505.38999999966472387 278121.79800000041723251, 451501.39400000032037497 278105.37299999967217445, 451500.94259999971836805 278103.51810000091791153, 451500.84499999973922968 278103.11700000055134296, 451500.40600000042468309 278101.31200000084936619, 451500.30200000014156103 278100.62700000032782555, 451499.03500000014901161 278092.31399999931454659, 451497.90600000042468309 278084.90599999949336052, 451498.25600000005215406 278078.06299999915063381, 451498.47599999979138374 278073.803999999538064, 451498.5 278073.31200000084936619, 451513.68800000008195639 278055.09400000050663948, 451519.18800000008195639 278050.90599999949336052, 451532.15500000026077032 278042.54600000008940697, 451535.81300000008195639 278040.18799999915063381, 451545.90600000042468309 278030.81200000084936619, 451549.46289999969303608 278025.44549999944865704, 451549.55999999959021807 278025.29900000058114529, 451550.43900000024586916 278023.9739999994635582, 451558.5 278011.80599999986588955, 451558.59399999957531691 278001.59400000050663948, 451571.99199999962002039 277982.31499999947845936, 451576.20500000007450581 277976.25300000049173832, 451584.53600000031292439 277964.26600000075995922, 451593.47200000006705523 277951.40799999982118607, 451596.2002999996766448 277947.52630000002682209, 451583.5 277946.375, 451583 277946.33100000023841858, 451560.22200000006705523 277944.31100000068545341, 451559.48300000000745058 277944.24599999934434891, 451555.92300000041723251 277943.92999999970197678, 451555.053999999538064 277943.85300000011920929, 451554.59399999957531691 277943.81200000084936619, 451518.1969999996945262 277939.03600000031292439, 451516.87600000016391277 277938.8619999997317791, 451512.68800000008195639 277938.31200000084936619, 451499.95100000035017729 277935.63900000043213367, 451499.28299999982118607 277935.49899999983608723, 451485.84900000039488077 277932.678999999538064, 451485.23000000044703484 277932.54900000058114529, 451479.95100000035017729 277931.44099999964237213, 451475.24000000022351742 277930.45199999958276749, 451469.81199999991804361 277929.3080000001937151, 451469.43800000008195639 277927.57799999974668026, 451469.21800000034272671 277926.56100000068545341, 451467.33150000032037497 277917.83650000020861626, 451441.5 277927.60600000061094761, 451430.81300000008195639 277931.68700000084936619, 451425.3080000001937151 277928.40399999916553497, 451423.81199999991804361 277927.73399999924004078, 451419.31300000008195639 277925.71900000050663948, 451418.80700000002980232 277925.57799999974668026, 451407.98400000017136335 277922.56200000084936619, 451402.71899999957531691 277921.09400000050663948, 451402.00800000037997961 277920.92300000041723251, 451401.21800000034272671 277920.73200000077486038, 451399.93200000002980232 277920.42200000025331974, 451398 277919.95659999921917915, 451372.33399999979883432 277913.77400000020861626, 451371.84399999957531691 277913.65599999949336052, 451369.95700000040233135 277913.76799999922513962, 451366.99710000026971102 277913.94419999979436398, 451366.84999999962747097 277913.95299999974668026, 451360.08999999985098839 277914.35400000028312206, 451358.98500000033527613 277914.41899999976158142, 451348.90000000037252903 277915.61400000005960464, 451340.82600000035017729 277916.571000000461936, 451339.47900000028312206 277916.73069999925792217, 451338.00100000016391277 277916.90599999949336052, 451335.0400000000372529 277917.33799999952316284, 451325.071000000461936 277918.7909999992698431, 451324.45000000018626451 277918.88099999912083149, 451306.50700000021606684 277921.49699999950826168, 451270.68800000008195639 277926.71900000050663948, 451270.06199999991804361 277919.7760000005364418, 451269.12700000032782555 277909.40499999932944775, 451267.89300000015646219 277895.72299999929964542, 451267.75100000016391277 277894.14599999971687794, 451267.38200000021606684 277890.05900000035762787, 451266.57500000018626451 277881.10400000028312206, 451262.59200000017881393 277854.85799999907612801, 451261.43099999986588955 277847.20800000056624413, 451259.70399999991059303 277835.82899999991059303, 451259.16899999976158142 277832.73599999956786633, 451256.67599999997764826 277818.36900000087916851, 451255.79600000008940697 277813.2909999992698431, 451255.31300000008195639 277810.5, 451254.151999999769032 277805.17799999937415123, 451252.32600000035017729 277796.80700000002980232, 451251.71999999973922968 277794.02999999932944775, 451249.25 277782.70500000007450581, 451248.47400000039488077 277779.50999999977648258, 451248.09999999962747097 277777.97599999979138374, 451247.46289999969303608 277775.35490000061690807, 451243.89099999982863665 277760.65899999998509884, 451241.68499999959021807 277751.58500000089406967, 451240.81300000008195639 277748, 451238.82349999994039536 277742.01549999974668026, 451236.91600000020116568 277736.27800000086426735, 451231.17300000041723251 277719, 451229.78100000042468309 277714.81200000084936619, 451225.15099999960511923 277700.26400000043213367, 451218.78780000004917383 277680.26979999989271164, 451197.64199999999254942 277691.36500000022351742, 451194.29200000036507845 277693.12600000016391277, 451186.8080000001937151 277697.06200000084936619, 451185.52599999960511923 277697.73599999956786633, 451184.18599999975413084 277698.43999999947845936, 451176.91299999970942736 277702.26400000043213367, 451174.60850000008940697 277703.47550000064074993, 451171.54299999959766865 277705.08699999935925007, 451170.54499999992549419 277705.6119999997317791, 451169.68530000001192093 277706.06409999914467335, 451169.22900000028312206 277706.303999999538064, 451168.5 277706.68700000084936619, 451164.39099999982863665 277706.33899999968707561, 451163.24670000001788139 277706.24230000004172325, 451158.13200000021606684 277705.81000000052154064, 451156.68800000008195639 277705.68799999915063381, 451155.89199999999254942 277705.75200000032782555, 451147.90429999958723783 277706.39929999969899654, 451132.57000000029802322 277707.64200000092387199, 451124.68800000008195639 277708.28099999949336052, 451101.5 277713.59300000034272671, 451100.39850000012665987 277714.14890000037848949, 451047.81300000008195639 277740.68700000084936619, 450988.60259999986737967 277691.62810000032186508, 450946.36000000033527613 277656.62800000049173832, 450942.61699999962002039 277653.52700000070035458, 450942.098000000230968 277653.09600000083446503, 450916.49500000011175871 277650.52999999932944775, 450912.65739999990910292 277650.14580000005662441, 450897.49500000011175871 277648.62800000049173832, 450892.91899999976158142 277648.16999999992549419, 450875.55700000002980232 277647.04800000041723251, 450856.33299999963492155 277645.80499999970197678, 450850.2900000000372529 277645.4140000008046627, 450828.13999999966472387 277646.93200000002980232, 450787.90600000042468309 277649.68700000084936619, 450779.94099999964237213 277647.34999999962747097, 450773 277645.31200000084936619, 450765.81300000008195639 277637.09400000050663948, 450742.52909999992698431 277633.68390000052750111, 450689.1830000001937151 277625.87099999934434891, 450682.59399999957531691 277624.90599999949336052, 450671.81300000008195639 277633.40599999949336052, 450667.41799999959766865 277634.91200000047683716, 450654.57600000035017729 277639.31200000084936619, 450658.59399999957531691 277658, 450659.18800000008195639 277673.28099999949336052, 450607.50100000016391277 277664.97900000028312206, 450605.31900000013411045 277664.62800000049173832, 450583.31199999991804361 277661.09400000050663948, 450573.03899999987334013 277659.6380000002682209, 450563.68400000035762787 277658.31200000084936619, 450531.65600000042468309 277653.77300000004470348, 450496.28399999998509884 277648.75999999977648258, 450472.65500000026077032 277645.41000000014901161, 450453.74899999983608723 277664.09699999913573265, 450450.31300000008195639 277667.5, 450445.34700000006705523 277677.14399999938905239, 450438.90600000042468309 277689.65499999932944775, 450431.5 277708.5, 450427.29999999981373549 277711.36700000055134296, 450425.59399999957531691 277712.52999999932944775, 450425.16700000036507845 277712.52199999988079071, 450408.00100000016391277 277712.21900000050663948, 450401 277713, 450396.56599999964237213 277713.6919999998062849, 450394.59700000006705523 277714, 450385.40600000042468309 277717.68700000084936619, 450356.68900000024586916 277756.5, 450348.16700000036507845 277765.83300000056624413, 450343.90299999993294477 277770.49899999983608723, 450332.52500000037252903 277767.1119999997317791, 450310.31900000013411045 277760.50200000032782555, 450316.78100000042468309 277734.34400000050663948, 450330.875 277705.125, 450339 277680, 450313.31300000008195639 277680.24899999983608723, 450290.5 277682.34400000050663948, 450290.18800000008195639 277673.43700000084936619, 450231.70199999958276749 277660.27800000086426735, 450223.78100000042468309 277658.50400000065565109, 450207.7900000000372529 277654.90799999982118607, 450203.9150000000372529 277668.39499999955296516, 450197.56500000040978193 277690.55299999937415123, 450196.09399999957531691 277695.68700000084936619, 450185.61689999978989363 277694.6936000008136034, 450156.61600000038743019 277691.94400000013411045, 450124.928999999538064 277688.93899999931454659, 450122.78699999954551458 277688.73589999973773956, 450116.30130000039935112 277688.12089999951422215, 450098.21800000034272671 277686.40599999949336052, 450000 277683.84400000050663948, 449997.71499999985098839 277682.85199999995529652, 449981.17999999970197678 277675.678999999538064, 449957.71899999957531691 277665.5, 449852.09399999957531691 277631.68700000084936619, 449830.67499999981373549 277627.4869999997317791, 449818.39599999971687794 277625.08000000007450581, 449773.68800000008195639 277616.31200000084936619, 449765.99799999967217445 277614.94500000029802322, 449763.07299999985843897 277614.42500000074505806, 449719.56599999964237213 277606.68999999947845936, 449692.42999999970197678 277601.86500000022351742, 449685.901999999769032 277599.7239999994635582, 449647.68800000008195639 277587.18700000084936619, 449647.17999999970197678 277586.87299999967217445, 449639.81659999955445528 277582.29279999993741512, 449634.96100000012665987 277580.0409999992698431, 449613.57799999974668026 277570.03399999998509884, 449610.5 277568.59400000050663948, 449594.12100000027567148 277575.4140000008046627, 449590.30900000035762787 277577.00200000032782555, 449588.75999999977648258 277577.64599999971687794, 449583.40699999965727329 277579.875, 449581.90600000042468309 277580.5, 449579.04999999981373549 277582.37099999934434891, 449561.78100000042468309 277593.68700000084936619, 449539.40299999993294477 277612.59699999913573265, 449528.375 277623.34400000050663948, 449513.46899999957531691 277644.31200000084936619, 449500.91600000020116568 277653.42200000025331974, 449499 277654.81100000068545341, 449494.58399999979883432 277657.39299999922513962, 449450.81300000008195639 277682.96900000050663948, 449443.59399999957531691 277686.5, 449442.31599999964237213 277687.04499999992549419, 449436.3219999996945262 277689.59699999913573265, 449416.46250000037252903 277692.40249999985098839, 449393.23400000017136335 277691.18099999986588955, 449391.52599999960511923 277691.09100000001490116, 449389.80499999970197678 277691.00100000016391277, 449386.79499999992549419 277691.18200000002980232, 449385.41000000014901161 277691.26600000075995922, 449380.37899999972432852 277691.56900000013411045, 449363.40600000042468309 277692.59400000050663948, 449328.59399999957531691 277690.68700000084936619, 449269.68800000008195639 277684.15599999949336052, 449253.77500000037252903 277681.64299999922513962, 449241.59399999957531691 277679.71900000050663948, 449222.67069999966770411 277678.37769999913871288, 449216.776999999769032 277677.96000000089406967, 449203.91299999970942736 277677.04800000041723251, 449193.09399999957531691 277676.28099999949336052, 449158.36600000038743019 277672.49300000071525574, 449144.5 277670.98100000061094761, 449141.81300000008195639 277670.68700000084936619, 449126 277668.5, 449107.76499999966472387 277663.85500000044703484, 449105.68900000024586916 277663.32599999941885471, 449091.276999999769032 277659.65200000070035458, 449085.13599999994039536 277658.08699999935925007, 449083.64699999988079071 277657.71000000089406967, 449082.90099999960511923 277657.52099999971687794, 449071.41999999992549419 277654.59400000050663948, 449065.66999999992549419 277653.12900000065565109, 449058.90799999982118607 277651.40599999949336052, 449057.34700000006705523 277651.00799999944865704, 449054.88700000010430813 277650.38099999912083149, 449039.446000000461936 277646.44700000062584877, 449030.57000000029802322 277644.18500000052154064, 449023.21899999957531691 277642.31200000084936619, 448973.71100000012665987 277633.92600000090897083, 448964 277632.28099999949336052, 448957.20100000035017729 277632.68500000052154064, 448941.90500000026077032 277633.59600000083446503, 448939.21600000001490116 277641.60300000011920929, 448936.5 277649.68700000084936619, 448921.64800000004470348 277688.33000000007450581, 448894.90600000042468309 277757.90599999949336052, 448903.11400000005960464 277778.49899999983608723, 448914 277805.81200000084936619, 448932.5 277868.31200000084936619, 448933.39900000020861626 277873.26400000043213367, 448934.58600000012665987 277879.80499999970197678, 448938.81400000024586916 277903.09400000050663948, 448945.40500000026077032 277928.21399999968707561, 448947.45700000040233135 277933.17300000041723251, 448954.00899999961256981 277949, 448954.5 277950.18700000084936619, 448955.46800000034272671 277953.43500000052154064, 448959.18800000008195639 277965.90599999949336052, 448967.59399999957531691 278042.59400000050663948, 448971.5 278093.19400000013411045, 448977.90600000042468309 278154.90599999949336052, 448979.5 278185.80599999986588955, 448983.50800000037997961 278194.58699999935925007, 448989.90600000042468309 278208.59400000050663948, 449002.09399999957531691 278231.28099999949336052, 449009.90600000042468309 278243.40599999949336052, 449012.57000000029802322 278247.18799999915063381, 449033.28100000042468309 278276.59400000050663948, 449036.4330000001937151 278284.69400000013411045, 449039.3080000001937151 278292.09400000050663948, 449038.13999999966472387 278292.29800000041723251, 449035.19400000013411045 278292.81100000068545341, 449034.5719999996945262 278309.9419999998062849, 449034.12249999959021807 278322.42300000041723251, 449034.00100000016391277 278325.81200000084936619, 449034.1830000001937151 278328.1119999997317791, 449036.31300000008195639 278354.81200000084936619, 449041.40600000042468309 278402.81200000084936619, 449042.5 278418.30599999986588955, 449043.68800000008195639 278446.5, 449044.68800000008195639 278457.81299999915063381, 449048 278489.5, 449053.09399999957531691 278518.09500000067055225, 449055.428999999538064 278539.4590000007301569, 449056 278544.68700000084936619, 449065.59499999973922968 278550.09400000050663948, 449090.5 278562.99899999983608723, 449101.99899999983608723 278570.81100000068545341, 449101.62600000016391277 278573.71900000050663948, 449101.24000000022351742 278576.73200000077486038, 449100.11600000038743019 278585.46499999985098839, 449095.68800000008195639 278619.90599999949336052, 449094.09399999957531691 278635.90499999932944775, 449093.36699999962002039 278647.24799999967217445, 449091.81300000008195639 278671.5, 449089.81300000008195639 278739.18700000084936619, 449087.81300000008195639 278777.81200000084936619, 449088.45700000040233135 278791.84100000001490116, 449088.81300000008195639 278799.59400000050663948, 449088.80099999997764826 278801.39399999938905239, 449088.75 278809.06900000013411045, 449088.68699999991804361 278818.59400000050663948, 449083.95799999963492155 278834.22499999962747097, 449081.90600000042468309 278841, 449080.25 278853.25, 449075.28100000042468309 278890, 449072.49899999983608723 278925.40200000070035458, 449069 278945.90499999932944775, 449066.90600000042468309 278966.59400000050663948, 449054.90600000042468309 279024.5, 449057.68450000043958426 279036.31799999997019768, 449053.50100000016391277 279091.68799999915063381, 449048.68800000008195639 279121.81200000084936619, 449044.31900000013411045 279139.32499999925494194, 449041.40600000042468309 279151, 449028 279217.5, 449018.90600000042468309 279242.78099999949336052, 449011.71100000012665987 279265.14800000004470348, 449009.40799999982118607 279272.3080000001937151, 449020.40600000042468309 279276.90599999949336052, 449029.5 279254, 449065.81199999991804361 279265.68700000084936619, 449083.61899999994784594 279269.37700000032782555, 449091 279270.90599999949336052, 449108.79100000020116568 279280.09799999929964542, 449121.5 279284.71900000050663948, 449157.60800000000745058 279296.5130000002682209, 449158.81199999991804361 279296.90599999949336052, 449169.34200000017881393 279299.57899999991059303, 449176.84599999990314245 279301.48399999924004078, 449177.29100000020116568 279301.59699999913573265, 449177.61000000033527613 279301.71900000050663948, 449212.59399999957531691 279315, 449226.08100000023841858 279319.24200000055134296, 449229.18800000008195639 279320.21900000050663948, 449243.30700000002980232 279327.40300000086426735, 449244.8619999997317791 279328.43200000002980232, 449254.5 279334.81200000084936619, 449255.04399999976158142 279336.6119999997317791, 449256.31300000008195639 279340.81200000084936619, 449261.90500000026077032 279348.90300000086426735, 449275.68800000008195639 279357.5, 449299.83299999963492155 279364.16699999943375587, 449311.90600000042468309 279367.49899999983608723, 449329.5 279371.09400000050663948, 449354 279380.25, 449378.5 279389.40599999949336052, 449382.54800000041723251 279389.74300000071525574, 449395.40600000042468309 279390.81100000068545341, 449401.5 279390.5, 449426.17300000041723251 279372.82300000078976154, 449437.09399999957531691 279372, 449441.098000000230968 279373.34500000067055225, 449468.90600000042468309 279382.68600000068545341, 449476.85500000044703484 279386.01500000059604645, 449488.09399999957531691 279390.71900000050663948, 449496.31300000008195639 279392.40599999949336052, 449505.02300000004470348 279393.71700000017881393, 449528.09399999957531691 279397.18700000084936619, 449534 279399, 449539.90600000042468309 279400.81200000084936619, 449548.52799999993294477 279404.49699999950826168, 449559.5 279409.18799999915063381, 449575.90600000042468309 279419.59400000050663948, 449583.88900000043213367 279422.58799999952316284, 449614.31300000008195639 279434, 449636.59900000039488077 279439.36500000022351742, 449644.68800000008195639 279441.31200000084936619, 449667.31300000008195639 279447.40599999949336052, 449679.85400000028312206 279449.2239999994635582, 449694.90400000009685755 279451.40599999949336052, 449695.41100000031292439 279452.87600000016391277, 449696.69299999997019768 279456.59500000067055225, 449710.31300000008195639 279458.59400000050663948, 449723.44099999964237213 279460.02800000086426735, 449726.65500000026077032 279460.37900000065565109, 449753.5 279463.31200000084936619, 449801.33600000012665987 279466.36500000022351742, 449833.31300000008195639 279468.40699999965727329, 449872.90600000042468309 279468.90599999949336052, 449913.81300000008195639 279462.40599999949336052, 449946.65600000042468309 279458.821000000461936, 449949.59599999990314245 279458.5, 449980.81300000008195639 279451.40599999949336052, 449990.74799999967217445 279450.73000000044703484, 450000.09300000034272671 279450.09400000050663948, 450032.44400000013411045 279446.36400000005960464, 450058.09399999957531691 279443.40599999949336052, 450098.61699999962002039 279440.03700000047683716, 450108.02300000004470348 279439.25500000081956387, 450187 279432.68700000084936619, 450212.94099999964237213 279429.98499999940395355, 450348 279392, 450355.071000000461936 279390.24990000016987324, 450378.58210000023245811 279384.4301999993622303)))</t>
  </si>
  <si>
    <t>MultiPolygon (((453288.61099999956786633 279534.34200000017881393, 453297.90600000042468309 279526.90599999949336052, 453299.33299999963492155 279525.26500000059604645, 453310 279513, 453320.42499999981373549 279502.95700000040233135, 453321.09399999957531691 279502.31200000084936619, 453333.90600000042468309 279496, 453345.75 279489.5, 453357.59399999957531691 279483, 453365.5 279476.5, 453371.43099999986588955 279471.48100000061094761, 453372.81300000008195639 279470.31200000084936619, 453380.81300000008195639 279460.71900000050663948, 453382.5 279439, 453398.90600000042468309 279430.21900000050663948, 453408.1119999997317791 279424.08100000023841858, 453412.31300000008195639 279421.28099999949336052, 453438.90600000042468309 279398.31200000084936619, 453485.31099999975413084 279361.68799999915063381, 453507.5 279338.5, 453512.68800000008195639 279331.5, 453512.59399999957531691 279304.59400000050663948, 453525.54980000015348196 279284.83960000053048134, 453536.59399999957531691 279268, 453541.59399999957531691 279259.68700000084936619, 453541.41830000001937151 279254.92600000090897083, 453541.23599999956786633 279249.98799999989569187, 453540.78100000042468309 279237.68700000084936619, 453543.96399999968707561 279232.53399999998509884, 453548 279226, 453546.66399999987334013 279219.44099999964237213, 453545.90600000042468309 279215.71900000050663948, 453549.08399999979883432 279210.54800000041723251, 453552.68800000008195639 279204.68700000084936619, 453552.50600000005215406 279201.44700000062584877, 453552.31300000008195639 279198, 453548.723000000230968 279188.69800000078976154, 453555.40600000042468309 279190.59400000050663948, 453557.40600000042468309 279197.40599999949336052, 453565.84599999990314245 279211.76799999922513962, 453566.09300000034272671 279212.18799999915063381, 453575.09399999957531691 279221.81200000084936619, 453586.06500000040978193 279246.77800000086426735, 453587 279248.90599999949336052, 453587.35300000011920929 279249.35400000028312206, 453593 279256.5, 453594.05350000038743019 279258.99899999983608723, 453594.25399999972432852 279259.67400000058114529, 453594.81300000008195639 279261.68700000084936619, 453594.31300000008195639 279264.90599999949336052, 453593.31300000008195639 279268.31200000084936619, 453590.81500000040978193 279272.38199999928474426, 453589.09399999957531691 279275.18700000084936619, 453588.26599999982863665 279279.31200000084936619, 453587.12200000043958426 279285.00599999912083149, 453584.31300000008195639 279299, 453590.22190000023692846 279304.62209999933838844, 453596.5 279310.59400000050663948, 453607.42700000014156103 279314.26700000092387199, 453611.09399999957531691 279315.5, 453616.77500000037252903 279327.83799999952316284, 453622 279339.18700000084936619, 453622.71800000034272671 279340.80499999970197678, 453634.33339999988675117 279366.87120000086724758, 453665.25299999956041574 279314.23399999924004078, 453665.80599999986588955 279313.2890000008046627, 453728.84300000034272671 279210.5840000007301569, 453731.90600000042468309 279205.59400000050663948, 453762.90600000042468309 279156.40599999949336052, 453770 279139, 453781.37870000023394823 279118.72299999929964542, 453789.19799999985843897 279104.7890000008046627, 453824.18800000008195639 279042.43700000084936619, 453864.321000000461936 278968.27999999932944775, 453874.69900000002235174 278949.10500000044703484, 453883.09399999957531691 278933.59400000050663948, 453894.07500000018626451 278913.63299999944865704, 453898 278906.5, 453928.09399999957531691 278852, 453984 278741.09400000050663948, 453999.89800000004470348 278711.64299999922513962, 454058.81300000008195639 278602.5, 454093.92499999981373549 278528.94800000078976154, 454106.31099999975413084 278503.00400000065565109, 454131.16700000036507845 278446, 454143.59399999957531691 278417.5, 454151.05700000002980232 278402.33699999935925007, 454151.19959999993443489 278402.04729999974370003, 454166.18800000008195639 278371.59400000050663948, 454201 278313.09400000050663948, 454227.05700000002980232 278253.39100000075995922, 454228.35500000044703484 278250.41799999959766865, 454231.7369999997317791 278242.66899999976158142, 454239.09399999957531691 278225.81299999915063381, 454257.31300000008195639 278198.09400000050663948, 454259.68699999991804361 278195.70600000023841858, 454290.43800000008195639 278164.78099999949336052, 454291.5400000000372529 278163.48399999924004078, 454327.75 278120.84400000050663948, 454343.37399999983608723 278103.63399999961256981, 454345.31300000008195639 278101.5, 454347.93099999986588955 278097.2909999992698431, 454354.31300000008195639 278087.03099999949336052, 454363.5 278072.09400000050663948, 454374.35199999995529652 278047.54700000025331974, 454398.90600000042468309 277992, 454406.97800000011920929 277970.42200000025331974, 454421.08440000005066395 277932.7102000005543232, 454375.59399999957531691 277941.81200000084936619, 454369.19400000013411045 277942.46399999968707561, 454362.09399999957531691 277943.18700000084936619, 454354.90600000042468309 277939.59400000050663948, 454352.65600000042468309 277928.375, 454351.07500000018626451 277921.39900000020861626, 454350.68800000008195639 277919.68999999947845936, 454338.91700000036507845 277911.94700000062584877, 454334.60300000011920929 277909.10899999924004078, 454333.31400000024586916 277908.26200000010430813, 454327.59399999957531691 277904.5, 454300.59399999957531691 277892.81200000084936619, 454287.49899999983608723 277888.21900000050663948, 454249.21999999973922968 277893.31200000084936619, 454238.90400000009685755 277892.56900000013411045, 454232.31300000008195639 277892.09400000050663948, 454210.59399999957531691 277887.59400000050663948, 454193.69400000013411045 277878.31299999915063381, 454173.09599999990314245 277867.00100000016391277, 454166.40299999993294477 277874.10500000044703484, 454153.40600000042468309 277887.90599999949336052, 454146.75 277886.25, 454140.09499999973922968 277884.59400000050663948, 454138.91299999970942736 277882.52700000070035458, 454131.81300000008195639 277870.09300000034272671, 454126.50100000016391277 277866.18700000084936619, 454073.5 277877.59400000050663948, 454058.91899999976158142 277879.35600000061094761, 454046.09399999957531691 277880.90599999949336052, 454041.60099999979138374 277876.60300000011920929, 454039.40600000042468309 277874.5, 454030.30599999986588955 277859.45399999991059303, 454028.40600000042468309 277856.31200000084936619, 454025.30700000002980232 277852.1119999997317791, 454012.31300000008195639 277834.5, 454000.61799999978393316 277827.12600000016391277, 453998.19099999964237213 277825.59500000067055225, 453965.78699999954551458 277813.68999999947845936, 453932.28100000042468309 277774.5, 453912.31599999964237213 277748.6510000005364418, 453911.5 277747.59400000050663948, 453896.31300000008195639 277732.68700000084936619, 453881.42200000025331974 277716.45099999941885471, 453881.09700000006705523 277716.09699999913573265, 453879.18800000008195639 277703.59400000050663948, 453883.47599999979138374 277689.75200000032782555, 453885.90600000042468309 277681.90599999949336052, 453886.00700000021606684 277680.73299999907612801, 453887.31300000008195639 277665.59400000050663948, 453890.18800000008195639 277655.31200000084936619, 453900.90600000042468309 277638.78099999949336052, 453901.87000000011175871 277636.84100000001490116, 453906.81300000008195639 277626.90599999949336052, 453908.29499999992549419 277617.92799999937415123, 453909.09399999957531691 277613.09400000050663948, 453909.78100000042468309 277597.68700000084936619, 453916.18800000008195639 277589.40599999949336052, 453923.19000000040978193 277582.55599999986588955, 453930.5 277575.40599999949336052, 453945.31300000008195639 277531.68700000084936619, 453946.09300000034272671 277528.77400000020861626, 453946.84499999973922968 277525.96399999968707561, 453947.08029999956488609 277525.08489999920129776, 453961.84999999962747097 277469.90499999932944775, 453967.09399999957531691 277450.31200000084936619, 453968.68900000024586916 277442.94899999909102917, 453974.31300000008195639 277417, 453977.10400000028312206 277415.99599999934434891, 453981 277414.59400000050663948, 453991.31599999964237213 277416.56299999915063381, 454003.59399999957531691 277418.90599999949336052, 454007.21300000045448542 277418.90599999949336052, 454007.84700000006705523 277418.90599999949336052, 454008.67200000025331974 277418.90599999949336052, 454030.31300000008195639 277418.90599999949336052, 454038.401999999769032 277413.25650000013411045, 454037.59399999957531691 277402, 454032.18800000008195639 277393.90599999949336052, 454025.12200000043958426 277390.02700000070035458, 454024.49700000043958426 277389.68400000035762787, 454023.93680000025779009 277389.3761999998241663, 454022 277388.31200000084936619, 454020.92599999997764826 277385.1119999997317791, 454018.81300000008195639 277378.81200000084936619, 454026.90600000042468309 277354.18700000084936619, 454037 277333.59400000050663948, 454043.18800000008195639 277318.18700000084936619, 454049.09399999957531691 277311.59400000050663948, 454070.28299999982118607 277290.31100000068545341, 454071.46899999957531691 277286.1919999998062849, 454073.81300000008195639 277277.90599999949336052, 454070.09399999957531691 277271.90499999932944775, 454037.94400000013411045 277250.35099999979138374, 454031.59399999957531691 277246.09400000050663948, 454027.19400000013411045 277243.73499999940395355, 454022.09399999957531691 277241.00100000016391277, 454011.40500000026077032 277242.09600000083446503, 454011.14199999999254942 277242.54800000041723251, 454003.31300000008195639 277256, 453997.59399999957531691 277263.59400000050663948, 453994.75 277264.25, 453991.90600000042468309 277264.90599999949336052, 453984.81300000008195639 277262.71900000050663948, 453970.11299999989569187 277245.26200000010430813, 453961.30499999970197678 277234.80599999986588955, 453945.14599999971687794 277220.31100000068545341, 453941 277216.59400000050663948, 453919.90600000042468309 277200.09400000050663948, 453908.30700000002980232 277194.88299999944865704, 453903.90600000042468309 277192.90599999949336052, 453876.5 277188, 453866.18800000008195639 277179.81200000084936619, 453858 277176, 453850.18800000008195639 277177.59400000050663948, 453848.42999999970197678 277179.44400000013411045, 453847.81300000008195639 277180.09400000050663948, 453839.40600000042468309 277193.31200000084936619, 453837.5 277195.5, 453830.09399999957531691 277197.18700000084936619, 453810.31300000008195639 277196.68700000084936619, 453795.81199999991804361 277197.49899999983608723, 453786.49899999983608723 277201.31200000084936619, 453786.3880000002682209 277202.77500000037252903, 453785.59399999957531691 277213.09400000050663948, 453786.0400000000372529 277214.16799999959766865, 453793.78100000042468309 277232.81200000084936619, 453797.31300000008195639 277239.81200000084936619, 453797.41600000020116568 277240.82200000062584877, 453797.81199999991804361 277244.68700000084936619, 453791.49899999983608723 277250.90599999949336052, 453780.5 277248.25, 453769.5 277245.59500000067055225, 453752 277249, 453745.5 277253.09400000050663948, 453744.96399999968707561 277254.15699999965727329, 453742.31400000024586916 277259.40599999949336052, 453755.81300000008195639 277271.5, 453756.01699999999254942 277275.00400000065565109, 453756.09399999957531691 277276.31200000084936619, 453756.00399999972432852 277277.86500000022351742, 453755.81300000008195639 277281.18700000084936619, 453743.5 277302.81200000084936619, 453736.4330000001937151 277298.14599999971687794, 453735.31300000008195639 277297.40599999949336052, 453732.77500000037252903 277295.43099999986588955, 453721.18800000008195639 277286.40599999949336052, 453714.5 277283.75, 453707.81300000008195639 277281.09300000034272671, 453700.59399999957531691 277280.20600000023841858, 453694.09399999957531691 277279.40599999949336052, 453687.45399999991059303 277280.18600000068545341, 453684.78500000014901161 277280.49899999983608723, 453658.18800000008195639 277278.90599999949336052, 453634.5 277275.31200000084936619, 453633.50100000016391277 277284.5, 453643.5 277289.59400000050663948, 453646.31300000008195639 277293.09400000050663948, 453647.39599999971687794 277294.81599999964237213, 453648.59399999957531691 277296.71900000050663948, 453648.09399999957531691 277303.59400000050663948, 453647.68800000008195639 277304.5, 453640.44500000029802322 277308.5580000001937151, 453627.5 277315.81200000084936619, 453612.60699999984353781 277318.1119999997317791, 453611.31300000008195639 277318.31200000084936619, 453603.58700000029057264 277320.74499999918043613, 453598.31300000008195639 277322.40599999949336052, 453552.31300000008195639 277305.40599999949336052, 453542.81300000008195639 277305.31200000084936619, 453538.79299999959766865 277311.23299999907612801, 453537.59399999957531691 277313, 453533.5 277326.68700000084936619, 453532.18800000008195639 277340.18700000084936619, 453532.18800000008195639 277348.40599999949336052, 453525.90600000042468309 277359.5, 453516.723000000230968 277368.60099999979138374, 453515.5 277369.81200000084936619, 453514.50100000016391277 277371.61400000005960464, 453511.68800000008195639 277376.68700000084936619, 453509.50100000016391277 277381.5, 453508.40600000042468309 277383.90599999949336052, 453508.24700000043958426 277391.02700000070035458, 453508.09399999957531691 277398, 453510.80499999970197678 277407.11099999956786633, 453511.90500000026077032 277410.8080000001937151, 453513.91100000031292439 277412.89100000075995922, 453514.40799999982118607 277413.40599999949336052, 453515.33299999963492155 277414.16699999943375587, 453517.18900000024586916 277415.68700000084936619, 453530.31300000008195639 277419.18700000084936619, 453541 277417.59400000050663948, 453542.41399999987334013 277415.52199999988079071, 453545.90600000042468309 277410.40599999949336052, 453547.5 277405.75, 453549.09399999957531691 277401.09400000050663948, 453552.00800000037997961 277398.74400000087916851, 453554.90600000042468309 277396.40599999949336052, 453562 277403, 453565.09399999957531691 277415.09400000050663948, 453568.09399999957531691 277423.31200000084936619, 453567.68800000008195639 277432.40599999949336052, 453567.00399999972432852 277433.68099999986588955, 453565.81300000008195639 277435.90599999949336052, 453563.40500000026077032 277439.09400000050663948, 453554 277444.81200000084936619, 453535 277458, 453514.5 277478.5, 453507.31300000008195639 277482.90599999949336052, 453498.59300000034272671 277485.81200000084936619, 453476.02400000020861626 277486.50500000081956387, 453453.81300000008195639 277487.18700000084936619, 453455 277473.75, 453456.18800000008195639 277460.31200000084936619, 453451.1380000002682209 277458.97100000083446503, 453448.18800000008195639 277458.18700000084936619, 453441.14699999988079071 277460.5260000005364418, 453438.5 277461.40599999949336052, 453434 277468.71900000050663948, 453430.348000000230968 277479.30900000035762787, 453425.59399999957531691 277493.09400000050663948, 453421.5 277497, 453419 277500.28099999949336052, 453418.27799999993294477 277501.4159999992698431, 453416.81300000008195639 277503.71900000050663948, 453414.31300000008195639 277508.81200000084936619, 453410.5 277511, 453408 277511.31200000084936619, 453406.29200000036507845 277511.17400000058114529, 453405.31300000008195639 277511.09400000050663948, 453393 277501.18700000084936619, 453378.90600000042468309 277486.09400000050663948, 453376.75899999961256981 277481.89200000092387199, 453373.18800000008195639 277474.90599999949336052, 453372.59399999957531691 277470.81200000084936619, 453372.57390000019222498 277469.98020000010728836, 453372.52500000037252903 277467.96000000089406967, 453372.5 277466.90599999949336052, 453375.96100000012665987 277463.00599999912083149, 453378.90299999993294477 277459.69099999964237213, 453378.75 277450.75, 453378.59399999957531691 277441.81200000084936619, 453379.13599999994039536 277439.91899999976158142, 453380.40600000042468309 277435.5, 453381.5 277432.5, 453382.59399999957531691 277429.5, 453385.68800000008195639 277423.90699999965727329, 453388.90600000042468309 277418.68700000084936619, 453391.09399999957531691 277415.88700000010430813, 453392.81300000008195639 277413.68700000084936619, 453393.5 277407.5, 453388.49899999983608723 277404.21900000050663948, 453375.99500000011175871 277398.94299999997019768, 453365.90600000042468309 277394.68700000084936619, 453354.50100000016391277 277392.5, 453346.30599999986588955 277392.09699999913573265, 453341.81300000008195639 277394.28099999949336052, 453335.59399999957531691 277410.5, 453334.17599999997764826 277411.99100000038743019, 453331.40600000042468309 277414.90599999949336052, 453320.40400000009685755 277421.99799999967217445, 453316.21200000029057264 277420.4159999992698431, 453315.58999999985098839 277420.18099999986588955, 453309.81199999991804361 277418, 453298.61299999989569187 277410.83999999985098839, 453292.31300000008195639 277406.81100000068545341, 453288.92499999981373549 277403.8619999997317791, 453251.40600000042468309 277371.18700000084936619, 453250.06099999975413084 277371.23299999907612801, 453248.31400000024586916 277371.29299999959766865, 453242.24199999962002039 277371.5, 453241.54299999959766865 277371.52400000020861626, 453232.43599999975413084 277371.83500000089406967, 453227.59200000017881393 277371.99799999967217445, 453224.12399999983608723 277368.70199999958276749, 453223.18800000008195639 277367.81200000084936619, 453214.68800000008195639 277342.68700000084936619, 453209 277309.25, 453203.31300000008195639 277275.81200000084936619, 453201.31300000008195639 277270.09400000050663948, 453198.90600000042468309 277264.81299999915063381, 453198.00899999961256981 277263.36800000071525574, 453194.03100000042468309 277256.96199999935925007, 453193.65500000026077032 277256.35700000077486038, 453193.23400000017136335 277255.678999999538064, 453192.81300000008195639 277255, 453185.40899999998509884 277246.14699999988079071, 453184.18800000008195639 277244.68700000084936619, 453164.59399999957531691 277219.40599999949336052, 453156.68800000008195639 277212.18700000084936619, 453148.48000000044703484 277208.56799999997019768, 453147.40600000042468309 277208.09400000050663948, 453147.03500000014901161 277208.38099999912083149, 453141.31300000008195639 277212.81200000084936619, 453132.18599999975413084 277225.79800000041723251, 453129.78799999970942736 277229.2090000007301569, 453124.30700000002980232 277228.80499999970197678, 453102.31300000008195639 277205.59400000050663948, 453101.07000000029802322 277201.03500000014901161, 453100.81300000008195639 277200.09400000050663948, 453100.66700000036507845 277182.97199999913573265, 453100.59399999957531691 277174.31200000084936619, 453097.94400000013411045 277170.22699999995529652, 453097.59399999957531691 277169.68700000084936619, 453091.23199999984353781 277168.75899999961256981, 453088.81300000008195639 277168.40599999949336052, 453078.54899999964982271 277174.59699999913573265, 453071.09399999957531691 277179.09400000050663948, 453068.71700000017881393 277179.76400000043213367, 453065 277180.81200000084936619, 453056.40600000042468309 277174.31200000084936619, 453049.18800000008195639 277166.09400000050663948, 453045.125 277158.44700000062584877, 453039.40600000042468309 277147.68799999915063381, 453031.44099999964237213 277133.68500000052154064, 453025.59399999957531691 277123.40599999949336052, 453020.65000000037252903 277113.05599999986588955, 453018.90299999993294477 277109.40300000086426735, 453014.90600000042468309 277105.5, 453012.75 277103.75, 453010.59399999957531691 277102, 453009.01900000032037497 277101.44999999925494194, 452996.81400000024586916 277097.18700000084936619, 452976 277093.5, 452967.90600000042468309 277092.68700000084936619, 452963.90400000009685755 277092.49799999967217445, 452960 277092.31200000084936619, 452950.55200000014156103 277092.87900000065565109, 452943.31300000008195639 277093.31200000084936619, 452929.05499999970197678 277097.98200000077486038, 452917.59700000006705523 277106.90399999916553497, 452911.59399999957531691 277119.90599999949336052, 452911.75 277125.75, 452911.90600000042468309 277131.59400000050663948, 452917.47800000011920929 277138.3489999994635582, 452920 277141.40599999949336052, 452925.59399999957531691 277142.81200000084936619, 452930.79399999976158142 277141.78099999949336052, 452944.80999999959021807 277139.00100000016391277, 452945.50800000037997961 277139.05199999921023846, 452953.11699999962002039 277139.61999999918043613, 452955.68800000008195639 277139.81200000084936619, 452959.49500000011175871 277144.7109999991953373, 452960.81300000008195639 277146.40699999965727329, 452960.5 277156.40300000086426735, 452960.00800000037997961 277157.31399999931454659, 452957.68900000024586916 277161.59400000050663948, 452954.54200000036507845 277166.43449999950826168, 452945.90600000042468309 277174.18700000084936619, 452932.31599999964237213 277181.32200000062584877, 452921.5 277187, 452914.18800000008195639 277190.21900000050663948, 452897.59399999957531691 277192.81200000084936619, 452870.59399999957531691 277192.31200000084936619, 452854 277192.90599999949336052, 452848.25 277191.375, 452842.01599999982863665 277189.71499999985098839, 452838.47809999994933605 277188.7727000005543232, 452831 277186.78099999949336052, 452819.81300000008195639 277184.59400000050663948, 452816.33299999963492155 277184.95600000023841858, 452812 277185.40599999949336052, 452810.90600000042468309 277203.31200000084936619, 452811.16799999959766865 277205.32799999974668026, 452812.28100000042468309 277213.90599999949336052, 452819.28100000042468309 277218.5, 452820.8219999996945262 277218.63000000081956387, 452833.40600000042468309 277219.68700000084936619, 452833.64360000006854534 277219.75999999977648258, 452836.95600000023841858 277220.77800000086426735, 452841.928999999538064 277222.30599999986588955, 452844.18800000008195639 277223, 452847.68800000008195639 277231.09400000050663948, 452847.79299999959766865 277232.49799999967217445, 452847.901999999769032 277234.03800000064074993, 452847.59499999973922968 277237, 452842.11600000038743019 277244.80700000002980232, 452830.29899999964982271 277261.65000000037252903, 452827.31300000008195639 277265.90599999949336052, 452825.67740000039339066 277270.82080000080168247, 452823.41999999992549419 277277.60400000028312206, 452821.18800000008195639 277284.31100000068545341, 452819 277289.00100000016391277, 452807.59399999957531691 277289.28099999949336052, 452799 277285.18700000084936619, 452796 277276.66799999959766865, 452794.5 277272.40599999949336052, 452772.31300000008195639 277262.21900000050663948, 452768.24600000027567148 277259.95399999991059303, 452764.90600000042468309 277258.09400000050663948, 452764.12100000027567148 277257.37299999967217445, 452758.81300000008195639 277252.5, 452744.375 277237.625, 452742.30900000035762787 277235.50200000032782555, 452735.5 277239.5, 452732.09399999957531691 277241.5, 452731 277259.40300000086426735, 452714.02500000037252903 277279.821000000461936, 452704.31300000008195639 277291.5, 452702.66799999959766865 277291.68500000052154064, 452694.59399999957531691 277292.59400000050663948, 452693.9330000001937151 277292.63099999912083149, 452693.07400000002235174 277292.67999999970197678, 452665.90600000042468309 277294.21900000050663948, 452653.09700000006705523 277295.99899999983608723, 452647.68900000024586916 277298.59400000050663948, 452649.19400000013411045 277303.69099999964237213, 452664.40600000042468309 277314.18700000084936619, 452671.90600000042468309 277321.68700000084936619, 452672.15799999982118607 277322.5989999994635582, 452673.81300000008195639 277328.59400000050663948, 452672.04399999976158142 277333.68600000068545341, 452659 277337.25, 452646 277340.68700000084936619, 452635.81300000008195639 277342.68700000084936619, 452618.40600000042468309 277346.18700000084936619, 452591.31300000008195639 277356.90599999949336052, 452584.40600000042468309 277358.27999999932944775, 452579.31300000008195639 277355.68700000084936619, 452554.90600000042468309 277325.18700000084936619, 452523.19400000013411045 277291.78800000064074993, 452522 277267.90599999949336052, 452519.97800000011920929 277264.10400000028312206, 452515.5 277255.68700000084936619, 452509.27199999988079071 277250.571000000461936, 452503.59399999957531691 277245.90599999949336052, 452491.19400000013411045 277239.30599999986588955, 452475 277230.68700000084936619, 452470.25399999972432852 277228.50599999912083149, 452465.68800000008195639 277226.40599999949336052, 452451.49100000038743019 277221.49499999918043613, 452437.59399999957531691 277216.68700000084936619, 452421.90600000042468309 277213, 452417.90600000042468309 277210.68700000084936619, 452415.15500000026077032 277208.76799999922513962, 452414.71250000037252903 277208.45949999988079071, 452414.18800000008195639 277208.09400000050663948, 452410.18800000008195639 277201.31200000084936619, 452407.84200000017881393 277196.88499999977648258, 452406.31300000008195639 277194, 452403.10400000028312206 277186.75200000032782555, 452399.18800000008195639 277177.90799999982118607, 452377.18800000008195639 277199.68700000084936619, 452373.79700000025331974 277203.49000000022351742, 452372.81099999975413084 277204.59200000017881393, 452359.54999999981373549 277184.0130000002682209, 452303.78349999990314245 277097.52400000020861626, 452317.9150000000372529 277119.98900000005960464, 452318.62700000032782555 277121.11600000038743019, 452329.75100000016391277 277138.74300000071525574, 452332.81500000040978193 277143.59699999913573265, 452336.95000000018626451 277150.15000000037252903, 452352.63599999994039536 277175.00400000065565109, 452358.4150000000372529 277184.16100000031292439, 452371.96150000020861626 277205.62600000016391277, 452371.18099999986588955 277206.65300000086426735, 452362.61600000038743019 277219.15799999982118607, 452360.90600000042468309 277221.65699999965727329, 452358.17999999970197678 277226.41499999910593033, 452354.40600000042468309 277233, 452337.39800000004470348 277253.39900000020861626, 452337.09999999962747097 277253.75699999928474426, 452334.34399999957531691 277257.06200000084936619, 452333.38700000010430813 277267.9010000005364418, 452332.58299999963492155 277277, 452332.53600000031292439 277277.53500000014901161, 452331.93800000008195639 277284.31100000068545341, 452330.49799999967217445 277294.59100000001490116, 452330.32000000029802322 277295.86099999956786633, 452329.70199999958276749 277300.27899999916553497, 452329.43850000016391277 277301.82599999941885471, 452321.09399999957531691 277316.31200000084936619, 452320.60599999967962503 277316.93799999915063381, 452320.15400000009685755 277317.51799999922513962, 452307.98099999967962503 277333.13499999977648258, 452306.99299999978393316 277334.40300000086426735, 452306.76999999955296516 277334.68899999931454659, 452301.62000000011175871 277341.29499999992549419, 452301.28500000014901161 277341.7239999994635582, 452301.10599999967962503 277341.97299999929964542, 452283.04399999976158142 277367.01600000075995922, 452261.56400000024586916 277373.75699999928474426, 452252.625 277376.56200000084936619, 452236.90600000042468309 277378.68700000084936619, 452215.95899999979883432 277383.95800000056624413, 452215.57000000029802322 277384.05599999986588955, 452198.94799999985843897 277388.2369999997317791, 452198.30099999997764826 277388.40000000037252903, 452174.66899999976158142 277394.34600000083446503, 452173 277394.76600000075995922, 452163 277397.28099999949336052, 452150.71899999957531691 277397.32899999991059303, 452145.92999999970197678 277397.34789999946951866, 452139.06500000040978193 277397.375, 452133.41700000036507845 277397.39599999971687794, 452130.93800000008195639 277397.40499999932944775, 452132 277399.09600000083446503, 452136.77900000009685755 277406.72199999913573265, 452137.56570000015199184 277407.98420000076293945, 452143.14599999971687794 277416.84100000001490116, 452144.92499999981373549 277419.67200000025331974, 452157.09399999957531691 277439.04399999976158142, 452157.77300000004470348 277440.125, 452161.52900000009685755 277446.10400000028312206, 452161.77500000037252903 277446.49599999934434891, 452162.12000000011175871 277447.04499999992549419, 452163.36899999994784594 277449.03399999998509884, 452164.09499999973922968 277450.18700000084936619, 452166.18599999975413084 277452.16999999992549419, 452178.40600000042468309 277463.75, 452195.85199999995529652 277489.86299999989569187, 452196.071000000461936 277490.19099999964237213, 452198.09300000034272671 277493.21900000050663948, 452212.25600000005215406 277512.24850000068545341, 452218.29600000008940697 277520.36500000022351742, 452218.61400000005960464 277520.79299999959766865, 452229.18800000008195639 277535, 452236.375 277544.43400000035762787, 452251.57000000029802322 277564.37700000032782555, 452252.16199999954551458 277565.15399999916553497, 452269.18800000008195639 277587.5, 452278.30599999986588955 277599.76500000059604645, 452278.67599999997764826 277600.26200000010430813, 452304.02500000037252903 277634.35899999924004078, 452307.45899999979883432 277638.97699999995529652, 452307.68099999986588955 277639.2760000005364418, 452308.17989999987185001 277639.94669999927282333, 452308.33150000032037497 277640.15049999952316284, 452308.56599999964237213 277640.44500000029802322, 452308.85900000017136335 277640.80499999970197678, 452323.54849999956786633 277658.92410000041127205, 452327.43499999959021807 277663.71800000034272671, 452328.14099999982863665 277664.58899999968707561, 452343.86500000022351742 277683.98499999940395355, 452345 277685.38499999977648258, 452356.92100000008940697 277700.08799999952316284, 452371.99500000011175871 277718.68799999915063381, 452352.96270000003278255 277718.93789999932050705, 452346.78500000014901161 277719.01899999938905239, 452345 277719.04299999959766865, 452338.29550000000745058 277719.13099999912083149, 452329.34100000001490116 277719.24950000084936619, 452312.88949999958276749 277719.46499999985098839, 452289.43599999975413084 277719.77400000020861626, 452288.99399999994784594 277719.77999999932944775, 452274.10199999995529652 277719.97599999979138374, 452273.5 277719.98399999924004078, 452272.25 277720, 452266.03699999954551458 277720.08200000040233135, 452252.93200000002980232 277720.25400000065565109, 452252.50540000014007092 277720.26009999960660934, 452241.776999999769032 277720.4010000005364418, 452241.02400000020861626 277720.41100000031292439, 452230.86600000038743019 277720.54450000077486038, 452221.125 277720.67300000041723251, 452220.7369999997317791 277720.67799999937415123, 452209.29999999981373549 277720.82799999974668026, 452208.72699999995529652 277720.8359999991953373, 452193.93200000002980232 277721.02999999932944775, 452193.08600000012665987 277721.0409999992698431, 452173.95399999991059303 277721.29299999959766865, 452173.151999999769032 277721.30299999937415123, 452172.5 277721.31200000084936619, 452157.7900000000372529 277721.57750000059604645, 452152.64499999955296516 277721.66999999992549419, 452145.15400000009685755 277721.80499999970197678, 452144.39699999988079071 277721.81900000013411045, 452129.46800000034272671 277722.08799999952316284, 452127.94049999956041574 277722.11549999937415123, 452125.79700000025331974 277722.15399999916553497, 452114.33899999968707561 277722.36099999956786633, 452100.95799999963492155 277722.60199999995529652, 452095.8880000002682209 277722.69299999997019768, 452070.79499999992549419 277723.14499999955296516, 452059.78000000026077032 277723.34400000050663948, 452064.75650000013411045 277739.49950000084936619, 452066.75700000021606684 277745.99699999950826168, 452067.43699999991804361 277748.20700000040233135, 452068.92650000005960464 277753.04350000061094761, 452070.87000000011175871 277759.35700000077486038, 452071.25800000037997961 277760.61700000055134296, 452074.06199999991804361 277769.72100000083446503, 452074.30999999959021807 277770.52800000086426735, 452083.21700000017881393 277799.45500000007450581, 452083.37000000011175871 277799.95099999941885471, 452092.16700000036507845 277828.51999999955296516, 452097.45899999979883432 277845.70700000040233135, 452102.80700000002980232 277863.09400000050663948, 452090.37700000032782555 277865.14800000004470348, 452089.32799999974668026 277865.32139999978244305, 452098.34009999968111515 277875.41229999996721745, 452111.56670000031590462 277890.22210000082850456, 452132.32720000017434359 277913.46759999915957451, 452165.875 277951.03099999949336052, 452147.65440000034868717 277967.27810000069439411, 452132.40600000042468309 277980.875, 452123.71160000003874302 277982.6030000001192</t>
  </si>
  <si>
    <t>MultiPolygon (((453441.14699999988079071 277460.5260000005364418, 453448.18800000008195639 277458.18700000084936619, 453451.1380000002682209 277458.97100000083446503, 453456.18800000008195639 277460.31200000084936619, 453455 277473.75, 453453.81300000008195639 277487.18700000084936619, 453476.02400000020861626 277486.50500000081956387, 453498.59300000034272671 277485.81200000084936619, 453507.31300000008195639 277482.90599999949336052, 453514.5 277478.5, 453535 277458, 453554 277444.81200000084936619, 453563.40500000026077032 277439.09400000050663948, 453565.81300000008195639 277435.90599999949336052, 453567.00399999972432852 277433.68099999986588955, 453567.68800000008195639 277432.40599999949336052, 453568.09399999957531691 277423.31200000084936619, 453565.09399999957531691 277415.09400000050663948, 453562 277403, 453554.90600000042468309 277396.40599999949336052, 453552.00800000037997961 277398.74400000087916851, 453549.09399999957531691 277401.09400000050663948, 453547.5 277405.75, 453545.90600000042468309 277410.40599999949336052, 453542.41399999987334013 277415.52199999988079071, 453541 277417.59400000050663948, 453530.31300000008195639 277419.18700000084936619, 453517.18900000024586916 277415.68700000084936619, 453515.33299999963492155 277414.16699999943375587, 453514.40799999982118607 277413.40599999949336052, 453513.91100000031292439 277412.89100000075995922, 453511.90500000026077032 277410.8080000001937151, 453510.80499999970197678 277407.11099999956786633, 453508.09399999957531691 277398, 453508.24700000043958426 277391.02700000070035458, 453508.40600000042468309 277383.90599999949336052, 453509.50100000016391277 277381.5, 453511.68800000008195639 277376.68700000084936619, 453514.50100000016391277 277371.61400000005960464, 453515.5 277369.81200000084936619, 453516.723000000230968 277368.60099999979138374, 453525.90600000042468309 277359.5, 453532.18800000008195639 277348.40599999949336052, 453532.18800000008195639 277340.18700000084936619, 453533.5 277326.68700000084936619, 453537.59399999957531691 277313, 453538.79299999959766865 277311.23299999907612801, 453542.81300000008195639 277305.31200000084936619, 453552.31300000008195639 277305.40599999949336052, 453598.31300000008195639 277322.40599999949336052, 453603.58700000029057264 277320.74499999918043613, 453611.31300000008195639 277318.31200000084936619, 453612.60699999984353781 277318.1119999997317791, 453627.5 277315.81200000084936619, 453640.44500000029802322 277308.5580000001937151, 453647.68800000008195639 277304.5, 453648.09399999957531691 277303.59400000050663948, 453648.59399999957531691 277296.71900000050663948, 453647.39599999971687794 277294.81599999964237213, 453646.31300000008195639 277293.09400000050663948, 453643.5 277289.59400000050663948, 453633.50100000016391277 277284.5, 453634.5 277275.31200000084936619, 453658.18800000008195639 277278.90599999949336052, 453684.78500000014901161 277280.49899999983608723, 453687.45399999991059303 277280.18600000068545341, 453694.09399999957531691 277279.40599999949336052, 453700.59399999957531691 277280.20600000023841858, 453707.81300000008195639 277281.09300000034272671, 453714.5 277283.75, 453721.18800000008195639 277286.40599999949336052, 453732.77500000037252903 277295.43099999986588955, 453735.31300000008195639 277297.40599999949336052, 453736.4330000001937151 277298.14599999971687794, 453743.5 277302.81200000084936619, 453755.81300000008195639 277281.18700000084936619, 453756.00399999972432852 277277.86500000022351742, 453756.09399999957531691 277276.31200000084936619, 453756.01699999999254942 277275.00400000065565109, 453755.81300000008195639 277271.5, 453742.31400000024586916 277259.40599999949336052, 453744.96399999968707561 277254.15699999965727329, 453745.5 277253.09400000050663948, 453752 277249, 453769.5 277245.59500000067055225, 453780.5 277248.25, 453791.49899999983608723 277250.90599999949336052, 453797.81199999991804361 277244.68700000084936619, 453797.41600000020116568 277240.82200000062584877, 453797.31300000008195639 277239.81200000084936619, 453793.78100000042468309 277232.81200000084936619, 453786.0400000000372529 277214.16799999959766865, 453785.59399999957531691 277213.09400000050663948, 453786.3880000002682209 277202.77500000037252903, 453786.49899999983608723 277201.31200000084936619, 453795.81199999991804361 277197.49899999983608723, 453810.31300000008195639 277196.68700000084936619, 453830.09399999957531691 277197.18700000084936619, 453837.5 277195.5, 453839.40600000042468309 277193.31200000084936619, 453847.81300000008195639 277180.09400000050663948, 453848.42999999970197678 277179.44400000013411045, 453850.18800000008195639 277177.59400000050663948, 453858 277176, 453866.18800000008195639 277179.81200000084936619, 453876.5 277188, 453903.90600000042468309 277192.90599999949336052, 453908.30700000002980232 277194.88299999944865704, 453919.90600000042468309 277200.09400000050663948, 453941 277216.59400000050663948, 453945.14599999971687794 277220.31100000068545341, 454049.22800000011920929 277007.16200000047683716, 454063.72800000011920929 276977.46499999985098839, 454056.78399999998509884 276942.21499999985098839, 453781.81900000013411045 276554.31499999947845936, 453744.44000000040978193 276527.821000000461936, 453587.14900000020861626 276479.08899999968707561, 453566.38999999966472387 276472.65799999982118607, 453550.08600000012665987 276445.60500000044703484, 453495.50800000037997961 276355.04800000041723251, 453501.67300000041723251 276344.48000000044703484, 453522.46399999968707561 276308.84500000067055225, 453557.12000000011175871 276249.44899999909102917, 453583.80099999997764826 276227.73200000077486038, 453605.19249999988824129 276191.16449999995529652, 453631.50600000005215406 276161.30700000002980232, 453656.68800000008195639 276207.44500000029802322, 453737.73799999989569187 276355.946000000461936, 453786 276355, 453796.4330000001937151 276355.37900000065565109, 453801.39300000015646219 276321.27400000020861626, 453822.58200000040233135 276175.56900000013411045, 453733.09999999962747097 276124.52800000086426735, 453932.098000000230968 275732.8080000001937151, 454030.3030000003054738 275449.63900000043213367, 454026.84999999962747097 275451.46600000001490116, 453572.69299999997019768 275691.75100000016391277, 453571.8219999996945262 275692.21199999935925007, 453362.82450000010430813 275719.99850000068545341, 453358.45700000040233135 275722.63099999912083149, 453364.32799999974668026 275736.78999999910593033, 453381 275777, 453389 275802, 453392 275811, 453401 275869, 453406 275901, 453411 275926, 453414 275942, 453419 275977, 453420.94000000040978193 275999.31299999915063381, 453421 276000, 453420.46899999957531691 276013.54399999976158142, 453419 276051, 453419 276051.99899999983608723, 453419 276055, 453418.526999999769032 276063.27999999932944775, 453418.08000000007450581 276049.86999999918043613, 453417.61500000022351742 276049.94899999909102917, 453379.62399999983608723 276056.4010000005364418, 453364.68900000024586916 276058.93700000084936619, 453360.88700000010430813 276059.58300000056624413, 453355.348000000230968 276060.52300000004470348, 453342.848000000230968 276062.64599999971687794, 453339.93800000008195639 276083.01500000059604645, 453334.96999999973922968 276117.78999999910593033, 453332.91199999954551458 276132.19899999909102917, 453321.21800000034272671 276136.696000000461936, 453314.45899999979883432 276139.29600000008940697, 453271.875 275923.53800000064074993, 453236.723000000230968 275932.32599999941885471, 453220.77500000037252903 275936.31499999947845936, 453158.31799999997019768 275941.99100000038743019, 453137.026999999769032 275947.66899999976158142, 452997.91899999976158142 275978.89699999988079071, 453012.11400000005960464 276035.67600000090897083, 453009.58000000007450581 276044.54600000008940697, 452992.88700000010430813 276046.87199999950826168, 452992.52799999993294477 276046.92200000025331974, 452974.28399999998509884 276049.46399999968707561, 452966.37000000011175871 276050.5669999998062849, 452959 276051.59400000050663948, 452940.74100000038743019 276054.1380000002682209, 452917.61299999989569187 276057.36099999956786633, 452884.96999999973922968 276061.90899999998509884, 452865.61500000022351742 276064.60600000061094761, 452860.61899999994784594 276065.30199999921023846, 452838.94000000040978193 276068.32300000078976154, 452841.3349999999627471 276098.25899999961256981, 452756.83800000045448542 276101.53500000014901161, 452734.74299999978393316 276102.39100000075995922, 452717.82299999985843897 276103.04700000025331974, 452714.78799999970942736 276098.06000000052154064, 452714.52099999971687794 276097.62199999950826168, 452698.64300000015646219 276057.14800000004470348, 452693.39400000032037497 276043.00899999961256981, 452691.36099999956786633 276037.53099999949336052, 452690.13399999961256981 276034.22599999979138374, 452688.03399999998509884 276028.56799999997019768, 452683.54299999959766865 276012.89000000059604645, 452680.90699999965727329 276001.86600000038743019, 452678.08999999985098839 275990.08200000040233135, 452677.9280000003054738 275989.20600000023841858, 452677.24100000038743019 275985.50300000049173832, 452676.11500000022351742 275979.42699999921023846, 452675.46600000001490116 275975.928999999538064, 452672.63200000021606684 275957.9159999992698431, 452672.42999999970197678 275956.25300000049173832, 452668.54999999981373549 275924.24000000022351742, 452668.4280000003054738 275923.13900000043213367, 452668.35500000044703484 275922.48000000044703484, 452666.70600000023841858 275900.99499999918043613, 452666.696000000461936 275900.46000000089406967, 452666.30700000002980232 275880.43500000052154064, 452666.1830000001937151 275874.06000000052154064, 452666.41600000020116568 275858.93600000068545341, 452666.90500000026077032 275843.85999999940395355, 452667.71399999968707561 275838.97800000011920929, 452710.04700000025331974 275583.45600000023841858, 452698.05599999986588955 275565.83100000023841858, 452697.31400000024586916 275564.74000000022351742, 452665.5026000002399087 275500.93080000020563602, 452641.40600000042468309 275505.18700000084936619, 452638.13200000021606684 275507.01600000075995922, 452628.81300000008195639 275512.21900000050663948, 452608.48000000044703484 275526.99200000055134296, 452598.75200000032782555 275534.05900000035762787, 452582.18800000008195639 275546.09400000050663948, 452558.78199999965727329 275567.928999999538064, 452546.11799999978393316 275590.22199999913573265, 452545.90600000042468309 275590.59400000050663948, 452535.95899999979883432 275603.88900000043213367, 452526.31300000008195639 275616.78099999949336052, 452516.59399999957531691 275627.09400000050663948, 452512.91700000036507845 275630.13099999912083149, 452501.68800000008195639 275639.40699999965727329, 452497.77099999971687794 275641.68899999931454659, 452467.01400000043213367 275659.61099999956786633, 452464.09399999957531691 275661.31200000084936619, 452463.28299999982118607 275662.05199999921023846, 452446.42200000025331974 275677.43099999986588955, 452428.44400000013411045 275697.68500000052154064, 452427 275699.31200000084936619, 452425.61699999962002039 275700.77700000070035458, 452399.18800000008195639 275728.78099999949336052, 452366.18800000008195639 275771.375, 452354.61000000033527613 275784.1510000005364418, 452352 275787.03099999949336052, 452295.36299999989569187 275829.41000000014901161, 452289.43699999991804361 275833.84400000050663948, 452288.96200000029057264 275834.17500000074505806, 452251.59399999957531691 275860.18700000084936619, 452242.50899999961256981 275869.14200000092387199, 452239.80599999986588955 275871.80599999986588955, 452234.71800000034272671 275876.821000000461936, 452231.81599999964237213 275880.04600000008940697, 452231.45100000035017729 275880.45099999941885471, 452230.03600000031292439 275882.0260000005364418, 452229.52199999988079071 275882.59699999913573265, 452220.81300000008195639 275892.28099999949336052, 452192.20399999991059303 275929.04900000058114529, 452184.21899999957531691 275939.31200000084936619, 452183.50650000013411045 275939.68850000016391277, 452178.54999999981373549 275942.303999999538064, 452174.80499999970197678 275944.28099999949336052, 452174.05200000014156103 275944.678999999538064, 452166.81300000008195639 275948.5, 452126.99700000043958426 275958.31399999931454659, 452125.69099999964237213 275959.06000000052154064, 452103.96899999957531691 275971.46900000050663948, 452083.09399999957531691 275989.18700000084936619, 452061.40099999960511923 276014.00999999977648258, 452054.5 276021.90599999949336052, 452052.78600000031292439 276023.67600000090897083, 452050.96800000034272671 276025.553999999538064, 452049.27799999993294477 276027.29900000058114529, 452020.39300000015646219 276057.12399999983608723, 451987.40600000042468309 276091.18700000084936619, 451907.59399999957531691 276178.18700000084936619, 451836.31300000008195639 276257.40599999949336052, 451816.48300000000745058 276277.67100000008940697, 451765.09599999990314245 276330.18600000068545341, 451728.03100000042468309 276367.06200000084936619, 451729.18400000035762787 276373.16300000064074993, 451729.95299999974668026 276377.23399999924004078, 451730.76200000010430813 276381.51400000043213367, 451735.36099999956786633 276405.85799999907612801, 451735.5 276406.59400000050663948, 451738.21999999973922968 276417.303999999538064, 451747.3349999999627471 276453.19999999925494194, 451748.80200000014156103 276458.97900000028312206, 451754.18800000008195639 276480.18700000084936619, 451757.59499999973922968 276496.07699999958276749, 451762.78600000031292439 276520.27700000070035458, 451763.90600000042468309 276525.49899999983608723, 451802 276516.53099999949336052, 451804.2369999997317791 276515.91300000064074993, 451833.31300000008195639 276507.875, 451849 276502.09400000050663948, 451873 276495.25, 451880.99100000038743019 276494.31599999964237213, 451883.35500000044703484 276494.03999999910593033, 451903.46700000017881393 276491.69099999964237213, 451904.00299999956041574 276491.31599999964237213, 451904.84599999990314245 276490.72299999929964542, 451910.31300000008195639 276486.875, 451916.60199999995529652 276483.02500000037252903, 451916.90799999982118607 276482.83500000089406967, 451919.7630000002682209 276481.0409999992698431, 451920.60199999995529652 276480.5130000002682209, 451921.49299999978393316 276480.0130000002682209, 451922.44500000029802322 276479.58500000089406967, 451923.69400000013411045 276479.02300000004470348, 451924.28699999954551458 276478.75599999912083149, 451924.73900000005960464 276478.64299999922513962, 451925.30350000038743019 276478.58999999985098839, 451928.53100000042468309 276478.28099999949336052, 451929.41299999970942736 276478.38299999944865704, 451931.78100000042468309 276478.65599999949336052, 451934.96899999957531691 276479.125, 451937.41399999987334013 276479.57899999991059303, 451938 276479.68700000084936619, 451941.5 276480.75, 451942.62000000011175871 276481.22000000067055225, 451945 276482.21900000050663948, 451948.28100000042468309 276483.90599999949336052, 451949.1119999997317791 276484.38199999928474426, 451951.5 276485.75, 451952.80999999959021807 276486.72900000028312206, 451954.56300000008195639 276488.0409999992698431, 451955.16700000036507845 276488.49200000055134296, 451955.84100000001490116 276489.071000000461936, 451960 276492.90599999949336052, 451963.45700000040233135 276497.34100000001490116, 451964.42100000008940697 276498.77400000020861626, 451966.25899999961256981 276501.50300000049173832, 451966.59399999957531691 276502, 451966.79999999981373549 276502.35999999940395355, 451968.28100000042468309 276504.94099999964237213, 451968.56300000008195639 276505.43400000035762787, 451969.40600000042468309 276506.90599999949336052, 451969.58299999963492155 276507.24599999934434891, 451969.96600000001490116 276507.98200000077486038, 451972.03100000042468309 276511.94549999944865704, 451974.125 276516.34400000050663948, 451976.31300000008195639 276521.5, 451978.15600000042468309 276526.84400000050663948, 451979.51099999994039536 276531.24100000038743019, 451979.803999999538064 276532.25, 451977.09599999990314245 276541.80599999986588955, 451964.09700000006705523 276542.5, 451962.67100000008940697 276542.57899999991059303, 451960.71899999957531691 276542.68700000084936619, 451959.84100000001490116 276542.83000000007450581, 451957.31799999997019768 276543.24499999918043613, 451956.90600000042468309 276543.31200000084936619, 451956.54700000025331974 276543.38199999928474426, 451955.90099999960511923 276543.50599999912083149, 451953 276544.06200000084936619, 451950.79800000041723251 276544.79399999976158142, 451949.30499999970197678 276545.29199999943375587, 451948.81049999967217445 276545.446000000461936, 451947.47200000006705523 276545.8340000007301569, 451946.99299999978393316 276545.9739999994635582, 451946.17100000008940697 276546.21399999968707561, 451945.29299999959766865 276546.44099999964237213, 451944.13399999961256981 276546.82499999925494194, 451943.616499999538064 276546.99599999934434891, 451942.74000000022351742 276547.28500000014901161, 451941.93099999986588955 276547.55700000002980232, 451940.36899999994784594 276548.22599999979138374, 451939.61500000022351742 276548.54900000058114529, 451938.901999999769032 276549.01500000059604645, 451936.38900000043213367 276551.09200000017881393, 451936.14300000015646219 276551.29649999924004078, 451935.96899999957531691 276551.55900000035762787, 451934.3349999999627471 276555.04299999959766865, 451934.14599999971687794 276555.9140000008046627, 451933.87399999983608723 276557.69800000078976154, 451933.75499999988824129 276558.46700000017881393, 451934.23400000017136335 276561.98200000077486038, 451934.3080000001937151 276562.55900000035762787, 451934.72900000028312206 276563.65399999916553497, 451935.95299999974668026 276566.19999999925494194, 451936.2369999997317791 276566.7890000008046627, 451936.36629999987781048 276567.04130000062286854, 451937.65000000037252903 276567.92699999921023846, 451941.08000000007450581 276570.24599999934434891, 451942.08999999985098839 276570.92699999921023846, 451944.57899999991059303 276572.60899999924004078, 451949.68800000008195639 276576.06200000084936619, 451952.9469999996945262 276578.06200000084936619, 451953.98099999967962503 276578.69700000062584877, 451954.54499999992549419 276579.04399999976158142, 451954.93200000002980232 276579.27999999932944775, 451968.68900000024586916 276587.71900000050663948, 451972.9599999999627471 276587.63599999994039536, 451988.14199999999254942 276587.3705000001937151, 451988.90400000009685755 276587.85500000044703484, 451996.125 276592.43700000084936619, 451996.62399999983608723 276592.9140000008046627, 451996.88499999977648258 276593.16300000064074993, 452003.04499999992549419 276599.05299999937415123, 452003.36600000038743019 276599.35899999924004078, 452008.99100000038743019 276604.7369999997317791, 452010.31300000008195639 276606, 452008.58600000012665987 276611.25799999944865704, 452007.53699999954551458 276614.45299999974668026, 452006.24799999967217445 276618.37700000032782555, 452027.91999999992549419 276663.61999999918043613, 452029.375 276666.65499999932944775, 452031.2630000002682209 276672.3359999991953373, 452033.53100000042468309 276679.15599999949336052, 452031.09900000039488077 276681.3080000001937151, 452056.55999999959021807 276726.04250000044703484, 452056.70399999991059303 276726.29600000008940697, 452057.48400000017136335 276727.6640000008046627, 452063.33700000029057264 276737.94400000013411045, 452064.38499999977648258 276739.78500000014901161, 452070.09399999957531691 276749.81200000084936619, 452080.69299999997019768 276768.22199999913573265, 452081.20299999974668026 276769.10700000077486038, 452083.76699999999254942 276773.55900000035762787, 452084.0130000002682209 276773.9869999997317791, 452098.47200000006705523 276799.09799999929964542, 452098.78100000042468309 276799.63499999977648258, 452100.13999999966472387 276801.99599999934434891, 452103.68800000008195639 276808.15599999949336052, 452111.53199999965727329 276822.28299999982118607, 452117.70799999963492155 276833.40499999932944775, 452118.03299999982118607 276833.99000000022351742, 452119.57500000018626451 276836.76700000092387199, 452120.05599999986588955 276837.63299999944865704, 452127.15699999965727329 276850.42200000025331974, 452129.96300000045448542 276855.47599999979138374, 452131.30599999986588955 276857.89499999955296516, 452131.56900000013411045 276858.36800000071525574, 452138.96399999968707561 276871.68600000068545341, 452139.64099999982863665 276872.90499999932944775, 452145.43800000008195639 276883.34400000050663948, 452146.61299999989569187 276885.25699999928474426, 452146.76499999966472387 276885.50599999912083149, 452148.18400000035762787 276887.81599999964237213, 452148.45000000018626451 276888.25, 452157.82699999958276749 276903.51899999938905239, 452163.09399999957531691 276912.09400000050663948, 452163.47599999979138374 276912.87800000049173832, 452163.93800000008195639 276913.82499999925494194, 452164.99500000011175871 276915.99300000071525574, 452174.69299999997019768 276935.88499999977648258, 452174.82650000043213367 276936.15899999998509884, 452176.20600000023841858 276938.98799999989569187, 452177.81300000008195639 276942.28099999949336052, 452185.40299999993294477 276955.80599999986588955, 452188.116499999538064 276958.80650000087916851, 452191.47800000011920929 276962.52199999988079071, 452192.25 276963.37399999983608723, 452200.59700000006705523 276972.59699999913573265, 452202.81799999997019768 276974.93099999986588955, 452203.67399999964982271 276975.83000000007450581, 452227.00299999956041574 277000.33750000037252903, 452229.74000000022351742 277003.21299999952316284, 452232.50800000037997961 277006.12099999934434891, 452243.276999999769032 277017.4330000001937151, 452244.6119999997317791 277018.8359999991953373, 452253.68350000027567148 277028.36600000038743019, 452268.00100000016391277 277043.40599999949336052, 452276.71899999957531691 277056.5390000008046627, 452277.06300000008195639 277057.0580000001937151, 452283.21899999957531691 277066.33000000007450581, 452283.90600000042468309 277067.36600000038743019, 452289.88300000037997961 277076.36900000087916851, 452290.23400000017136335 277076.89800000004470348, 452294.01250000018626451 277082.59050000086426735, 452300.09399999957531691 277091.75, 452303.38080000039190054 277096.89340000040829182, 452303.78349999990314245 277097.52400000020861626, 452359.54999999981373549 277184.0130000002682209, 452372.81099999975413084 277204.59200000017881393, 452373.79700000025331974 277203.49000000022351742, 452377.18800000008195639 277199.68700000084936619, 452399.18800000008195639 277177.90799999982118607, 452403.10400000028312206 277186.75200000032782555, 452406.31300000008195639 277194, 452407.84200000017881393 277196.88499999977648258, 452410.18800000008195639 277201.31200000084936619, 452414.18800000008195639 277208.09400000050663948, 452414.71250000037252903 277208.45949999988079071, 452415.15500000026077032 277208.76799999922513962, 452417.90600000042468309 277210.68700000084936619, 452421.90600000042468309 277213, 452437.59399999957531691 277216.68700000084936619, 452451.49100000038743019 277221.49499999918043613, 452465.68800000008195639 277226.40599999949336052, 452470.25399999972432852 277228.50599999912083149, 452475 277230.68700000084936619, 452491.19400000013411045 277239.30599999986588955, 452503.59399999957531691 277245.90599999949336052, 452509.27199999988079071 277250.571000000461936, 452515.5 277255.68700000084936619, 452519.97800000011920929 277264.10400000028312206, 452522 277267.90599999949336052, 452523.19400000013411045 277291.78800000064074993, 452554.90600000042468309 277325.18700000084936619, 452579.31300000008195639 277355.68700000084936619, 452584.40600000042468309 277358.27999999932944775, 452591.31300000008195639 277356.90599999949336052, 452618.40600000042468309 277346.18700000084936619, 452635.81300000008195639 277342.68700000084936619, 452646 277340.68700000084936619, 452659 277337.25, 452672.04399999976158142 277333.68600000068545341, 452673.81300000008195639 277328.59400000050663948, 452672.15799999982118607 277322.5989999994635582, 452671.90600000042468309 277321.68700000084936619, 452664.40600000042468309 277314.18700000084936619, 452649.19400000013411045 277303.69099999964237213, 452647.68900000024586916 277298.59400000050663948, 452653.09700000006705523 277295.99899999983608723, 452665.90600000042468309 277294.21900000050663948, 452693.07400000002235174 277292.67999999970197678, 452693.9330000001937151 277292.63099999912083149, 452694.59399999957531691 277292.59400000050663948, 452702.66799999959766865 277291.68500000052154064, 452704.31300000008195639 277291.5, 452714.02500000037252903 277279.821000000461936, 452731 277259.40300000086426735, 452732.09399999957531691 277241.5, 452735.5 277239.5, 452742.30900000035762787 277235.50200000032782555, 452744.375 277237.625, 452758.81300000008195639 277252.5, 452764.12100000027567148 277257.37299999967217445, 452764.90600000042468309 277258.09400000050663948, 452768.24600000027567148 277259.95399999991059303, 452772.31300000008195639 277262.21900000050663948, 452794.5 277272.40599999949336052, 452796 277276.66799999959766865, 452799 277285.18700000084936619, 452807.59399999957531691 277289.28099999949336052, 452819 277289.00100000016391277, 452821.18800000008195639 277284.31100000068545341, 452823.41999999992549419 277277.60400000028312206, 452825.67740000039339066 277270.82080000080168247, 452827.31300000008195639 277265.90599999949336052, 452830.29899999964982271 277261.65000000037252903, 452842.11600000038743019 277244.80700000002980232, 452847.59499999973922968 277237, 452847.901999999769032 277234.03800000064074993, 452847.79299999959766865 277232.49799999967217445, 452847.68800000008195639 277231.09400000050663948, 452844.18800000008195639 277223, 452841.928999999538064 277222.30599999986588955, 452836.95600000023841858 277220.77800000086426735, 452833.64360000006854534 277219.75999999977648258, 452833.40600000042468309 277219.68700000084936619, 452820.8219999996945262 277218.63000000081956387, 452819.28100000042468309 277218.5, 452812.28100000042468309 277213.90599999949336052, 452811.16799999959766865 277205.32799999974668026, 452810.90600000042468309 277203.31200000084936619, 452812 277185.40599999949336052, 452816.33299999963492155 277184.95600000023841858, 452819.81300000008195639 277184.59400000050663948, 452831 277186.78099999949336052, 452838.47809999994933605 277188.7727000005543232, 452842.01599999982863665 277189.71499999985098839, 452848.25 277191.375, 452854 277192.90599999949336052, 452870.59399999957531691 277192.31200000084936619, 452897.59399999957531691 277192.81200000084936619, 452914.18800000008195639 277190.21900000050663948, 452921.5 277187, 452932.31599999964237213 277181.32200000062584877, 452945.90600000042468309 277174.18700000084936619, 452954.54200000036507845 277166.43449999950826168, 452957.68900000024586916 277161.59400000050663948, 452960.00800000037997961 277157.31399999931454659, 452960.5 277156.40300000086426735, 452960.81300000008195639 277146.40699999965727329, 452959.49500000011175871 277144.7109999991953373, 452955.68800000008195639 277139.81200000084936619, 452953.11699999962002039 277139.61999999918043613, 452945.50800000037997961 277139.05199999921023846, 452944.80999999959021807 277139.00100000016391277, 452930.79399999976158142 277141.78099999949336052, 452925.59399999957531691 277142.81200000084936619, 452920 277141.40599999949336052, 452917.47800000011920929 277138.3489999994635582, 452911.90600000042468309 277131.59400000050663948, 452911.75 277125.75, 452911.59399999957531691 277119.90599999949336052, 452917.59700000006705523 277106.90399999916553497, 452929.05499999970197678 277097.98200000077486038, 452943.31300000008195639 277093.31200000084936619, 452950.55200000014156103 277092.87900000065565109, 452960 277092.31200000084936619, 452963.90400000009685755 277092.49799999967217445, 452967.90600000042468309 277092.68700000084936619, 452976 277093.5, 452996.81400000024586916 277097.18700000084936619, 453009.01900000032037497 277101.44999999925494194, 453010.59399999957531691 277102, 453012.75 277103.75, 453014.90600000042468309 277105.5, 453018.90299999993294477 277109.40300000086426735, 453020.65000000037252903 277113.05599999986588955, 453025.59399999957531691 277123.40599999949336052, 453031.44099999964237213 277133.68500000052154064, 453039.40600000042468309 277147.68799999915063381, 453045.125 277158.44700000062584877, 453049.18800000008195639 277166.09400000050663948, 453056.40600000042468309 277174.31200000084936619, 453065 277180.81200000084936619, 453068.71700000017881393 277179.76400000043213367, 453071.09399999957531691 277179.09400000050663948, 453078.54899999964982271 277174.59699999913573265, 453088.81300000008195639 277168.40599999949336052, 453091.23199999984353781 277168.75899999961256981, 453097.59399999957531691 277169.68700000084936619, 453097.94400000013411045 277170.22699999995529652, 453100.59399999957531691 277174.31200000084936619, 453100.66700000036507845 277182.97199999913573265, 453100.81300000008195639 277200.09400000050663948, 453101.07000000029802322 277201.03500000014901161, 453102.31300000008195639 277205.59400000050663948, 453124.30700000002980232 277228.80499999970197678, 453129.78799999970942736 277229.2090000007301569, 453132.18599999975413084 277225.79800000041723251, 453141.31300000008195639 277212.81200000084936619, 453147.03500000014901161 277208.38099999912083149, 453147.40600000042468309 277208.09400000050663948, 453148.48000000044703484 277208.56799999997019768, 453156.68800000008195639 277212.18700000084936619, 453164.59399999957531691 277219.40599999949336052, 453184.18800000008195639 277244.68700000084936619, 453185.40899999998509884 277246.14699999988079071, 453192.81300000008195639 277255, 453193.23400000017136335 277255.678999999538064, 453193.65500000026077032 277256.35700000077486038, 453194.03100000042468309 277256.96199999935925007, 453198.00899999961256981 277263.36800000071525574, 453198.90600000042468309 277264.81299999915063381, 453201.31300000008195639 277270.09400000050663948, 453203.31300000008195639 277275.81200000084936619, 453209 277309.25, 453214.68800000008195639 277342.68700000084936619, 453223.18800000008195639 277367.81200000084936619, 453224.12399999983608723 277368.70199999958276749, 453227.59200000017881393 277371.99799999967217445, 453232.43599999975413084 277371.83500000089406967, 453241.54299999959766865 277371.52400000020861626, 453242.24199999962002039 277371.5, 453248.31400000024586916 277371.29299999959766865, 453250.06099999975413084 277371.23299999907612801, 453251.40600000042468309 277371.18700000084936619, 453288.92499999981373549 277403.8619999997317791, 453292.31300000008195639 277406.81100000068545341, 453298.61299999989569187 277410.83999999985098839, 453309.81199999991804361 277418, 453315.58999999985098839 277420.18099999986588955, 453316.21200000029057264 277420.4159999992698431, 453320.40400000009685755 277421.99799999967217445, 453331.40600000042468309 277414.90599999949336052, 453334.17599999997764826 277411.99100000038743019, 453335.59399999957531691 277410.5, 453341.81300000008195639 277394.28099999949336052, 453346.30599999986588955 277392.09699999913573265, 453354.50100000016391277 277392.5, 453365.90600000042468309 277394.68700000084936619, 453375.99500000011175871 277398.94299999997019768, 453388.49899999983608723 277404.21900000050663948, 453393.5 277407.5, 453392.81300000008195639 277413.68700000084936619, 453391.09399999957531691 277415.88700000010430813, 453388.90600000042468309 277418.68700000084936619, 453385.68800000008195639 277423.90699999965727329, 453382.59399999957531691 277429.5, 453381.5 277432.5, 453380.40600000042468309 277435.5, 453379.13599999994039536 277439.91899999976158142, 453378.59399999957531691 277441.81200000084936619, 453378.75 277450.75, 453378.90299999993294477 277459.69099999964237213, 453375.96100000012665987 277463.00599999912083149, 453372.5 277466.90599999949336052, 453372.52500000037252903 277467.96000000089406967, 453372.57390000019222498 277469.98020000010728836, 453372.59399999957531691 277470.81200000084936619, 453373.18800000008195639 277474.90599999949336052, 453376.75899999961256981 277481.89200000092387199, 453378.90600000042468309 277486.09400000050663948, 453393 277501.18700000084936619, 453405.31300000008195639 277511.09400000050663948, 453406.29200000036507845 277511.17400000058114529, 453408 277511.31200000084936619, 453410.5 277511, 453414.31300000008195639 277508.81200000084936619, 453416.81300000008195639 277503.71</t>
  </si>
  <si>
    <t>MultiPolygon (((454350.68800000008195639 277919.68999999947845936, 454383 277851.78099999949336052, 454385.47099999990314245 277847.26500000059604645, 454397 277826.18700000084936619, 454404.40899999998509884 277812.70199999958276749, 454429.91600000020116568 277766.27199999988079071, 454443.59399999957531691 277741.375, 454462.39800000004470348 277708.43799999915063381, 454512.22699999995529652 277621.16000000014901161, 454545.09399999957531691 277563.59400000050663948, 454604.5 277457.18700000084936619, 454676.35500000044703484 277326.34999999962747097, 454725.28000000026077032 277237.26500000059604645, 454753.43400000035762787 277186, 454761.98199999984353781 277170.43600000068545341, 454787.3880000002682209 277124.17500000074505806, 454806.678999999538064 277089.05000000074505806, 454827.78100000042468309 277050.62399999983608723, 454841.83100000023841858 277023.10400000028312206, 454846.30499999970197678 277014.34100000001490116, 454863.11699999962002039 276981.40899999998509884, 454875.59399999957531691 276956.96900000050663948, 454879.65699999965727329 276948.80000000074505806, 454908.81300000008195639 276890.18700000084936619, 454932.52300000004470348 276848.15499999932944775, 454956.04399999976158142 276806.4590000007301569, 454959.68800000008195639 276800, 454964.58700000029057264 276790.31200000084936619, 454966.99399999994784594 276785.55000000074505806, 454974.13300000037997961 276771.43400000035762787, 454996.82799999974668026 276726.55199999921023846, 454997.6919999998062849 276724.84400000050663948, 455000.09399999957531691 276720.09500000067055225, 455042.26400000043213367 276645.14699999988079071, 455140.81300000008195639 276470, 455179.69099999964237213 276398.36299999989569187, 455181.36799999978393316 276395.27400000020861626, 455322.43800000008195639 276135.34400000050663948, 455332.84399999957531691 276115.58899999968707561, 455345.23099999967962503 276092.07599999941885471, 455346.60599999967962503 276089.46399999968707561, 455431.09300000034272671 275929.09300000034272671, 455432.33729999978095293 275926.73110000044107437, 455432.90950000006705523 275925.6448999997228384, 455500.24100000038743019 275797.8340000007301569, 455518.59399999957531691 275763, 455604.0127999996766448 275603.60720000043511391, 455651.16210000030696392 275515.62609999999403954, 455670.19299999997019768 275480.1119999997317791, 455746.56500000040978193 275338.9330000001937151, 455836.40600000042468309 275173.5, 455931.40600000042468309 275000, 455961.24820000026375055 274946.47240000031888485, 455961.44299999997019768 274946.12299999967217445, 455972.88269999995827675 274925.60329999960958958, 456007 274864.40599999949336052, 456070.78100000042468309 274746.75, 456078.63599999994039536 274733.12299999967217445, 456088.04299999959766865 274716.80900000035762787, 456133.18800000008195639 274638.5, 456154.48400000017136335 274597.04700000025331974, 456156.03100000042468309 274594.03500000014901161, 456185.71700000017881393 274536.25400000065565109, 456189.21899999957531691 274529.43700000084936619, 456240.83700000029057264 274437.80599999986588955, 456243.30130000039935112 274433.43119999952614307, 456249.40600000042468309 274422.59400000050663948, 456258.06300000008195639 274406.19400000013411045, 456286.09599999990314245 274353.09500000067055225, 456333.20899999979883432 274268.13900000043213367, 456399.78100000042468309 274148.09400000050663948, 456406.51499999966472387 274134.99899999983608723, 456411.07600000035017729 274126.12900000065565109, 456432.56300000008195639 274084.34400000050663948, 456472.49600000027567148 274014.31100000068545341, 456464.8880000002682209 274010.55100000090897083, 456305.87299999967217445 273931.97199999913573265, 456298.86400000005960464 273928.50899999961256981, 456298.85500000044703484 273928.18400000035762787, 456298.04899999964982271 273898.27209999971091747, 456296.31300000008195639 273833.84400000050663948, 456291.4869999997317791 273765.0580000001937151, 456287.68800000008195639 273710.90599999949336052, 456284 273641.5, 456284 273546.5, 456291.90600000042468309 273490.31200000084936619, 456291.99899999983608723 273480.7864999994635582, 456290.43800000008195639 273469.81299999915063381, 456289.37299999967217445 273466.34600000083446503, 456287.03100000042468309 273458.71900000050663948, 456285 273454.71900000050663948, 456281.90600000042468309 273450.43700000084936619, 456278.04800000041723251 273446.63199999928474426, 456277.31300000008195639 273445.90599999949336052, 456274.40600000042468309 273443.68700000084936619, 456269.58399999979883432 273440.6640000008046627, 456257.90600000042468309 273433.34400000050663948, 456224.69500000029802322 273407.63499999977648258, 456209.90600000042468309 273396.18700000084936619, 456202.473000000230968 273391.56900000013411045, 456187.64499999955296516 273382.35500000044703484, 456167.40600000042468309 273369.78099999949336052, 456140.90600000042468309 273351.90599999949336052, 456140.18800000008195639 273351.56499999947845936, 456130.59499999973922968 273347, 456106.96899999957531691 273339, 456080.06549999956041574 273328.32599999941885471, 456077.53600000031292439 273326.95199999958276749, 456067.18800000008195639 273321.31200000084936619, 456061.17499999981373549 273316.35799999907612801, 456053.34399999957531691 273309.90599999949336052, 456047.94799999985843897 273304.44700000062584877, 456042.71899999957531691 273299.15599999949336052, 456036.41899999976158142 273292.24799999967217445, 456031.71899999957531691 273287.09400000050663948, 456016.45899999979883432 273267.69400000013411045, 456015.59399999957531691 273266.59400000050663948, 456000.27520000003278255 273243.25339999981224537, 455997.22049999982118607 273238.64399999938905239, 455985.8338000001385808 273240.44979999959468842, 455982.63480000011622906 273240.95710000023245811, 455913.61500000022351742 273251.90300000086426735, 455893 273255.18700000084936619, 455852.1780000003054738 273258.83100000023841858, 455800.87650000024586916 273263.4010000005364418, 455786.5 273260.84400000050663948, 455761.17499999981373549 273256.34100000001490116, 455760.31300000008195639 273256.18700000084936619, 455747.08800000045448542 273257.35199999995529652, 455713.00729999970644712 273260.35429999977350235, 455684.70839999988675117 273262.84720000065863132, 455689.3619999997317791 273271.59500000067055225, 455695.67300000041723251 273283.45600000023841858, 455699.68800000008195639 273291, 455703.81620000023394823 273296.53930000029504299, 455711.37320000026375055 273306.67970000021159649, 455716.68699999991804361 273313.81000000052154064, 455710.50870000012218952 273316.6522000003606081, 455709.28990000020712614 273317.21279999986290932, 455662.80700000002980232 273338.59600000083446503, 455577.78100000042468309 273371.5, 455550.24700000043958426 273383.08300000056624413, 455530.59360000025480986 273391.35070000030100346, 455497.40600000042468309 273405.31200000084936619, 455458.68070000037550926 273417.09160000085830688, 455433.91629999969154596 273424.62450000084936619, 455407 273432.81200000084936619, 455392.7369999997317791 273434.83000000007450581, 455380.22699999995529652 273436.59799999929964542, 455366.59399999957531691 273437.5, 455353.09399999957531691 273438.18700000084936619, 455330.50299999956041574 273437.47100000083446503, 455313.88219999987632036 273437.82330000028014183, 455305.21600000001490116 273438.00699999928474426, 455273.96899999957531691 273440.15599999949336052, 455235.5 273445.09400000050663948, 455224.5 273447, 455203.75800000037997961 273451.42100000008940697, 455193.85599999967962503 273454.15949999913573265, 455181.33999999985098839 273457.62099999934434891, 455175.95799999963492155 273459.10899999924004078, 455161.18800000008195639 273464.59400000050663948, 455113.92399999964982271 273485.11400000005960464, 455112.81599999964237213 273485.59500000067055225, 455108.5 273487.46900000050663948, 455104.44799999985843897 273489.56200000084936619, 455102.81300000008195639 273490.40599999949336052, 455100.05900000035762787 273491.94800000078976154, 455096.78160000033676624 273493.78350000083446503, 455090.31300000008195639 273497.40599999949336052, 455052.41909999959170818 273520.9176000002771616, 455049.66399999987334013 273522.62700000032782555, 455029.21899999957531691 273535.31200000084936619, 455027.88900000043213367 273536.15300000086426735, 455017.09399999957531691 273542.96900000050663948, 455004.91339999996125698 273550.20319999940693378, 455001.73300000000745058 273552.09200000017881393, 455000.00299999956041574 273553.11999999918043613, 454986.78619999997317791 273556.92960000038146973, 454972.60599999967962503 273561.01700000092387199, 454969 273562.0563999991863966, 454933.90020000003278255 273572.17359999939799309, 454933.09399999957531691 273572.40599999949336052, 454928.72599999979138374 273574.68099999986588955, 454927.07600000035017729 273575.5409999992698431, 454914.5 273582.09400000050663948, 454906.37899999972432852 273585.43700000084936619, 454901.59399999957531691 273587.40599999949336052, 454899.95870000030845404 273587.95869999937713146, 454898.51400000043213367 273588.44700000062584877, 454897.68589999992400408 273588.72709999978542328, 454890.68800000008195639 273591.09400000050663948, 454886.3880000002682209 273592.21600000001490116, 454882.18800000008195639 273593.31200000084936619, 454868.73550000041723251 273595.72049999982118607, 454868.06549999956041574 273595.79079999960958958, 454866.28309999965131283 273595.97790000028908253, 454857.58399999979883432 273596.89100000075995922, 454849.08110000006854534 273597.7784000001847744, 454846.64560000039637089 273598.03260000050067902, 454827.4869999997317791 273600.03199999965727329, 454817.31300000008195639 273601.09400000050663948, 454811.87899999972432852 273601.34459999948740005, 454790.90600000042468309 273602.31200000084936619, 454784.31300000008195639 273601.49129999987781048, 454773.1119999997317791 273600.09699999913573265, 454760.66199999954551458 273603.24750000052154064, 454760.56500000040978193 273608.06499999947845936, 454763.4150000000372529 273613.78350000083446503, 454766.24199999962002039 273619.45800000056624413, 454766.071000000461936 273627.78500000014901161, 454765 273632.34400000050663948, 454762.678999999538064 273637.32200000062584877, 454762.40600000042468309 273637.90599999949336052, 454760.00399999972432852 273637.97100000083446503, 454759.53299999982118607 273637.98399999924004078, 454699.18800000008195639 273639.61900000087916851, 454695.07299999985843897 273639.73100000061094761, 454691.34999999962747097 273639.83100000023841858, 454687.42150000017136335 273640.01649999991059303, 454687.22099999990314245 273640.9739999994635582, 454685.00399999972432852 273651.59740000031888485, 454683.84399999957531691 273657.15599999949336052, 454680.31300000008195639 273669.09400000050663948, 454680.00700000021606684 273669.97000000067055225, 454676.18800000008195639 273680.946000000461936, 454672.71899999957531691 273688.93700000084936619, 454668.59399999957531691 273695.99899999983608723, 454663.93800000008195639 273701.75, 454656.651999999769032 273708.53099999949336052, 454655.81300000008195639 273709.31200000084936619, 454651.473000000230968 273712.34999999962747097, 454648.928999999538064 273714.1119999997317791, 454636.928999999538064 273722.42500000074505806, 454624.96050000004470348 273730.7109999991953373, 454611.20899999979883432 273739.01600000075995922, 454610.91999999992549419 273739.19099999964237213, 454605.10900000017136335 273742.69899999909102917, 454604.09399999957531691 273743.31200000084936619, 454603.52400000020861626 273743.58799999952316284, 454600.89499999955296516 273744.86099999956786633, 454582.40600000042468309 273753.81200000084936619, 454576.96600000001490116 273755.928999999538064, 454576.17499999981373549 273756.2369999997317791, 454573.92999999970197678 273757.10999999940395355, 454559.053999999538064 273762.89800000004470348, 454555.58200000040233135 273764.24899999983608723, 454510.43800000008195639 273781.81200000084936619, 454489 273792.47000000067055225, 454485.8219999996945262 273794.05000000074505806, 454477.5 273798.18700000084936619, 454463.03100000042468309 273806.65599999949336052, 454435.53100000042468309 273824.90599999949336052, 454422.67700000014156103 273835.07899999991059303, 454421 273836.40599999949336052, 454420.44900000002235174 273836.84799999929964542, 454410.28100000042468309 273845, 454399.5 273854.71800000034272671, 454377.88200000021606684 273875.99699999950826168, 454371.59399999957531691 273882.18700000084936619, 454364.81300000008195639 273887.68700000084936619, 454337.52500000037252903 273906.8619999997317791, 454335.90600000042468309 273908, 454333.35500000044703484 273910.02400000020861626, 454327.59399999957531691 273914.59400000050663948, 454316.68800000008195639 273924.28099999949336052, 454286.53270000033080578 273953.40890000015497208, 454284.09159999992698431 273955.76689999923110008, 454270.81199999991804361 273968.59400000050663948, 454266.78100000042468309 273972.875, 454243.17700000014156103 274000.75599999912083149, 454241.59399999957531691 274002.625, 454239.35500000044703484 274005.15300000086426735, 454239.04600000008940697 274005.49699999950826168, 454227.14699999988079071 274018.94400000013411045, 454205.68800000008195639 274043.18700000084936619, 454195.97400000039488077 274054.8359999991953373, 454188.8169999998062849 274063.42149999924004078, 454187.19400000013411045 274065.41100000031292439, 454180.875 274073.15599999949336052, 454176.79200000036507845 274079.03600000031292439, 454176.18800000008195639 274079.90599999949336052, 454158.5 274107.59400000050663948, 454157.45600000023841858 274109.09200000017881393, 454152.56300000008195639 274115.78099999949336052, 454131.31300000008195639 274141.68700000084936619, 454118.60099999979138374 274155.75799999944865704, 454112.90600000042468309 274162.06200000084936619, 454089.17499999981373549 274186.96299999952316284, 454079.93099999986588955 274196.66300000064074993, 454077.83399999979883432 274198.86400000005960464, 454073.59399999957531691 274203.31200000084936619, 454073.0130000002682209 274203.84100000001490116, 454072.49600000027567148 274204.31149999983608723, 454057 274218.40599999949336052, 454048.01900000032037497 274224.48000000044703484, 454044.77900000009685755 274226.67100000008940697, 454042.81300000008195639 274228, 454040.9150000000372529 274229.02899999916553497, 454032.71899999957531691 274233.47000000067055225, 454028.42499999981373549 274235.48599999956786633, 454020.28100000042468309 274239.31200000084936619, 454006.14400000032037497 274244.45600000023841858, 454003.63300000037997961 274245.36900000087916851, 453985.95199999958276749 274249.71199999935925007, 453977.68800000008195639 274251.73599999956786633, 453974.18800000008195639 274252.59400000050663948, 453969.89800000004470348 274253.93899999931454659, 453936.31300000008195639 274264.47000000067055225, 453929.04299999959766865 274267.51400000043213367, 453928.03100000042468309 274267.93700000084936619, 453926.45299999974668026 274268.69700000062584877, 453922.44099999964237213 274270.62900000065565109, 453902.78100000042468309 274280.09400000050663948, 453897.91899999976158142 274281.99499999918043613, 453897.18800000008195639 274282.28099999949336052, 453887.5 274285.28099999949336052, 453882.68800000008195639 274286.28199999965727329, 453865 274287.59400000050663948, 453859.05599999986588955 274288.58100000023841858, 453854.09399999957531691 274289.40599999949336052, 453853.45700000040233135 274289.58799999952316284, 453837.63399999961256981 274294.10099999979138374, 453836.75999999977648258 274294.3489999994635582, 453833.85199999995529652 274295.17699999921023846, 453819.75200000032782555 274300.81200000084936619, 453818.5 274301.31200000084936619, 453804.65899999998509884 274307.75, 453787.59399999957531691 274315.68700000084936619, 453781.81300000008195639 274319.18700000084936619, 453775.00899999961256981 274324.0260000005364418, 453773.375 274325.18700000084936619, 453764.15600000042468309 274332.96900000050663948, 453758.5 274339.18700000084936619, 453753.5 274346.68700000084936619, 453750.59399999957531691 274354.18700000084936619, 453748.59399999957531691 274364.90599999949336052, 453748.10599999967962503 274379.6830000001937151, 453748 274382.90300000086426735, 453748.04100000020116568 274385.2909999992698431, 453748.18800000008195639 274393.875, 453749.28100000042468309 274404.90599999949336052, 453750.13499999977648258 274410.29299999959766865, 453750.40600000042468309 274412, 453752.03100000042468309 274418.97800000011920929, 453752.48599999956786633 274420.928999999538064, 453752.79600000008940697 274422.25899999961256981, 453753.59399999957531691 274425.68600000068545341, 453753.73000000044703484 274427.28099999949336052, 453754.21899999957531691 274433, 453754.09200000017881393 274433.96000000089406967, 453753.66700000036507845 274437.22199999913573265, 453753.12849999964237213 274441.22680000029504299, 453751.21499999985098839 274449.51700000092387199, 453751.09499999973922968 274450.03700000047683716, 453750.05200000014156103 274454.5580000001937151, 453749.81300000008195639 274455.59400000050663948, 453748.9469999996945262 274462.56100000068545341, 453747.28100000042468309 274475.96900000050663948, 453745.59399999957531691 274504.5, 453745.52400000020861626 274513.33999999985098839, 453745.51699999999254942 274514.20099999941885471, 453745.21899999957531691 274551.78099999949336052, 453743.34399999957531691 274563.68700000084936619, 453737.44000000040978193 274585.65300000086426735, 453737.06400000024586916 274587.05199999921023846, 453736.9161999998614192 274587.60190000012516975, 453736.40600000042468309 274589.5, 453730.40600000042468309 274606.40599999949336052, 453729.16899999976158142 274609.44999999925494194, 453722.28899999987334013 274626.375, 453721.37399999983608723 274628.625, 453713.59399999957531691 274647.09400000050663948, 453710.75 274653, 453707.90500000026077032 274658.90599999949336052, 453695.598000000230968 274680.30499999970197678, 453695.3619999997317791 274680.62199999950826168, 453686.125 274692.93899999931454659, 453675.31300000008195639 274704, 453645.09399999957531691 274729.65599999949336052, 453604.59200000017881393 274762.553999999538064, 453602.81300000008195639 274764, 453595.68800000008195639 274769.14800000004470348, 453593.928999999538064 274770.41899999976158142, 453585.81400000024586916 274776.28099999949336052, 453573.31300000008195639 274782.21900000050663948, 453570.69799999985843897 274783.01400000043213367, 453550.5 274789.15599999949336052, 453549.84900000039488077 274789.43899999931454659, 453542.76200000010430813 274792.51500000059604645, 453540.78100000042468309 274793.375, 453539.93099999986588955 274793.94500000029802322, 453517.81300000008195639 274808.78099999949336052, 453514.10500000044703484 274810.33799999952316284, 453511.80700000002980232 274811.30299999937415123, 453508.88999999966472387 274811.94800000078976154, 453505.40600000042468309 274812.71900000050663948, 453500.31300000008195639 274812.90599999949336052, 453499.7630000002682209 274812.84600000083446503, 453495.23849999997764826 274812.34449999965727329, 453486.26400000043213367 274810.41200000047683716, 453483.1969999996945262 274809.75300000049173832, 453469.76250000018626451 274806.86500000022351742, 453413.81300000008195639 274798.68700000084936619, 453339.90600000042468309 274779, 453324.59399999957531691 274777.81200000084936619, 453312.54800000041723251 274777.90000000037252903, 453311.68800000008195639 274777.90599999949336052, 453310.68800000008195639 274777.98900000005960464, 453310.06799999997019768 274778.03999999910593033, 453295.43800000008195639 274779.25, 453284.88599999994039536 274781.553999999538064, 453281.40600000042468309 274782.31200000084936619, 453277.22499999962747097 274783.57499999925494194, 453263.21499999985098839 274787.803999999538064, 453249.31199999991804361 274792, 453197.9869999997317791 274806.02199999988079071, 453179.57799999974668026 274811.05100000090897083, 453155.61299999989569187 274817.59799999929964542, 453152.31300000008195639 274818.5, 453151.01400000043213367 274818.78399999998509884, 453106.625 274828.5, 453093.53100000042468309 274832.59400000050663948, 453089.46100000012665987 274834.90000000037252903, 453088.13300000037997961 274835.6510000005364418, 453073.18800000008195639 274847.59400000050663948, 453069.57799999974668026 274850.07399999909102917, 453069.09399999957531691 274850.40599999949336052, 453068.42100000008940697 274850.78299999982118607, 453052.09399999957531691 274859.93700000084936619, 453038.05970000009983778 274866.92439999990165234, 453037.38300000037997961 274866.85899999924004078, 453029.09399999957531691 274864.93700000084936619, 453025.7900000000372529 274864.75799999944865704, 453024.5 274864.68700000084936619, 453016 274865, 453005.28100000042468309 274867.18700000084936619, 452988.73099999967962503 274873.84100000001490116, 452986.97800000011920929 274874.40289999917149544, 452961.09399999957531691 274883.56200000084936619, 452953.6969999996945262 274887.56399999931454659, 452950.81300000008195639 274889.125, 452938.18800000008195639 274897.59400000050663948, 452922.84499999973922968 274908.625, 452908.125 274921.24899999983608723, 452884.12399999983608723 274946.99599999934434891, 452874.59399999957531691 274957.21900000050663948, 452874.32699999958276749 274957.63000000081956387, 452868.40600000042468309 274966.75, 452867.69299999997019768 274968.1119999997317791, 452866.01599999982863665 274971.3169999998062849, 452851.49500000011175871 274999.053999999538064, 452851 275000, 452849.18900000024586916 275006.1119999997317791, 452847.17999999970197678 275012.89399999938905239, 452846.72099999990314245 275014.44400000013411045, 452840.09399999957531691 275036.81200000084936619, 452838.8080000001937151 275041.3880000002682209, 452834.16999999992549419 275057.8880000002682209, 452832.79800000041723251 275062.76899999938905239, 452825.18599999975413084 275089.85600000061094761, 452824.88100000005215406 275090.93999999947845936, 452824.4469999996945262 275092.48599999956786633, 452823.39599999971687794 275096.2239999994635582, 452822.34399999957531691 275099.97000000067055225, 452803.56799999997019768 275161.44400000013411045, 452800.01800000015646219 275173.06799999997019768, 452799.90099999960511923 275173.45099999941885471, 452799.09300000034272671 275176.09699999913573265, 452786.18800000008195639 275218.15599999949336052, 452772.38300000037997961 275277.18999999947845936, 452770.81300000008195639 275283.90599999949336052, 452766.34399999957531691 275304.98200000077486038, 452765.61500000022351742 275308.42300000041723251, 452763.571000000461936 275320.0859999991953373, 452762.42700000014156103 275326.61999999918043613, 452761.48599999956786633 275332, 452756.90600000042468309 275358.18700000084936619, 452753.45600000023841858 275384.88900000043213367, 452750.90600000042468309 275404.62600000016391277, 452743.59399999957531691 275438.78099999949336052, 452741.64049999974668026 275446.47450000047683716, 452735.99899999983608723 275468.68700000084936619, 452729.18800000008195639 275479.59400000050663948, 452718.28100000042468309 275488.03099999949336052, 452700.09399999957531691 275495.59400000050663948, 452680.62600000016391277 275498.21900000050663948, 452665.5026000002399087 275500.93080000020563602, 452697.31400000024586916 275564.74000000022351742, 452698.05599999986588955 275565.83100000023841858, 452710.04700000025331974 275583.45600000023841858, 452667.71399999968707561 275838.97800000011920929, 452666.90500000026077032 275843.85999999940395355, 452666.41600000020116568 275858.93600000068545341, 452666.1830000001937151 275874.06000000052154064, 452666.30700000002980232 275880.43500000052154064, 452666.696000000461936 275900.46000000089406967, 452666.70600000023841858 275900.99499999918043613, 452668.35500000044703484 275922.48000000044703484, 452668.4280000003054738 275923.13900000043213367, 452668.54999999981373549 275924.24000000022351742, 452672.42999999970197678 275956.25300000049173832, 452672.63200000021606684 275957.9159999992698431, 452675.46600000001490116 275975.928999999538064, 452676.11500000022351742 275979.42699999921023846, 452677.24100000038743019 275985.50300000049173832, 452677.9280000003054738 275989.20600000023841858, 452678.08999999985098839 275990.08200000040233135, 452680.90699999965727329 276001.86600000038743019, 452683.54299999959766865 276012.89000000059604645, 452688.03399999998509884 276028.56799999997019768, 452690.13399999961256981 276034.22599999979138374, 452691.36099999956786633 276037.53099999949336052, 452693.39400000032037497 276043.00899999961256981, 452698.64300000015646219 276057.14800000004470348, 452714.52099999971687794 276097.62199999950826168, 452714.78799999970942736 276098.06000000052154064, 452717.82299999985843897 276103.04700000025331974, 452734.74299999978393316 276102.39100000075995922, 452756.83800000045448542 276101.53500000014901161, 452841.3349999999627471 276098.25899999961256981, 452838.94000000040978193 276068.32300000078976154, 452860.61899999994784594 276065.30199999921023846, 452865.61500000022351742 276064.60600000061094761, 452884.96999999973922968 276061.90899999998509884, 452917.61299999989569187 276057.36099999956786633, 452940.74100000038743019 276054.1380000002682209, 452959 276051.59400000050663948, 452966.37000000011175871 276050.5669999998062849, 452974.28399999998509884 276049.46399999968707561, 452992.52799999993294477 276046.92200000025331974, 452992.88700000010430813 276046.87199999950826168, 453009.58000000007450581 276044.54600000008940697, 453012.11400000005960464 276035.67600000090897083, 452997.91899999976158142 275978.89699999988079071, 453137.026999999769032 275947.66899999976158142, 453158.31799999997019768 275941.99100000038743019, 453220.77500000037252903 275936.31499999947845936, 453236.723000000230968 275932.32599999941885471, 453271.875 275923.53800000064074993, 453314.45899999979883432 276139.29600000008940697, 453321.21800000034272671 276136.696000000461936, 453332.91199999954551458 276132.19899999909102917, 453334.96999999973922968 276117.78999999910593033, 453339.93800000008195639 276083.01500000059604645, 453342.848000000230968 276062.64599999971687794, 453355.348000000230968 276060.52300000004470348, 453360.88700000010430813 276059.58300000056624413, 453364.68900000024586916 276058.93700000084936619, 453379.62399999983608723 276056.4010000005364418, 453417.61500000022351742 276049.94899999909102917, 453418.08000000007450581 276049.86999999918043613, 453418.526999999769032 276063.27999999932944775, 453419 276055, 453419 276051.99899999983608723, 453419 276051, 453420.46899999957531691 276013.54399999976158142, 453421 276000, 453420.94000000040978193 275999.31299999915063381, 453419 275977, 453414 275942, 453411 275926, 453406 275901, 453401 275869, 453392 275811, 453389 275802, 453381 275777, 453364.32799999974668026 275736.78999999910593033, 453358.45700000040233135 275722.63099999912083149, 453362.82450000010430813 275719.99850000068545341, 453571.8219999996945262 275692.21199999935925007, 453572.69299999997019768 275691.75100000016391277, 454026.84999999962747097 275451.46600000001490116, 454030.3030000003054738 275449.63900000043213367, 453932.098000000230968 275732.8080000001937151, 453733.09999999962747097 276124.52800000086426735, 453822.58200000040233135 276175.56900000013411045, 453801.39300000015646219 276321.27400000020861626, 453796.4330000001937151 276355.37900000065565109, 453786 276355, 453737.73799999989569187 276355.946000000461936, 453656.68800000008195639 276207.44500000029802322, 453631.50600000005215406 276161.30700000002980232, 453605.19249999988824129 276191.16449999995529652, 453583.80099999997764826 276227.73200000077486038, 453557.12000000011175871 276249.44899999909102917, 453522.46399999968707561 276308.84500000067055225, 453501.67300000041723251 276344.48000000044703484, 453495.50800000037997961 276355.04800000041723251, 453550.08600000012665987 276445.60500000044703484, 453566.38999999966472387 276472.65799999982118607, 453587.14900000020861626 276479.08899999968707561, 453744.44000000040978193 276527.821000000461936, 453781.81900000013411045 276554.31499999947845936, 454056.78399999998509884 276942.21499999985098839, 454063.72800000011920929 276977.46499999985098839, 454049.22800000011920929 277007.16200000047683716, 453945.14599999971687794 277220.31100000068545341, 453961.30499999970197678 277234.80599999986588955, 453970.11299999989569187 277245.26200000010430813, 453984.81300000008195639 277262.71900000050663948, 453991.90600000042468309 277264.90599999949336052, 453994.75 277264.25, 453997.59399999957531691 277263.59400000050663948, 454003.31300000008195639 277256, 454011.14199999999254942 277242.54800000041723251, 454011.40500000026077032 277242.09600000083446503, 454022.09399999957531691 277241.00100000016391277, 454027.19400000013411045 277243.73499999940395355, 454031.59399999957531691 277246.09400000050663948, 454037.94400000013411045 277250.35099999979138374, 454070.09399999957531691 277271.90499999932944775, 454073.81300000008195639 277277.90599999949336052, 454071.46899999957531691 277286.1919999998062849, 454070.28299999982118607 277290.31100000068545341, 454049.09399999957531691 277311.59400000050663948, 454043.18800000008195639 277318.18700000084936619, 454037 277333.59400000050663948, 454026.90600000042468309 277354.18700000084936619, 454018.81300000008195639 277378.81200000084936619, 454020.92599999997764826 277385.1119999997317791, 454022 277388.31200000084936619, 454023.93680000025779009 277389.3761999998241663, 454024.49700000043958426 277389.68400000035762787, 454025.12200000043958426 277390.02700000070035458, 454032.18800000008195639 277393.90599999949336052, 454037.59399999957531691 277402, 454038.401999999769032 277413.25650000013411045, 454030.31300000008195639 277418.90599999949336052, 454008.67200000025331974 277418.90599999949336052, 454007.84700000006705523 277418.90599999949336052, 454007.21300000045448542 277418.90599999949336052, 454003.59399999957531691 277418.90599999949336052, 453991.31599999964237213 277416.56299999915063381, 453981 277414.59400000050663948, 453977.10400000028312206 277415.99599999934434891, 453974.31300000008195639 277417, 453968.68900000024586916 277442.94899999909102917, 453967.09399999957531691 277450.31200000084936619, 453961.84999999962747097 277469.90499999932944775, 453947.08029999956488609 277525.08489999920129776, 453946.84499999973922968 277525.96399999968707561, 453946.09300000034272671 277528.77400000020861626, 453945.31300000008195639 277531.68700000084936619, 453930.5 277575.40599999949336052, 453923.19000000040978193 277582.55599999986588955, 453916.18800000008195639 277589.40599999949336052, 453909.78100000042468309 277597.68700000084936619, 453909.09399999957531691 277613.09400000050663948, 453908.29499999992549419 277617.92799999937415123, 453906.81300000008195639 277626.90599999949336052, 453901.87000000011175871 277636.84100000001490116, 453900.90600000042468309 277638.78099999949336052, 453890.18800000008195639 277655.31200000084936619, 453887.31300000008195639 277665.59400000050663948, 453886.00700000021606684 277680.73299999907612801, 453885.90600000042468309 277681.90599999949336052, 453883.47599999979138374 277689.75200000032782555, 453879.18800000008195639 277703.59400000050663948, 453881.09700000006705523 277716.09699999913573265, 453881.42200000025331974 277716.45099999941885471, 453896.31300000008195639 277732.68700000084936619, 453911.5 277747.59400000050663948, 453912.31599999964237213 277748.6510000005364418, 453932.28100000042468309 277774.5, 453965.78699999954551458 277813.68999999947845936, 453998.19099999964237213 277825.59500000067055225, 454000.61799999978393316 277827.12600000016391277, 454012.31300000008195639 277834.5, 454025.30700000002980232 277852.1119999997317791, 454028.40600000042468309 277856.31200000084936619, 454030.30599999986588955 277859.45399999991059303, 454039.40600000042468309 277874.5, 454041.60099999979138374 277876.60300000011920929, 454046.09399999957531691 277880.90599999949336052, 454058.91899999976158142 277879.35600000061094761, 454073.5 277877.59400000050663948, 454126.50100000016391277 277866.18700000084936619, 454131.81300000008195639 277870.09300000034272671, 454138.91299999970942736 277882.52700000070035458, 454140.09499999973922968 277884.59400000050663948, 454146.75 277886.25, 454153.40600000042468309 277887.90599999949336052, 454166.40299999993294477 277874.10500000044703484, 454173.09599999990314245 277867.00100000016391277, 454193.69400000013411045 277878.31299999915063381, 454210.59399999957531691 277887.5940000</t>
  </si>
  <si>
    <t>Number of Sites</t>
  </si>
  <si>
    <t>1a</t>
  </si>
  <si>
    <t>1b</t>
  </si>
  <si>
    <t>6a</t>
  </si>
  <si>
    <t>6b</t>
  </si>
  <si>
    <t>hwyacces</t>
  </si>
  <si>
    <t>hwyissue</t>
  </si>
  <si>
    <t>discount</t>
  </si>
  <si>
    <t>CoreId</t>
  </si>
  <si>
    <t>PTAL</t>
  </si>
  <si>
    <t>A45 London Road (trunk)</t>
  </si>
  <si>
    <t>Wolston Lane</t>
  </si>
  <si>
    <t>NH - Potential for peak hour traffic impacts on the A45, especially for trips towards Coventry to the northwest. No land use identified.</t>
  </si>
  <si>
    <t>B4428</t>
  </si>
  <si>
    <t>Lawford Heath Lane</t>
  </si>
  <si>
    <t>B4455</t>
  </si>
  <si>
    <t>Penn Lane (potential for A5)</t>
  </si>
  <si>
    <t>NH - Likely to be access via Penn Lane located immediately west of the A5, largescale site</t>
  </si>
  <si>
    <t>proposed from new roundabout at Combe Fields Road</t>
  </si>
  <si>
    <t>NH - Situated approx. 2km east of the M69 and 2.5km east of M6 Junction 2. Likely to impact both the M6 J2 and M69 / A46, with employees and HGV routing</t>
  </si>
  <si>
    <t>Main Street / Biggin Hall Lane</t>
  </si>
  <si>
    <t>A4071</t>
  </si>
  <si>
    <t>Rugby Road</t>
  </si>
  <si>
    <t>New connection as part of wider site</t>
  </si>
  <si>
    <t>Through existing Ansty Park to the south</t>
  </si>
  <si>
    <t>NH - Situated approx. 2km east of the M69 and 2.5km east of M6 Junction 2. Likely to impact both the M6 J2 and M69 / A46</t>
  </si>
  <si>
    <t>A426</t>
  </si>
  <si>
    <t>Barby Lane</t>
  </si>
  <si>
    <t>Through Symmetry Park, Rugby (Phase 1)</t>
  </si>
  <si>
    <t>NH - Site access to be situated approx. 600m north of the A45 Thurlaston Interchange Rbt. Likelihood of traffic impacts directly at this junction</t>
  </si>
  <si>
    <t>Via new</t>
  </si>
  <si>
    <t>NH - Site is bounded by the A45 to the north, site success likely to be directly from/ close proximity to the A45. Site Access to be modelled.</t>
  </si>
  <si>
    <t>Bilton Lane</t>
  </si>
  <si>
    <t>NH - Site to be accessed from the A4071 located approx. 300m north of A45. Potential for merge / diverge assessment onto A45.</t>
  </si>
  <si>
    <t>B4453</t>
  </si>
  <si>
    <t>A45 / A426</t>
  </si>
  <si>
    <t>NH - Site bounded by the M45 and A45 to the north and northeast. Potential for significant impacts onto the SRN.</t>
  </si>
  <si>
    <t>A428</t>
  </si>
  <si>
    <t>via new</t>
  </si>
  <si>
    <t>Draycote Road</t>
  </si>
  <si>
    <t>NH - Site access likely taken from the west of the site, approx. 600m travel distance to the A45 via Straight Mile. No land use info provided.</t>
  </si>
  <si>
    <t>Brookside</t>
  </si>
  <si>
    <t>Barr Lane</t>
  </si>
  <si>
    <t>B4029</t>
  </si>
  <si>
    <t>Leamington Road via an existing property</t>
  </si>
  <si>
    <t>B4455 (via adjacent fields)</t>
  </si>
  <si>
    <t>A5</t>
  </si>
  <si>
    <t>Lilbourne Road to A5</t>
  </si>
  <si>
    <t>NH - Accessible to A5 via Lilbrourne Road. This junction would experience addition of circa. 4 vehicles per minute during the AM peak hour based on first principles trip gen. However, modelling of juncion onto A5 would be required.</t>
  </si>
  <si>
    <t>B4028 / B4029</t>
  </si>
  <si>
    <t>Rugby Road / Speedway Lane</t>
  </si>
  <si>
    <t>NH - Likely accessed from Lutterworth Road for direct connection to the A5 via Cross in Hand Roundabout.</t>
  </si>
  <si>
    <t>New access from Lutterworth Road</t>
  </si>
  <si>
    <t>NH - Likely accessed from Lutterworth Road and/or coalpit Lane for direct connection to the A5 via Cross in Hand Roundabout.</t>
  </si>
  <si>
    <t>Daventry Road</t>
  </si>
  <si>
    <t>The Drive</t>
  </si>
  <si>
    <t>Dyers Lane</t>
  </si>
  <si>
    <t>Kilsby Lane</t>
  </si>
  <si>
    <t>New access from Sandford Way</t>
  </si>
  <si>
    <t>Access required from â€˜Halfway Laneâ€™</t>
  </si>
  <si>
    <t>Rugby Road A428</t>
  </si>
  <si>
    <t>Newton Manor Lane</t>
  </si>
  <si>
    <t>London Road</t>
  </si>
  <si>
    <t>Oxford Road</t>
  </si>
  <si>
    <t>Oxford Road (new fourth arm and new roundabout)</t>
  </si>
  <si>
    <t>NH - Site likely to be accessed approximately 600m from the SRN at the A45. Potential for significant impacts on the SRN, especially due employment trips from Coventry via the Tollbar End roundabout</t>
  </si>
  <si>
    <t>new access (east or west)</t>
  </si>
  <si>
    <t>B4429</t>
  </si>
  <si>
    <t>A445</t>
  </si>
  <si>
    <t>Track off North Road</t>
  </si>
  <si>
    <t>B4029 or B4065</t>
  </si>
  <si>
    <t>NH - Ste bounded by A5 to the northeast.</t>
  </si>
  <si>
    <t>NH - Site likely to be accessed from the A4071 directly north of the A45.</t>
  </si>
  <si>
    <t>Newton Manor Road (new junctions)</t>
  </si>
  <si>
    <t>Hydes Lane</t>
  </si>
  <si>
    <t>NH - Site to be accessed from Hydes Lane, a minimum of 400m southwest of the junction of Hydes Lane / A5. This access to the A5 is sub-standard with a single lane approach on Hyde lane, and two-way access from the A5.</t>
  </si>
  <si>
    <t>NH - Site is bounded to the north by the SRN and would be likely to be accessed via a new arm from the A423 Oxford / Hillman Way roundabout.</t>
  </si>
  <si>
    <t>Town Centre</t>
  </si>
  <si>
    <t>Gossett Lane</t>
  </si>
  <si>
    <t>Central Park Drive</t>
  </si>
  <si>
    <t>Hillmorton Lane (Watling Street)</t>
  </si>
  <si>
    <t>NH - Site to be accessed from Hillmorton Lane, for direct access to the A5.</t>
  </si>
  <si>
    <t>Green Lane</t>
  </si>
  <si>
    <t>NH - Site bounded by M69 Junction 1 to the north. Potential for access from the B4109 Hinckley Road for connection to the SRN at M69 or access via the A5.</t>
  </si>
  <si>
    <t>B4109</t>
  </si>
  <si>
    <t>new access onto A46</t>
  </si>
  <si>
    <t>A45</t>
  </si>
  <si>
    <t>NH - Site located approximately 2km southeast of the SRN, with access via the A45. Potential for significant residential trip generation onto the SRN for journeys to Rugby and Coventry.</t>
  </si>
  <si>
    <t>Lea Crescent</t>
  </si>
  <si>
    <t>Newton Lane</t>
  </si>
  <si>
    <t>New access from the A4071</t>
  </si>
  <si>
    <t>NH - Site to be accessed from the A4071 a minimum of 600m from the A45. Potential for impacts onto the SRN at the A45 for journeys westward to Coventry and Eastward to the M1.</t>
  </si>
  <si>
    <t>Coventry Road</t>
  </si>
  <si>
    <t>B445</t>
  </si>
  <si>
    <t>Lilbourne Road and/or Hilmorton Lane</t>
  </si>
  <si>
    <t>via approved site to north</t>
  </si>
  <si>
    <t>potential new roundabout A5</t>
  </si>
  <si>
    <t>NH - Site likely to be accessed from Gibbet Lane, immediately east of A5 at Gibbet Roundabout.</t>
  </si>
  <si>
    <t>NH - Likely to be accessed via Freeboard Lane, with potential for access from the A45 directly.</t>
  </si>
  <si>
    <t>Hinckley Road</t>
  </si>
  <si>
    <t>NH - Site adjacent to Ansty village, an would likely be accessed from Hinckley Road, for direct access to the M6 Junction 2 Ansty Interchange.</t>
  </si>
  <si>
    <t>Ashlawn Road additional leg</t>
  </si>
  <si>
    <t>B4428 / B4112</t>
  </si>
  <si>
    <t>NH - Site likely to be accessed directly onto the A5 to the east, in addition to access onto the B4109 Hinckley Road both providing access northward to the M69 Junction 1.</t>
  </si>
  <si>
    <t>B4065</t>
  </si>
  <si>
    <t>NH - Vehicular access to the site likely to be from the B4065 to the west, for direct access to M6 Junction 2.</t>
  </si>
  <si>
    <t>B4109 / B4065</t>
  </si>
  <si>
    <t>Coventry Road / Sandford Way</t>
  </si>
  <si>
    <t>A5 (via land outside RBC boundary within ownership) / Hydes Lane</t>
  </si>
  <si>
    <t>NH - Western parcel of the site to be accessed from Hydes Lane, which connects to the A5 to the north. Access to the A5 is constrained by the existing canal bridge immediately to the east.</t>
  </si>
  <si>
    <t>Unknown</t>
  </si>
  <si>
    <t>new access point from High Street</t>
  </si>
  <si>
    <t>Church Road</t>
  </si>
  <si>
    <t>Brownsover Road</t>
  </si>
  <si>
    <t>Croft Close (via demolition of existing property)</t>
  </si>
  <si>
    <t>Site likely to be accessed directly from the A5 via a fourth arm of the A5 / Mere Lane roundabout junction.</t>
  </si>
  <si>
    <t>Leicester Road</t>
  </si>
  <si>
    <t>NH - Site to be accessed from Wolston Lane, a minimum of approx. 350m from the SRN at A45 London Road / Warwick Road.</t>
  </si>
  <si>
    <t>Brinklow Road</t>
  </si>
  <si>
    <t>NH - Site situated minimum of approx. 2km travel distance from the SRN at M6 Junction 2 / M69, assuming access would be taken from the B4029.</t>
  </si>
  <si>
    <t>A5 (new access solution)</t>
  </si>
  <si>
    <t>NH - Direct access likely required onto the A45</t>
  </si>
  <si>
    <t>existing spur off the Weaver Way Roundabout / B1142 / Brownsover Road</t>
  </si>
  <si>
    <t>Marton Road</t>
  </si>
  <si>
    <t>A423 / A445</t>
  </si>
  <si>
    <t>Boughton Road</t>
  </si>
  <si>
    <t>Freeboard Lane / School Lane / A45</t>
  </si>
  <si>
    <t>NH - Site to be accessed via either Freeboard Lane to the west or School Lane to the east, both with direct access to the SRN via the A45.</t>
  </si>
  <si>
    <t>A46 Coventry Eastern Bypass</t>
  </si>
  <si>
    <t>NH - Largescale site located south of the M6 Junction 1 and which is situated both sides of the A69 / M69.</t>
  </si>
  <si>
    <t>Lime Tree Avenue</t>
  </si>
  <si>
    <t>Popehill Lane</t>
  </si>
  <si>
    <t>NH - Low impacts on the SRN anticipated due to the development quantum.</t>
  </si>
  <si>
    <t>Stretton Road</t>
  </si>
  <si>
    <t>Brockhurst Lane</t>
  </si>
  <si>
    <t>Lilbourne Road</t>
  </si>
  <si>
    <t>NH - Site access likely to be via new or existing access onto the A5 to the northeast.</t>
  </si>
  <si>
    <t>NH - Significant impacts anticipated on the SRN at the M6 Junction 1. emphasis on public transport and active modes would be required to reduce traffic impacts given the scale of the development proposed, especially given likely commuter travel patterns</t>
  </si>
  <si>
    <t>NH - Site bounded by the M45 to the south, with site access via from Coventry Road, for direct access to the M45.</t>
  </si>
  <si>
    <t>Plott Lane or via existing LP allocation</t>
  </si>
  <si>
    <t>Warwick Road</t>
  </si>
  <si>
    <t>NH - Site to be accessed directly from the A5 via a fourth arm of the A5 / Hammonds Way Roundabout. Anticipated residential impact during the peak hours would require modelling of this junction layout.</t>
  </si>
  <si>
    <t>NH - Site bounded to the west by the M69, with access likely to be taken from the east on Hinckley Road. Likely nearest connection to the SRN is the Stretton Baskerville Island M69 Junction 1 / A5.</t>
  </si>
  <si>
    <t>A5 / Church Street</t>
  </si>
  <si>
    <t>NH - Likely new vehicular access or accesses required onto the SRN at the A5 in addition to via Churchover village. Largescale site with potential for significant impacts on the A5 and on the M6 Junction 1 to the south of the site, which also forms a con</t>
  </si>
  <si>
    <t>NH - Site bounded by the M6 to the south and M69 to the east. Likely traffic impact direcly onto the SRN, with access likely required off the M6 Junction 2 circulatory / Hinckley Road.</t>
  </si>
  <si>
    <t>Church Road (via upgraded track)</t>
  </si>
  <si>
    <t>Brandon Lane / A46</t>
  </si>
  <si>
    <t>NH - bounded to rhe north by the A46 and likely to be accessed from Brandon Lane in close proximity to the Toll Bar End Roundabout (A46 / A45).</t>
  </si>
  <si>
    <t>NH - Site in close proximity to the A45 via the B4455 Fosse Way. Traffic impacts at the A45 anticipated during peak hour periods, junction modelling of Memorial Island would be required as part of any subsequent assessment.</t>
  </si>
  <si>
    <t>Townsend Road</t>
  </si>
  <si>
    <t>Off The Green</t>
  </si>
  <si>
    <t>Cosford Lane</t>
  </si>
  <si>
    <t>Dickinson Court</t>
  </si>
  <si>
    <t>James Street</t>
  </si>
  <si>
    <t>Off Corporation Street</t>
  </si>
  <si>
    <t>Chestnut Field</t>
  </si>
  <si>
    <t>Little Church Street</t>
  </si>
  <si>
    <t>Track off Bow Lane</t>
  </si>
  <si>
    <t>Anderson Avenue</t>
  </si>
  <si>
    <t>Ashman</t>
  </si>
  <si>
    <t>Off Rugby Road</t>
  </si>
  <si>
    <t>Back Lane</t>
  </si>
  <si>
    <t>Birchwood Road</t>
  </si>
  <si>
    <t>Bleaberry</t>
  </si>
  <si>
    <t>Bond End</t>
  </si>
  <si>
    <t>St Edith Close</t>
  </si>
  <si>
    <t>Brookside Avenue</t>
  </si>
  <si>
    <t>College Road</t>
  </si>
  <si>
    <t>Coniston Close</t>
  </si>
  <si>
    <t>Grasmere Close</t>
  </si>
  <si>
    <t>Copeland</t>
  </si>
  <si>
    <t>Laburnum Grove</t>
  </si>
  <si>
    <t>Elizabeth Way</t>
  </si>
  <si>
    <t>Epsom Road</t>
  </si>
  <si>
    <t>Great Balance</t>
  </si>
  <si>
    <t>Skipwith Close</t>
  </si>
  <si>
    <t>Grizedale</t>
  </si>
  <si>
    <t>School Lane</t>
  </si>
  <si>
    <t>Holbrook Road</t>
  </si>
  <si>
    <t>Manor Estate</t>
  </si>
  <si>
    <t>Meadow Close</t>
  </si>
  <si>
    <t>Meadow Way</t>
  </si>
  <si>
    <t>Parkfield Road</t>
  </si>
  <si>
    <t>Pipers End</t>
  </si>
  <si>
    <t>Round Avenue</t>
  </si>
  <si>
    <t>Lutterworth Road</t>
  </si>
  <si>
    <t>Abbotts Walk</t>
  </si>
  <si>
    <t>Sodens Avenue</t>
  </si>
  <si>
    <t>The Orchard</t>
  </si>
  <si>
    <t>Townsends Close</t>
  </si>
  <si>
    <t>Vicarage Road</t>
  </si>
  <si>
    <t>Yew Tree Close</t>
  </si>
  <si>
    <t>Astley Place</t>
  </si>
  <si>
    <t>Forresters Place</t>
  </si>
  <si>
    <t>Parkend</t>
  </si>
  <si>
    <t>Newton Road / Manor Lane</t>
  </si>
  <si>
    <t>Polo Drive</t>
  </si>
  <si>
    <t>Montilo Lane</t>
  </si>
  <si>
    <t>Ashlawn Road</t>
  </si>
  <si>
    <t>Wood Street / Newbold Road</t>
  </si>
  <si>
    <t>Rugby Road / Newall Close</t>
  </si>
  <si>
    <t>Projects Drive</t>
  </si>
  <si>
    <t>Coventry Road (via wider allocation)</t>
  </si>
  <si>
    <t>Squires Road</t>
  </si>
  <si>
    <t>Heritage Close</t>
  </si>
  <si>
    <t>Rugby Road / A4071 / Bilton Lane</t>
  </si>
  <si>
    <t>Birdingbury Lane</t>
  </si>
  <si>
    <t>Railway Terrace</t>
  </si>
  <si>
    <t>Main Street</t>
  </si>
  <si>
    <t>Via Ansty Park</t>
  </si>
  <si>
    <t>Wolvey Road</t>
  </si>
  <si>
    <t>Via Europark Industrial Estate</t>
  </si>
  <si>
    <t>Smeaton Lane</t>
  </si>
  <si>
    <t>Mill Road</t>
  </si>
  <si>
    <t>Evreux Way</t>
  </si>
  <si>
    <t>Corporation Street / North Street</t>
  </si>
  <si>
    <t>Presume through existing property on North Road</t>
  </si>
  <si>
    <t>Existing track off Newton Road</t>
  </si>
  <si>
    <t>Coal Pit Lane</t>
  </si>
  <si>
    <t>Plott Lane / Orchard Way</t>
  </si>
  <si>
    <t>Motorway Junction</t>
  </si>
  <si>
    <t>Leamington Road</t>
  </si>
  <si>
    <t>A5 Northbound</t>
  </si>
  <si>
    <t>Bulkington Road</t>
  </si>
  <si>
    <t>Newton Road</t>
  </si>
  <si>
    <t>PTAL Scores increase with accessibility level (0 is low and 6a is high accessibility by public transport)</t>
  </si>
  <si>
    <t>10-15 miles</t>
  </si>
  <si>
    <t>&gt;15 miles</t>
  </si>
  <si>
    <t>5-10 miles</t>
  </si>
  <si>
    <t>0-5 miles</t>
  </si>
  <si>
    <t>Slow Mode Distance</t>
  </si>
  <si>
    <t>From (km)</t>
  </si>
  <si>
    <t>To (km)</t>
  </si>
  <si>
    <t>Average Distance (km)</t>
  </si>
  <si>
    <t>MSOA Boundaries (x13)</t>
  </si>
  <si>
    <t>PTAL Scores - AM Period (07:00 to 10:00)</t>
  </si>
  <si>
    <t>PTAL Scores - PM Period (16:00 to 19:00)</t>
  </si>
  <si>
    <t>PTAL Scores - PM Period</t>
  </si>
  <si>
    <t>PTAL Scores - AM Period</t>
  </si>
  <si>
    <t>AM Period</t>
  </si>
  <si>
    <t>Highway</t>
  </si>
  <si>
    <t>Slow Mode</t>
  </si>
  <si>
    <t>Rail</t>
  </si>
  <si>
    <t>PM Period</t>
  </si>
  <si>
    <t>AM Accessibility within 1 hour (07:00 to 10:00)</t>
  </si>
  <si>
    <t>PM Accessibility within 1 hour (07:00 to 10:00)</t>
  </si>
  <si>
    <t>Rugby002</t>
  </si>
  <si>
    <t>Rugby003</t>
  </si>
  <si>
    <t>Rugby004</t>
  </si>
  <si>
    <t>Rugby007</t>
  </si>
  <si>
    <t>Rugby010</t>
  </si>
  <si>
    <t>Rugby012</t>
  </si>
  <si>
    <t>Rugby013</t>
  </si>
  <si>
    <t>Rugby014</t>
  </si>
  <si>
    <t>km² within 10 mins</t>
  </si>
  <si>
    <t>km² within 20 mins</t>
  </si>
  <si>
    <t>km² within 30 mins</t>
  </si>
  <si>
    <t>km² within 40 mins</t>
  </si>
  <si>
    <t>km² within 50 mins</t>
  </si>
  <si>
    <t>km² within 1 hour</t>
  </si>
  <si>
    <t xml:space="preserve">m² to km² </t>
  </si>
  <si>
    <t>Class</t>
  </si>
  <si>
    <t>Urban City and Town</t>
  </si>
  <si>
    <t>Rural Village and Dispersed</t>
  </si>
  <si>
    <t>Rural Town and Fringe</t>
  </si>
  <si>
    <t>Prevalent Score</t>
  </si>
  <si>
    <t>Optimistic Score</t>
  </si>
  <si>
    <t>AM</t>
  </si>
  <si>
    <t>PM</t>
  </si>
  <si>
    <t>MND Analysis</t>
  </si>
  <si>
    <t>Bus OD Accessibility Analysis</t>
  </si>
  <si>
    <t>PTAL Analysis</t>
  </si>
  <si>
    <t>Score</t>
  </si>
  <si>
    <t>Rank</t>
  </si>
  <si>
    <t>MSOA</t>
  </si>
  <si>
    <t>MSOA Boundaries (x8 containing sites)</t>
  </si>
  <si>
    <t>LSOA</t>
  </si>
  <si>
    <t>Site Name</t>
  </si>
  <si>
    <t>Reference</t>
  </si>
  <si>
    <t>E01031172</t>
  </si>
  <si>
    <t>Rugby 003B</t>
  </si>
  <si>
    <t>MultiPolygon (((448524.40500000026077032 277508.59400000050663948, 448536.40299999993294477 277495.59699999913573265, 448552.31300000008195639 277496.59300000034272671, 448581.59399999957531691 277515.59400000050663948, 448585.125 277527.84400000050663948, 448587.18800000008195639 277553, 448592.18800000008195639 277580.31200000084936619, 448603.59300000034272671 277583.31200000084936619, 448611.28699999954551458 277584.47299999929964542, 448639.03100000042468309 277588.65599999949336052, 448664.90799999982118607 277591.71199999935925007, 448690.625 277594.75, 448725.06300000008195639 277599.75599999912083149, 448739 277601.78199999965727329, 448741.90600000042468309 277598.56200000084936619, 448756.68800000008195639 277578.09400000050663948, 448766.55499999970197678 277561.92300000041723251, 448766.81300000008195639 277561.5, 448778.09999999962747097 277534.90000000037252903, 448778.90699999965727329 277533, 448786.48799999989569187 277513.13399999961256981, 448787.6155000003054738 277510.18099999986588955, 448814.40600000042468309 277534.09400000050663948, 448818.5530000003054738 277536.821000000461936, 448837.39199999999254942 277549.20800000056624413, 448842.96899999957531691 277552.875, 448852.38399999961256981 277560.55700000002980232, 448929.89900000020861626 277623.79800000041723251, 448941.90500000026077032 277633.59600000083446503, 448957.20100000035017729 277632.68500000052154064, 448964 277632.28099999949336052, 448973.71100000012665987 277633.92600000090897083, 449023.21899999957531691 277642.31200000084936619, 449030.57000000029802322 277644.18500000052154064, 449039.446000000461936 277646.44700000062584877, 449054.88700000010430813 277650.38099999912083149, 449057.34700000006705523 277651.00799999944865704, 449058.90799999982118607 277651.40599999949336052, 449065.66999999992549419 277653.12900000065565109, 449071.41999999992549419 277654.59400000050663948, 449082.90099999960511923 277657.52099999971687794, 449083.64699999988079071 277657.71000000089406967, 449085.13599999994039536 277658.08699999935925007, 449091.276999999769032 277659.65200000070035458, 449105.68900000024586916 277663.32599999941885471, 449107.76499999966472387 277663.85500000044703484, 449126 277668.5, 449141.81300000008195639 277670.68700000084936619, 449144.5 277670.98100000061094761, 449158.36600000038743019 277672.49300000071525574, 449193.09399999957531691 277676.28099999949336052, 449203.91299999970942736 277677.04800000041723251, 449216.776999999769032 277677.96000000089406967, 449222.67069999966770411 277678.37769999913871288, 449241.59399999957531691 277679.71900000050663948, 449253.77500000037252903 277681.64299999922513962, 449269.68800000008195639 277684.15599999949336052, 449328.59399999957531691 277690.68700000084936619, 449363.40600000042468309 277692.59400000050663948, 449380.37899999972432852 277691.56900000013411045, 449385.41000000014901161 277691.26600000075995922, 449386.79499999992549419 277691.18200000002980232, 449389.80499999970197678 277691.00100000016391277, 449391.52599999960511923 277691.09100000001490116, 449393.23400000017136335 277691.18099999986588955, 449416.46250000037252903 277692.40249999985098839, 449436.3219999996945262 277689.59699999913573265, 449442.31599999964237213 277687.04499999992549419, 449443.59399999957531691 277686.5, 449450.81300000008195639 277682.96900000050663948, 449494.58399999979883432 277657.39299999922513962, 449499 277654.81100000068545341, 449500.91600000020116568 277653.42200000025331974, 449513.46899999957531691 277644.31200000084936619, 449528.375 277623.34400000050663948, 449539.40299999993294477 277612.59699999913573265, 449561.78100000042468309 277593.68700000084936619, 449579.04999999981373549 277582.37099999934434891, 449581.90600000042468309 277580.5, 449583.40699999965727329 277579.875, 449588.75999999977648258 277577.64599999971687794, 449590.30900000035762787 277577.00200000032782555, 449594.12100000027567148 277575.4140000008046627, 449610.5 277568.59400000050663948, 449613.57799999974668026 277570.03399999998509884, 449634.96100000012665987 277580.0409999992698431, 449639.81659999955445528 277582.29279999993741512, 449647.30599999986588955 277543.15799999982118607, 449650.45600000023841858 277526.69800000078976154, 449650.625 277525.81200000084936619, 449657.71200000029057264 277495.04700000025331974, 449664 277467.75, 449665.42100000008940697 277462.42100000008940697, 449676.71899999957531691 277420.06299999915063381, 449681.54700000025331974 277404.89599999971687794, 449692.78500000014901161 277369.58500000089406967, 449695 277362.625, 449714.55999999959021807 277309.64599999971687794, 449715.90600000042468309 277306, 449717.09399999957531691 277303.05700000002980232, 449718.67399999964982271 277299.14100000075995922, 449721.71899999957531691 277291.59400000050663948, 449755.84200000017881393 277210.66000000014901161, 449760.46800000034272671 277199.68899999931454659, 449761.625 277196.94400000013411045, 449766.68800000008195639 277184.93700000084936619, 449770.32299999985843897 277176.83699999935925007, 449773.40500000026077032 277169.97299999929964542, 449776.99600000027567148 277161.9739999994635582, 449781.14800000004470348 277152.72599999979138374, 449785.20700000040233135 277143.68600000068545341, 449785.50100000016391277 277143.02999999932944775, 449785.82299999985843897 277142.31100000068545341, 449786.35199999995529652 277141.13399999961256981, 449787.56300000008195639 277138.43700000084936619, 449797.50800000037997961 277116.55100000090897083, 449798.58800000045448542 277114.17500000074505806, 449806.09900000039488077 277097.64599999971687794, 449806.93699999991804361 277095.80299999937415123, 449808.59399999957531691 277092.15599999949336052, 449814.05999999959021807 277082.90799999982118607, 449814.55700000002980232 277082.06799999997019768, 449824.58999999985098839 277065.09400000050663948, 449833.03100000042468309 277050.81200000084936619, 449835.89800000004470348 277045.20500000007450581, 449836.07400000002235174 277044.85999999940395355, 449837.97499999962747097 277041.13900000043213367, 449843.58299999963492155 277030.1659999992698431, 449844.0580000001937151 277029.2369999997317791, 449856.85099999979138374 277004.20700000040233135, 449857.46800000034272671 277003, 449860.40600000042468309 276997.25, 449868.69900000002235174 276982.86900000087916851, 449871.42300000041723251 276978.14599999971687794, 449875.66799999959766865 276970.78500000014901161, 449875.82699999958276749 276970.50899999961256981, 449880.35500000044703484 276962.65599999949336052, 449881.02900000009685755 276961.48599999956786633, 449890.375 276945.28099999949336052, 449895.64800000004470348 276937.0989999994635582, 449896.40899999998509884 276935.91799999959766865, 449911.51049999985843897 276912.48799999989569187, 449914.42700000014156103 276907.96399999968707561, 449914.65799999982118607 276907.60600000061094761, 449916.15600000042468309 276905.28099999949336052, 449924.89900000020861626 276890.39399999938905239, 449926.05599999986588955 276888.42400000058114529, 449927.62600000016391277 276885.75, 449928.57650000043213367 276884.13649999909102917, 449929.13700000010430813 276883.33899999968707561, 449929.68699999991804361 276882.55599999986588955, 449932.34100000001490116 276878.78099999949336052, 449932.84999999962747097 276878.05599999986588955, 449944.77300000004470348 276861.09500000067055225, 449947.53000000026077032 276857.17300000041723251, 449949.12000000011175871 276854.91100000031292439, 449951.58999999985098839 276851.39699999988079071, 449951.821000000461936 276851.0669999998062849, 449955.88200000021606684 276845.2909999992698431, 449961.56099999975413084 276837.21199999935925007, 449963.71399999968707561 276834.14699999988079071, 449976.625 276815.78099999949336052, 449982.71499999985098839 276805.57200000062584877, 449984.3349999999627471 276802.85600000061094761, 449985.62399999983608723 276800.69349999912083149, 449991.39699999988079071 276791.01700000092387199, 450000 276776.59400000050663948, 450005.43499999959021807 276768.91899999976158142, 450005.625 276768.65000000037252903, 450028.27799999993294477 276736.65850000083446503, 450032.5669999998062849 276730.60199999995529652, 450029.46700000017881393 276728.69400000013411045, 450029.1380000002682209 276728.49200000055134296, 450021.30200000014156103 276722.51700000092387199, 450019.96300000045448542 276721.375, 450014.7900000000372529 276716.97000000067055225, 450014 276716.5390000008046627, 449998.55700000002980232 276708.10600000061094761, 449997.76200000010430813 276707.37800000049173832, 449995.54200000036507845 276705.34300000034272671, 449995.10500000044703484 276704.9419999998062849, 449986.63999999966472387 276698.86099999956786633, 449985.98500000033527613 276698.62700000032782555, 449981.71700000017881393 276697.10600000061094761, 449977.91799999959766865 276694.2760000005364418, 449977.64400000032037497 276694.07300000078976154, 449970.60300000011920929 276690.3489999994635582, 449968.69799999985843897 276689.8169999998062849, 449961.37399999983608723 276687.76999999955296516, 449961.03199999965727329 276687.74599999934434891, 449954.37999999988824129 276687.27099999971687794, 449954.02900000009685755 276687.30599999986588955, 449952.66799999959766865 276687.02400000020861626, 449943.821000000461936 276685.18700000084936619, 449941.49199999962002039 276684.70399999991059303, 449939.45899999979883432 276684.51050000078976154, 449936.25999999977648258 276684.58500000089406967, 449935.16899999976158142 276685.12299999967217445, 449932.57699999958276749 276686.4010000005364418, 449932.09599999990314245 276686.6380000002682209, 449922.67100000008940697 276689.60199999995529652, 449920.223000000230968 276690.01400000043213367, 449917.86830000020563602 276690.40200000070035458, 449916.16199999954551458 276689.83899999968707561, 449915.84300000034272671 276689.62600000016391277, 449915.125 276689.25500000081956387, 449908.93900000024586916 276686.06100000068545341, 449907.7369999997317791 276685.65000000037252903, 449902.76099999994039536 276683.94899999909102917, 449901.71700000017881393 276683.41999999992549419, 449898.3080000001937151 276681.6919999998062849, 449897.59900000039488077 276681.33200000040233135, 449897.28100000042468309 276681.07499999925494194, 449896.95700000040233135 276680.88399999961256981, 449888.07500000018626451 276675.6380000002682209, 449887.03000000026077032 276674.65200000070035458, 449884.66199999954551458 276672.41799999959766865, 449884.28000000026077032 276672.35999999940395355, 449880.32849999982863665 276671.78749999962747097, 449879.35400000028312206 276671.65599999949336052, 449877.87899999972432852 276671.40399999916553497, 449875.87600000016391277 276670.56299999915063381, 449865.87100000027567148 276666.3619999997317791, 449865.37100000027567148 276666.43600000068545341, 449839.57400000002235174 276670.25100000016391277, 449837 276664, 449831 276650, 449830.60300000011920929 276650.13199999928474426, 449824.99899999983608723 276652, 449815 276656, 449807.08000000007450581 276658.2630000002682209, 449799.83600000012665987 276660.33200000040233135, 449798.82400000002235174 276660.62099999934434891, 449793.99899999983608723 276661.99899999983608723, 449792.66199999954551458 276662.2109999991953373, 449778.28500000014901161 276664.48100000061094761, 449777.85400000028312206 276664.54900000058114529, 449775 276665, 449771.83000000007450581 276665.17600000090897083, 449765.64099999982863665 276665.52099999971687794, 449764.64800000004470348 276665.57499999925494194, 449757 276666, 449752.42100000008940697 276666, 449748.28399999998509884 276666, 449736 276666, 449733.56199999991804361 276665.69400000013411045, 449732.48099999967962503 276665.56000000052154064, 449731.51400000043213367 276665.43899999931454659, 449729.76900000032037497 276665.22100000083446503, 449720 276664, 449713.16799999959766865 276662.63399999961256981, 449704.7938000001013279 276660.96000000089406967, 449700 276660, 449694 276659, 449683 276656, 449680.90099999960511923 276654.77500000037252903, 449671 276649, 449670.2405000003054738 276648.49400000087916851, 449668.84300000034272671 276647.51099999994039536, 449667.63300000037997961 276646.59500000067055225, 449664 276644, 449659 276639, 449658.59999999962747097 276638.59999999962747097, 449658 276638.00100000016391277, 449656.61099999956786633 276636.14900000020861626, 449655 276634, 449652.571000000461936 276631.08300000056624413, 449652.44000000040978193 276630.63000000081956387, 449652.35800000000745058 276630.35199999995529652, 449651.71300000045448542 276628.14399999938905239, 449652 276628, 449651.2099999999627471 276626.41899999976158142, 449649.33999999985098839 276622.678999999538064, 449647 276618, 449644.21399999968707561 276607.78600000031292439, 449644 276607.00100000016391277, 449644 276591.83799999952316284, 449644 276591, 449644 276583, 449645 276578.99899999983608723, 449646.30200000014156103 276573.14000000059604645, 449647 276570, 449647.59999999962747097 276568, 449649.60500000044703484 276561.3169999998062849, 449650 276560, 449651.72099999990314245 276553.97599999979138374, 449652 276553, 449656 276547, 449657.25399999972432852 276545.11900000087916851, 449658.625 276543.06299999915063381, 449662 276538, 449667.35500000044703484 276531.45500000007450581, 449671 276527, 449677.18699999991804361 276519.928999999538064, 449677.97200000006705523 276518.97499999962747097, 449674.79499999992549419 276516.13199999928474426, 449659 276502, 449658.54100000020116568 276502.51999999955296516, 449642.54100000020116568 276520.65399999916553497, 449636.42399999964982271 276527.5859999991953373, 449631.10500000044703484 276533.61299999989569187, 449629 276536, 449611.74299999978393316 276554.40799999982118607, 449599 276568, 449584.70100000035017729 276583.14000000059604645, 449584.40600000042468309 276583.45299999974668026, 449582 276586, 449552 276616, 449538.3030000003054738 276628.053999999538064, 449527 276638.00100000016391277, 449509.81500000040978193 276651.36600000038743019, 449508.83299999963492155 276652.13000000081956387, 449503.40799999982118607 276656.34999999962747097, 449500 276659, 449499.65699999965727329 276659.24499999918043613, 449487.31799999997019768 276668.05900000035762787, 449477.25 276675.25, 449472.45000000018626451 276678.678999999538064, 449460.16299999970942736 276687.45500000007450581, 449447.0580000001937151 276696.81599999964237213, 449446.59999999962747097 276697.14299999922513962, 449444.40299999993294477 276698.71199999935925007, 449444 276699, 449439.2630000002682209 276703.2630000002682209, 449434.64300000015646219 276707.42200000025331974, 449434 276708, 449427 276716, 449421.36400000005960464 276723.35099999979138374, 449418.321000000461936 276727.321000000461936, 449410.37600000016391277 276737.6830000001937151, 449407.38599999994039536 276741.5840000007301569, 449406.60400000028312206 276742.60400000028312206, 449404 276746, 449402.48000000044703484 276748.0260000005364418, 449401 276750, 449393.321000000461936 276760.23900000005960464, 449386.12000000011175871 276769.83999999985098839, 449378.36400000005960464 276780.18200000002980232, 449372.63399999961256981 276787.821000000461936, 449362.09700000006705523 276801.87199999950826168, 449361.473000000230968 276802.70299999974668026, 449357.321000000461936 276808.24000000022351742, 449353 276814, 449352.08200000040233135 276815.06499999947845936, 449349.29600000008940697 276818.29600000008940697, 449346.32500000018626451 276821.74400000087916851, 449345.66999999992549419 276822.50300000049173832, 449343.1919999998062849 276825.37700000032782555, 449341.81900000013411045 276826.97000000067055225, 449337.08200000040233135 276832.46499999985098839, 449328 276843, 449327.4905000003054738 276843.61150000058114529, 449324.85500000044703484 276846.7734999991953373, 449310.47900000028312206 276864.02500000037252903, 449309.4869999997317791 276865.21600000001490116, 449297.07799999974668026 276880.10700000077486038, 449294.58200000040233135 276883.10199999995529652, 449293.49199999962002039 276884.33899999968707561, 449290.68099999986588955 276887.52999999932944775, 449288.96999999973922968 276889.39599999971687794, 449288.69639999978244305 276889.66000000014901161, 449287.20700000040233135 276895.56200000084936619, 449344.11299999989569187 276934.16499999910593033, 449344.348000000230968 276934.42200000025331974, 449390.55599999986588955 276985.15200000070035458, 449391.38999999966472387 276985.92500000074505806, 449393.4150000000372529 276985.7760000005364418, 449394.97800000011920929 276985.46900000050663948, 449431.79800000041723251 276978.23399999924004078, 449476.04200000036507845 276962.78700000047683716, 449477.32699999958276749 276962.33799999952316284, 449486.27500000037252903 276957.85199999995529652, 449487.08100000023841858 276957.44800000078976154, 449557.44000000040978193 277021.88700000010430813, 449557.91600000020116568 277022.32300000078976154, 449569.35599999967962503 277035.56499999947845936, 449571.19299999997019768 277039.80700000002980232, 449574.62700000032782555 277047.74000000022351742, 449581.94799999985843897 277064.64900000020861626, 449569 277086, 449561 277089, 449545 277097, 449537 277101, 449512.00100000016391277 277113, 449498 277121, 449481.56199999991804361 277131.17699999921023846, 449477 277134.00100000016391277, 449463.0625 277142.96000000089406967, 449441.66600000020116568 277157.43200000002980232, 449430.41899999976158142 277165.03999999910593033, 449429.0755000002682209 277165.94899999909102917, 449423.97900000028312206 277169.47599999979138374, 449420.90699999965727329 277171.60300000011920929, 449408.55700000002980232 277180.15300000086426735, 449397.48099999967962503 277187.821000000461936, 449390 277193, 449388.58200000040233135 277194.07499999925494194, 449384.82799999974668026 277196.92300000041723251, 449379.66199999954551458 277200.84300000034272671, 449372.39300000015646219 277206.35700000077486038, 449365.08800000045448542 277211.89900000020861626, 449361 277215, 449358.58299999963492155 277216.61099999956786633, 449349.96100000012665987 277222.35899999924004078, 449340 277229, 449331 277235.59999999962747097, 449327.03000000026077032 277238.51099999994039536, 449311.24100000038743019 277232.58999999985098839, 449302.85199999995529652 277229.44400000013411045, 449299 277228, 449295.32899999991059303 277227.01200000010430813, 449291.40899999998509884 277225.95600000023841858, 449290.79899999964982271 277225.7909999992698431, 449273 277221, 449272.70899999979883432 277220.94500000029802322, 449257 277218, 449245.66600000020116568 277214.85199999995529652, 449249.07839999999850988 277218.99569999985396862, 449241.31500000040978193 277217.46199999935925007, 449231.87799999956041574 277245.04199999943375587, 449227.68699999991804361 277249.23299999907612801, 449220.59900000039488077 277247.97299999929964542, 449215.57799999974668026 277247.07899999991059303, 449207.63599999994039536 277245.66899999976158142, 449205.25800000037997961 277245.24599999934434891, 449198.39499999955296516 277244.0260000005364418, 449190.77599999960511923 277242.67100000008940697, 449186.94400000013411045 277241.98499999940395355, 449183.14499999955296516 277240.98599999956786633, 449173.35099999979138374 277238.40799999982118607, 449171.28399999998509884 277237.86400000005960464, 449165.06500000040978193 277236.22800000011920929, 449161.37799999956041574 277235.25699999928474426, 449155.45500000007450581 277233.69899999909102917, 449149 277232, 449146.55700000002980232 277230.99400000087916851, 449139.04899999964982271 277227.90200000070035458, 449133.12799999956041574 277225.46399999968707561, 449132 277225, 449129.60599999967962503 277223.80299999937415123, 449117.5 277217.75, 449116.8169999998062849 277217.40899999998509884, 449116.54100000020116568 277217.27099999971687794, 449116 277217, 449116.97099999990314245 277215.0580000001937151, 449117.50800000037997961 277206.86700000055134296, 449117.0580000001937151 277206.57200000062584877, 449100.41399999987334013 277195.61600000038743019, 449099.62899999972432852 277195.5260000005364418, 449088.33700000029057264 277194.23100000061094761, 449087.38300000037997961 277193.50500000081956387, 449084.49949999991804361 277191.31149999983608723, 449078.02400000020861626 277184.44700000062584877, 449080.90299999993294477 277153.48100000061094761, 449081.50100000016391277 277147.04199999943375587, 449083.60800000000745058 277146.60799999907612801, 449082 277145, 449080.54899999964982271 277142.678999999538064, 449080.2099999999627471 277142.13499999977648258, 449079 277140.19899999909102917, 449077 277136.99899999983608723, 449075.53699999954551458 277134.95199999958276749, 449072.53000000026077032 277130.74300000071525574, 449072 277130, 449077.01449999958276749 277128.99300000071525574, 449085.9469999996945262 277093.31000000052154064, 449086.16399999987334013 277092.44299999997019768, 449084.77599999960511923 277088.70199999958276749, 449084.99399999994784594 277085.64299999922513962, 449085.17499999981373549 277083.09500000067055225, 449085.4869999997317791 277078.72499999962747097, 449085.55499999970197678 277077.76400000043213367, 449084.99399999994784594 277068.45299999974668026, 449084.40000000037252903 277065.95800000056624413, 449083.95600000023841858 277064.09200000017881393, 449082.36899999994784594 277057.42100000008940697, 449082.14099999982863665 277056.46299999952316284, 449072.89099999982863665 277037.10500000044703484, 449067.99600000027567148 277027.69349999912083149, 449067.37000000011175871 277026.68500000052154064, 449067.11600000038743019 277026.28399999998509884, 449059.84499999973922968 277015.60700000077486038, 449063.48199999984353781 277007.21600000001490116, 449064.40799999982118607 277005.08200000040233135, 449064.53799999970942736 277004.56100000068545341, 449071.14300000015646219 276978.00599999912083149, 449072.84200000017881393 276951.53500000014901161, 449073.0849999999627471 276943.4010000005364418, 449073.09999999962747097 276942.90699999965727329, 449072.56099999975413084 276942.81900000013411045, 449060.60599999967962503 276940.87800000049173832, 449056.53500000014901161 276940.21700000017881393, 449045.16700000036507845 276939.09999999962747097, 449044.80599999986588955 276939.06499999947845936, 449030.47099999990314245 276931.45399999991059303, 449027.99700000043958426 276930, 449022.90400000009685755 276927.00599999912083149, 449013.96899999957531691 276922.43700000084936619, 449007.24600000027567148 276919, 449006.36600000038743019 276918.55000000074505806, 448992.66399999987334013 276907.95700000040233135, 448991.88599999994039536 276907.35700000077486038, 448982.38499999977648258 276902.72199999913573265, 448980.73799999989569187 276901.91799999959766865, 448973.47900000028312206 276899.57000000029802322, 448973.0580000001937151 276898.94999999925494194, 448971.15249999985098839 276896.22800000011920929, 448937.46499999985098839 276877.42600000090897083, 448937.23350000008940697 276876.08200000040233135, 448935.88999999966472387 276874.85899999924004078, 448935.723000000230968 276874.49599999934434891, 448935.40899999998509884 276873.81399999931454659, 448933.99000000022351742 276870.65699999965727329, 448957.16600000020116568 276845.69800000078976154, 448957.63599999994039536 276845.1919999998062849, 448957.65899999998509884 276841.6659999992698431, 448958.15600000042468309 276840.803999999538064, 448960.46899999957531691 276836.79299999959766865, 448961.19649999961256981 276835.55150000005960464, 448962.59399999957531691 276833.14599999971687794, 448963.53299999982118607 276831.51500000059604645, 448964.8080000001937151 276825.92799999937415123, 448964.87000000011175871 276823.98200000077486038, 448964.95199999958276749 276821.42699999921023846, 448965.0669999998062849 276820.92400000058114529, 448965.16700000036507845 276820.49000000022351742, 448965.88499999977648258 276819.59699999913573265, 448966.24700000043958426 276819.14800000004470348, 448966.81900000013411045 276817.78600000031292439, 448967.86099999956786633 276815.3080000001937151, 448968.04999999981373549 276814.55299999937415123, 448968.29200000036507845 276813.5840000007301569, 448968.66199999954551458 276812.10300000011920929, 448969.98300000000745058 276809.44700000062584877, 448970.09599999990314245 276808.9609999991953373, 448971.48099999967962503 276802.99499999918043613, 448972.04700000025331974 276801.60799999907612801, 448973.04200000036507845 276797.36500000022351742, 448972.98900000005960464 276796.84100000001490116, 448972.56049999967217445 276792.55700000002980232, 448974.79200000036507845 276782.72800000011920929, 448974.99299999978393316 276781.89299999922513962, 448975.41999999992549419 276780.33100000023841858, 448976.86000000033527613 276774.946000000461936, 448976.82699999958276749 276774.53800000064074993, 448976.50600000005215406 276770.57499999925494194, 448976.76900000032037497 276769.52300000004470348, 448977.79800000041723251 276765.40899999998509884, 448978.20600000023841858 276763.7760000005364418, 448978.23400000017136335 276762.50300000049173832, 448978.42499999981373549 276761.76200000010430813, 448979.38399999961256981 276758.03600000031292439, 448979.30499999970197678 276757.21700000017881393, 448978.89699999988079071 276752.99699999950826168, 448979.06900000013411045 276752, 448979.75700000021606684 276748.01500000059604645, 448979.71300000045448542 276747.38199999928474426, 448979.34399999957531691 276742.08500000089406967, 448979.3080000001937151 276741.57399999909102917, 448979.85099999979138374 276737.9159999992698431, 448979.93800000008195639 276737.33100000023841858, 448979.73000000044703484 276735.33999999985098839, 448979.35300000011920929 276734.21900000050663948, 448979.20799999963492155 276733.78800000064074993, 448979.17100000008940697 276733, 448978.77500000037252903 276724.63299999944865704, 448979.11500000022351742 276721.62800000049173832, 448979.71899999957531691 276716.2890000008046627, 448979.50899999961256981 276715.66899999976158142, 448978.8349999999627471 276713.67500000074505806, 448978.73300000000745058 276713.375, 448978.26999999955296516 276705.52649999968707561, 448977.63650000002235174 276703.2630000002682209, 448977.6780000003054738 276702.57650000043213367, 448978.28000000026077032 276699.30599999986588955, 448978.55900000035762787 276698.64499999955296516, 448979.14900000020861626 276697.25, 448979.33000000007450581 276696.5, 448983.23900000005960464 276680.30599999986588955, 448985.01999999955296516 276675.60199999995529652, 449009.53299999982118607 276610.87399999983608723, 448998.28199999965727329 276617.65599999949336052, 448974.60199999995529652 276634.09999999962747097, 448955.79800000041723251 276648.7909999992698431, 448947.97800000011920929 276647.91200000047683716, 448946.37899999972432852 276647.73200000077486038, 448946.50999999977648258 276647.15699999965727329, 448947 276645, 448948 276636, 448948.26599999982863665 276633.5, 448949.26699999999254942 276624.08100000023841858, 448950.54999999981373549 276612.03199999965727329, 448951.47900000028312206 276603.30100000090897083, 448951.973000000230968 276598.65799999982118607, 448953 276589, 448955 276574, 448955.17599999997764826 276571.8340000007301569, 448955.46200000029057264 276568.30499999970197678, 448955.64900000020861626 276566, 448956.15600000042468309 276559.75300000049173832, 448957.67599999997764826 276541, 448958.50100000016391277 276530.82599999941885471, 448959.026999999769032 276524.33699999935925007, 448959.21200000029057264 276522.03500000014901161, 448960.81900000013411045 276502.22699999995529652, 448961 276500, 448961.98099999967962503 276491.5, 448962.60800000000745058 276486.06399999931454659, 448963.32899999991059303 276479.81299999915063381, 448964 276474, 448964.73000000044703484 276471.08100000023841858, 448967 276462, 448968.97049999982118607 276455.10249999910593033, 448978.28299999982118607 276430.42799999937415123, 448980.12100000027567148 276425.56100000068545341, 448983.64900000020861626 276416.22299999929964542, 448985.63100000005215406 276410.97699999995529652, 448986 276410, 448989.28799999970942736 276401.07499999925494194, 448991.09100000001490116 276396.18200000002980232, 448994.77300000004470348 276386.18700000084936619, 448995.93599999975413084 276383.02999999932944775, 449000 276372, 449000.70100000035017729 276369.9609999991953373, 449001.00299999956041574 276369.08200000040233135, 449004.89199999999254942 276357.76999999955296516, 449006.11600000038743019 276354.20700000040233135, 449009.25200000032782555 276345.0840000007301569, 449011 276340, 449011.79800000041723251 276338.00599999912083149, 449016.32799999974668026 276326.67799999937415123, 449018.99899999983608723 276320, 449025 276311, 449025 276309, 449033 276299.99899999983608723, 449049 276282, 449054 276273, 449056 276270, 449057 276263, 449057 276255.93799999915063381, 449057 276254, 449057 276248, 449057 276246, 449056.08229999989271164 276232.23870000056922436, 449026 276248.96900000050663948, 449022.01900000032037497 276251.32000000029802322, 448986.90600000042468309 276272.06200000084936619, 448978.54899999964982271 276277.79299999959766865, 448966.625 276285.96900000050663948, 448947.32899999991059303 276300.17400000058114529, 448940.14149999991059303 276305.46800000034272671, 448938.48199999984353781 276306.68899999931454659, 448926.74100000038743019 276315.33300000056624413, 448924.63999999966472387 276316.88000000081956387, 448923.68699999991804361 276317.58200000040233135, 448919.71800000034272671 276320.50400000065565109, 448911.29100000020116568 276326.7090000007301569, 448901.4469999996945262 276333.95500000007450581, 448901.05200000014156103 276334.24599999934434891, 448848.68900000024586916 276372.79900000058114529, 448826.21899999957531691 276389.34400000050663948, 448811.28100000042468309 276399.56200000084936619, 448808.37600000016391277 276401.78500000014901161, 448801.29800000041723251 276407.20099999941885471, 448796.93400000035762787 276410.53999999910593033, 448794.84100000001490116 276412.14200000092387199, 448753.13999999966472387 276444.05100000090897083, 448747.83000000007450581 276448.11400000005960464, 448727.95700000040233135 276463.32000000029802322, 448725.05499999970197678 276465.5409999992698431, 448721.82000000029802322 276468.01600000075995922, 448714.29299999959766865 276473.7760000005364418, 448712.7900000000372529 276474.92600000090897083, 448675.74000000022351742 276503.2760000005364418, 448671.44500000029802322 276506.56299999915063381, 448669.98099999967962503 276507.6830000001937151, 448669.33800000045448542 276508.17500000074505806, 448648.125 276524.40599999949336052, 448619.35500000044703484 276546.74899999983608723, 448505.63200000021606684 276635.0669999998062849, 448481.65600000042468309 276653.68700000084936619, 448415.49199999962002039 276704.40000000037252903, 448373.88300000037997961 276736.29199999943375587, 448368.92420000024139881 276740.1640000008046627, 448335.48599999956786633 276765.72199999913573265, 448334.178999999538064 276766.72299999929964542, 448308.62600000016391277 276786.3080000001937151, 448288.96899999957531691 276801.375, 448262.39400000032037497 276821.28500000014901161, 448249.96899999957531691 276830.59400000050663948, 448210.8080000001937151 276861.821000000461936, 448205.95000000018626451 276865.696000000461936, 448191.81300000008195639 276876.96900000050663948, 448162.72499999962747097 276898.31799999997019768, 448162.19299999997019768 276898.70800000056624413, 448135.31300000008195639 276918.43700000084936619, 448113.78299999982118607 276936.72000000067055225, 448100.82000000029802322 276947.20399999991059303, 448099.55200000014156103 276948.23000000044703484, 448052.93800000008195639 276985.93700000084936619, 448025.91999999992549419 277008.34500000067055225, 448012.09599999990314245 277019.81000000052154064, 448012.05900000035762787 277020.70399999991059303, 448011.18800000008195639 277042.68700000084936619, 448006.375 277062.34400000050663948, 448003.31300000008195639 277068.77500000037252903, 448002.62399999983608723 277070.21900000050663948, 447998.28100000042468309 277077.84400000050663948, 447973.81300000008195639 277093.59300000034272671, 447972.12600000016391277 277095.01700000092387199, 447971.79800000041723251 277095.28800000064074993, 447959.68800000008195639 277105.28099999949336052, 447953.71899999957531691 277111.31200000084936619, 447940.09399999957531691 277128.5, 447938.16100000031292439 277132.01899999938905239, 447933.625 277140.28099999949336052, 447926.49000000022351742 277159.96800000034272671, 447924.83000000007450581 277170.73799999989569187, 447925.00200000032782555 277176.40300000086426735, 447925.08600000012665987 277177.04900000058114529, 447925.9</t>
  </si>
  <si>
    <t>LSOA Boundaries (x27 containing sites)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</si>
</sst>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Figtree"/>
      <family val="2"/>
      <scheme val="minor"/>
    </font>
    <font>
      <b/>
      <sz val="11"/>
      <color theme="1"/>
      <name val="Figtree"/>
      <scheme val="minor"/>
    </font>
    <font>
      <b/>
      <sz val="11"/>
      <color theme="0"/>
      <name val="Figtree"/>
      <scheme val="minor"/>
    </font>
    <font>
      <i/>
      <sz val="11"/>
      <color theme="0" tint="-0.499984740745262"/>
      <name val="Figtree"/>
      <scheme val="minor"/>
    </font>
    <font>
      <sz val="11"/>
      <color theme="1"/>
      <name val="Figtree"/>
      <scheme val="minor"/>
    </font>
    <font>
      <sz val="11"/>
      <color rgb="FF00B050"/>
      <name val="Figtree"/>
      <scheme val="minor"/>
    </font>
    <font>
      <sz val="11"/>
      <color rgb="FFEAA408"/>
      <name val="Figtree"/>
      <scheme val="minor"/>
    </font>
    <font>
      <sz val="11"/>
      <color rgb="FFFF0000"/>
      <name val="Figtree"/>
      <scheme val="minor"/>
    </font>
    <font>
      <sz val="11"/>
      <color rgb="FFC00000"/>
      <name val="Figtree"/>
      <scheme val="minor"/>
    </font>
    <font>
      <i/>
      <sz val="11"/>
      <color theme="1"/>
      <name val="Figtree"/>
      <scheme val="minor"/>
    </font>
    <font>
      <b/>
      <i/>
      <sz val="11"/>
      <color theme="0"/>
      <name val="Figtree"/>
      <scheme val="minor"/>
    </font>
    <font>
      <sz val="11"/>
      <color theme="0"/>
      <name val="Figtree"/>
      <scheme val="minor"/>
    </font>
    <font>
      <i/>
      <sz val="11"/>
      <color theme="0"/>
      <name val="Figtree"/>
      <scheme val="minor"/>
    </font>
    <font>
      <sz val="11"/>
      <name val="Figtree"/>
      <family val="2"/>
      <scheme val="minor"/>
    </font>
  </fonts>
  <fills count="1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rgb="FF30123B"/>
        <bgColor indexed="64"/>
      </patternFill>
    </fill>
    <fill>
      <patternFill patternType="solid">
        <fgColor rgb="FF4777EF"/>
        <bgColor indexed="64"/>
      </patternFill>
    </fill>
    <fill>
      <patternFill patternType="solid">
        <fgColor rgb="FF1BD0D5"/>
        <bgColor indexed="64"/>
      </patternFill>
    </fill>
    <fill>
      <patternFill patternType="solid">
        <fgColor rgb="FF64FD6A"/>
        <bgColor indexed="64"/>
      </patternFill>
    </fill>
    <fill>
      <patternFill patternType="solid">
        <fgColor rgb="FFD3E835"/>
        <bgColor indexed="64"/>
      </patternFill>
    </fill>
    <fill>
      <patternFill patternType="solid">
        <fgColor rgb="FFFE992C"/>
        <bgColor indexed="64"/>
      </patternFill>
    </fill>
    <fill>
      <patternFill patternType="solid">
        <fgColor rgb="FFD93807"/>
        <bgColor indexed="64"/>
      </patternFill>
    </fill>
    <fill>
      <patternFill patternType="solid">
        <fgColor rgb="FF7A0403"/>
        <bgColor indexed="64"/>
      </patternFill>
    </fill>
    <fill>
      <patternFill patternType="solid">
        <fgColor rgb="FF000000"/>
        <bgColor indexed="64"/>
      </patternFill>
    </fill>
    <fill>
      <patternFill patternType="solid">
        <fgColor theme="0"/>
        <bgColor indexed="64"/>
      </patternFill>
    </fill>
    <fill>
      <patternFill patternType="solid">
        <fgColor theme="3" tint="0.59999389629810485"/>
        <bgColor indexed="64"/>
      </patternFill>
    </fill>
  </fills>
  <borders count="5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s>
  <cellStyleXfs count="1">
    <xf numFmtId="0" fontId="0" fillId="0" borderId="0"/>
  </cellStyleXfs>
  <cellXfs count="401">
    <xf numFmtId="0" fontId="0" fillId="0" borderId="0" xfId="0"/>
    <xf numFmtId="0" fontId="0" fillId="0" borderId="5" xfId="0" applyBorder="1"/>
    <xf numFmtId="0" fontId="0" fillId="0" borderId="6" xfId="0" applyBorder="1"/>
    <xf numFmtId="0" fontId="0" fillId="0" borderId="8" xfId="0" applyBorder="1"/>
    <xf numFmtId="0" fontId="0" fillId="0" borderId="10" xfId="0" applyBorder="1"/>
    <xf numFmtId="0" fontId="0" fillId="0" borderId="11" xfId="0" applyBorder="1"/>
    <xf numFmtId="0" fontId="4" fillId="0" borderId="0" xfId="0" applyFont="1"/>
    <xf numFmtId="0" fontId="4" fillId="0" borderId="16" xfId="0" applyFont="1" applyBorder="1" applyAlignment="1">
      <alignment horizontal="center" wrapText="1"/>
    </xf>
    <xf numFmtId="0" fontId="4" fillId="0" borderId="17" xfId="0" applyFont="1" applyBorder="1" applyAlignment="1">
      <alignment horizontal="center" wrapText="1"/>
    </xf>
    <xf numFmtId="0" fontId="4" fillId="0" borderId="18" xfId="0" applyFont="1" applyBorder="1" applyAlignment="1">
      <alignment horizontal="center" wrapText="1"/>
    </xf>
    <xf numFmtId="9" fontId="4" fillId="0" borderId="16" xfId="0" applyNumberFormat="1" applyFont="1" applyBorder="1" applyAlignment="1">
      <alignment horizontal="center"/>
    </xf>
    <xf numFmtId="9" fontId="4" fillId="0" borderId="17" xfId="0" applyNumberFormat="1" applyFont="1" applyBorder="1" applyAlignment="1">
      <alignment horizontal="center"/>
    </xf>
    <xf numFmtId="9" fontId="4" fillId="0" borderId="18" xfId="0" applyNumberFormat="1" applyFont="1" applyBorder="1" applyAlignment="1">
      <alignment horizontal="center"/>
    </xf>
    <xf numFmtId="9" fontId="4" fillId="0" borderId="20" xfId="0" applyNumberFormat="1" applyFont="1" applyBorder="1" applyAlignment="1">
      <alignment horizontal="center"/>
    </xf>
    <xf numFmtId="9" fontId="4" fillId="0" borderId="21" xfId="0" applyNumberFormat="1" applyFont="1" applyBorder="1" applyAlignment="1">
      <alignment horizontal="center"/>
    </xf>
    <xf numFmtId="9" fontId="4" fillId="0" borderId="22" xfId="0" applyNumberFormat="1" applyFont="1" applyBorder="1" applyAlignment="1">
      <alignment horizontal="center"/>
    </xf>
    <xf numFmtId="1" fontId="4" fillId="0" borderId="16" xfId="0" applyNumberFormat="1" applyFont="1" applyBorder="1" applyAlignment="1">
      <alignment horizontal="center"/>
    </xf>
    <xf numFmtId="1" fontId="4" fillId="0" borderId="17" xfId="0" applyNumberFormat="1" applyFont="1" applyBorder="1" applyAlignment="1">
      <alignment horizontal="center"/>
    </xf>
    <xf numFmtId="1" fontId="4" fillId="0" borderId="18" xfId="0" applyNumberFormat="1" applyFont="1" applyBorder="1" applyAlignment="1">
      <alignment horizontal="center"/>
    </xf>
    <xf numFmtId="1" fontId="4" fillId="0" borderId="19" xfId="0" applyNumberFormat="1" applyFont="1" applyBorder="1" applyAlignment="1">
      <alignment horizontal="center"/>
    </xf>
    <xf numFmtId="1" fontId="4" fillId="0" borderId="20" xfId="0" applyNumberFormat="1" applyFont="1" applyBorder="1" applyAlignment="1">
      <alignment horizontal="center"/>
    </xf>
    <xf numFmtId="1" fontId="4" fillId="0" borderId="21" xfId="0" applyNumberFormat="1" applyFont="1" applyBorder="1" applyAlignment="1">
      <alignment horizontal="center"/>
    </xf>
    <xf numFmtId="1" fontId="4" fillId="0" borderId="22" xfId="0" applyNumberFormat="1" applyFont="1" applyBorder="1" applyAlignment="1">
      <alignment horizontal="center"/>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0" fillId="0" borderId="0" xfId="0"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 xfId="0" applyBorder="1"/>
    <xf numFmtId="0" fontId="0" fillId="0" borderId="3" xfId="0" applyBorder="1"/>
    <xf numFmtId="0" fontId="1" fillId="0" borderId="1" xfId="0" applyFont="1" applyBorder="1" applyAlignment="1">
      <alignment horizontal="center"/>
    </xf>
    <xf numFmtId="0" fontId="4" fillId="0" borderId="1" xfId="0" applyFont="1" applyBorder="1" applyAlignment="1">
      <alignment horizontal="center" wrapText="1"/>
    </xf>
    <xf numFmtId="0" fontId="0" fillId="13" borderId="0" xfId="0" applyFill="1"/>
    <xf numFmtId="0" fontId="0" fillId="13" borderId="0" xfId="0" applyFill="1" applyAlignment="1">
      <alignment horizontal="center"/>
    </xf>
    <xf numFmtId="0" fontId="0" fillId="0" borderId="5" xfId="0" applyBorder="1" applyAlignment="1">
      <alignment horizontal="center"/>
    </xf>
    <xf numFmtId="0" fontId="3" fillId="13" borderId="0" xfId="0" applyFont="1" applyFill="1"/>
    <xf numFmtId="0" fontId="4" fillId="13" borderId="0" xfId="0" applyFont="1" applyFill="1" applyAlignment="1">
      <alignment horizontal="center"/>
    </xf>
    <xf numFmtId="0" fontId="4" fillId="13" borderId="0" xfId="0" applyFont="1" applyFill="1" applyAlignment="1">
      <alignment horizontal="center" wrapText="1"/>
    </xf>
    <xf numFmtId="1" fontId="4" fillId="13" borderId="0" xfId="0" applyNumberFormat="1" applyFont="1" applyFill="1" applyAlignment="1">
      <alignment horizontal="center"/>
    </xf>
    <xf numFmtId="0" fontId="4" fillId="13" borderId="2" xfId="0" applyFont="1" applyFill="1" applyBorder="1" applyAlignment="1">
      <alignment horizontal="center" wrapText="1"/>
    </xf>
    <xf numFmtId="0" fontId="4" fillId="13" borderId="18" xfId="0" applyFont="1" applyFill="1" applyBorder="1" applyAlignment="1">
      <alignment horizontal="center" wrapText="1"/>
    </xf>
    <xf numFmtId="0" fontId="4" fillId="13" borderId="4" xfId="0" applyFont="1" applyFill="1" applyBorder="1" applyAlignment="1">
      <alignment wrapText="1"/>
    </xf>
    <xf numFmtId="0" fontId="4" fillId="13" borderId="1"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0" xfId="0" applyFont="1" applyFill="1"/>
    <xf numFmtId="0" fontId="4" fillId="0" borderId="2" xfId="0" applyFont="1" applyBorder="1" applyAlignment="1">
      <alignment wrapText="1"/>
    </xf>
    <xf numFmtId="0" fontId="4" fillId="0" borderId="3" xfId="0" applyFont="1" applyBorder="1" applyAlignment="1">
      <alignment wrapText="1"/>
    </xf>
    <xf numFmtId="0" fontId="4" fillId="0" borderId="4" xfId="0" applyFont="1" applyBorder="1" applyAlignment="1">
      <alignment wrapText="1"/>
    </xf>
    <xf numFmtId="0" fontId="4" fillId="0" borderId="1" xfId="0" applyFont="1" applyBorder="1" applyAlignment="1">
      <alignment wrapText="1"/>
    </xf>
    <xf numFmtId="0" fontId="4" fillId="0" borderId="24" xfId="0" applyFont="1" applyBorder="1" applyAlignment="1">
      <alignment horizontal="center" wrapText="1"/>
    </xf>
    <xf numFmtId="0" fontId="4" fillId="0" borderId="25" xfId="0" applyFont="1" applyBorder="1" applyAlignment="1">
      <alignment horizontal="center" wrapText="1"/>
    </xf>
    <xf numFmtId="1" fontId="4" fillId="0" borderId="13" xfId="0" applyNumberFormat="1" applyFont="1" applyBorder="1" applyAlignment="1">
      <alignment horizontal="center"/>
    </xf>
    <xf numFmtId="1" fontId="4" fillId="0" borderId="14" xfId="0" applyNumberFormat="1" applyFont="1" applyBorder="1" applyAlignment="1">
      <alignment horizontal="center"/>
    </xf>
    <xf numFmtId="1" fontId="4" fillId="0" borderId="15" xfId="0" applyNumberFormat="1" applyFont="1" applyBorder="1" applyAlignment="1">
      <alignment horizontal="center"/>
    </xf>
    <xf numFmtId="1" fontId="4" fillId="0" borderId="23" xfId="0" applyNumberFormat="1" applyFont="1" applyBorder="1" applyAlignment="1">
      <alignment horizontal="center"/>
    </xf>
    <xf numFmtId="0" fontId="4" fillId="0" borderId="19" xfId="0" applyFont="1" applyBorder="1" applyAlignment="1">
      <alignment horizontal="center" wrapText="1"/>
    </xf>
    <xf numFmtId="0" fontId="4" fillId="0" borderId="23" xfId="0" applyFont="1" applyBorder="1" applyAlignment="1">
      <alignment horizontal="center" wrapText="1"/>
    </xf>
    <xf numFmtId="0" fontId="4" fillId="12" borderId="30" xfId="0" applyFont="1" applyFill="1" applyBorder="1" applyAlignment="1">
      <alignment horizontal="center" vertical="center" wrapText="1"/>
    </xf>
    <xf numFmtId="9" fontId="4" fillId="12" borderId="28" xfId="0" applyNumberFormat="1" applyFont="1" applyFill="1" applyBorder="1" applyAlignment="1">
      <alignment horizontal="center"/>
    </xf>
    <xf numFmtId="9" fontId="4" fillId="12" borderId="29" xfId="0" applyNumberFormat="1" applyFont="1" applyFill="1" applyBorder="1" applyAlignment="1">
      <alignment horizontal="center"/>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1" fontId="4" fillId="0" borderId="43" xfId="0" applyNumberFormat="1" applyFont="1" applyBorder="1" applyAlignment="1">
      <alignment horizontal="center"/>
    </xf>
    <xf numFmtId="1" fontId="4" fillId="0" borderId="37" xfId="0" applyNumberFormat="1" applyFont="1" applyBorder="1" applyAlignment="1">
      <alignment horizontal="center"/>
    </xf>
    <xf numFmtId="0" fontId="4" fillId="0" borderId="44" xfId="0" applyFont="1" applyBorder="1" applyAlignment="1">
      <alignment horizontal="center" vertical="center" wrapText="1"/>
    </xf>
    <xf numFmtId="9" fontId="4" fillId="12" borderId="32" xfId="0" applyNumberFormat="1" applyFont="1" applyFill="1" applyBorder="1" applyAlignment="1">
      <alignment horizontal="center"/>
    </xf>
    <xf numFmtId="1" fontId="4" fillId="0" borderId="24" xfId="0" applyNumberFormat="1" applyFont="1" applyBorder="1" applyAlignment="1">
      <alignment horizontal="center"/>
    </xf>
    <xf numFmtId="1" fontId="4" fillId="0" borderId="25" xfId="0" applyNumberFormat="1" applyFont="1" applyBorder="1" applyAlignment="1">
      <alignment horizontal="center"/>
    </xf>
    <xf numFmtId="9" fontId="4" fillId="12" borderId="0" xfId="0" applyNumberFormat="1" applyFont="1" applyFill="1" applyAlignment="1">
      <alignment horizontal="center"/>
    </xf>
    <xf numFmtId="9" fontId="4" fillId="12" borderId="31" xfId="0" applyNumberFormat="1" applyFont="1" applyFill="1" applyBorder="1" applyAlignment="1">
      <alignment horizontal="center"/>
    </xf>
    <xf numFmtId="1" fontId="4" fillId="0" borderId="42" xfId="0" applyNumberFormat="1" applyFont="1" applyBorder="1" applyAlignment="1">
      <alignment horizontal="center"/>
    </xf>
    <xf numFmtId="1" fontId="4" fillId="13" borderId="18" xfId="0" applyNumberFormat="1" applyFont="1" applyFill="1" applyBorder="1" applyAlignment="1">
      <alignment horizontal="center"/>
    </xf>
    <xf numFmtId="1" fontId="4" fillId="13" borderId="22" xfId="0" applyNumberFormat="1" applyFont="1" applyFill="1" applyBorder="1" applyAlignment="1">
      <alignment horizontal="center"/>
    </xf>
    <xf numFmtId="2" fontId="4" fillId="13" borderId="0" xfId="0" applyNumberFormat="1" applyFont="1" applyFill="1" applyAlignment="1">
      <alignment horizontal="center"/>
    </xf>
    <xf numFmtId="0" fontId="4" fillId="13" borderId="2" xfId="0" applyFont="1" applyFill="1" applyBorder="1" applyAlignment="1">
      <alignment wrapText="1"/>
    </xf>
    <xf numFmtId="0" fontId="4" fillId="13" borderId="3" xfId="0" applyFont="1" applyFill="1" applyBorder="1" applyAlignment="1">
      <alignment wrapText="1"/>
    </xf>
    <xf numFmtId="0" fontId="4" fillId="13" borderId="39" xfId="0" applyFont="1" applyFill="1" applyBorder="1" applyAlignment="1">
      <alignment horizontal="center" vertical="center" wrapText="1"/>
    </xf>
    <xf numFmtId="0" fontId="4" fillId="13" borderId="41" xfId="0" applyFont="1" applyFill="1" applyBorder="1" applyAlignment="1">
      <alignment horizontal="center" vertical="center" wrapText="1"/>
    </xf>
    <xf numFmtId="9" fontId="4" fillId="13" borderId="16" xfId="0" applyNumberFormat="1" applyFont="1" applyFill="1" applyBorder="1" applyAlignment="1">
      <alignment horizontal="center"/>
    </xf>
    <xf numFmtId="9" fontId="4" fillId="13" borderId="17" xfId="0" applyNumberFormat="1" applyFont="1" applyFill="1" applyBorder="1" applyAlignment="1">
      <alignment horizontal="center"/>
    </xf>
    <xf numFmtId="9" fontId="4" fillId="13" borderId="18" xfId="0" applyNumberFormat="1" applyFont="1" applyFill="1" applyBorder="1" applyAlignment="1">
      <alignment horizontal="center"/>
    </xf>
    <xf numFmtId="9" fontId="4" fillId="13" borderId="20" xfId="0" applyNumberFormat="1" applyFont="1" applyFill="1" applyBorder="1" applyAlignment="1">
      <alignment horizontal="center"/>
    </xf>
    <xf numFmtId="9" fontId="4" fillId="13" borderId="21" xfId="0" applyNumberFormat="1" applyFont="1" applyFill="1" applyBorder="1" applyAlignment="1">
      <alignment horizontal="center"/>
    </xf>
    <xf numFmtId="9" fontId="4" fillId="13" borderId="22" xfId="0" applyNumberFormat="1" applyFont="1" applyFill="1" applyBorder="1" applyAlignment="1">
      <alignment horizontal="center"/>
    </xf>
    <xf numFmtId="2" fontId="4" fillId="0" borderId="16" xfId="0" applyNumberFormat="1" applyFont="1" applyBorder="1" applyAlignment="1">
      <alignment horizontal="center"/>
    </xf>
    <xf numFmtId="2" fontId="4" fillId="0" borderId="17" xfId="0" applyNumberFormat="1" applyFont="1" applyBorder="1" applyAlignment="1">
      <alignment horizontal="center"/>
    </xf>
    <xf numFmtId="2" fontId="4" fillId="0" borderId="20" xfId="0" applyNumberFormat="1" applyFont="1" applyBorder="1" applyAlignment="1">
      <alignment horizontal="center"/>
    </xf>
    <xf numFmtId="2" fontId="4" fillId="0" borderId="21" xfId="0" applyNumberFormat="1" applyFont="1" applyBorder="1" applyAlignment="1">
      <alignment horizontal="center"/>
    </xf>
    <xf numFmtId="2" fontId="4" fillId="0" borderId="19" xfId="0" applyNumberFormat="1" applyFont="1" applyBorder="1" applyAlignment="1">
      <alignment horizontal="center"/>
    </xf>
    <xf numFmtId="2" fontId="4" fillId="0" borderId="18" xfId="0" applyNumberFormat="1" applyFont="1" applyBorder="1" applyAlignment="1">
      <alignment horizontal="center"/>
    </xf>
    <xf numFmtId="2" fontId="4" fillId="0" borderId="23" xfId="0" applyNumberFormat="1" applyFont="1" applyBorder="1" applyAlignment="1">
      <alignment horizontal="center"/>
    </xf>
    <xf numFmtId="2" fontId="4" fillId="0" borderId="22" xfId="0" applyNumberFormat="1" applyFont="1" applyBorder="1" applyAlignment="1">
      <alignment horizontal="center"/>
    </xf>
    <xf numFmtId="9" fontId="4" fillId="12" borderId="11" xfId="0" applyNumberFormat="1" applyFont="1" applyFill="1" applyBorder="1" applyAlignment="1">
      <alignment horizontal="center"/>
    </xf>
    <xf numFmtId="1" fontId="4" fillId="13" borderId="38" xfId="0" applyNumberFormat="1" applyFont="1" applyFill="1" applyBorder="1" applyAlignment="1">
      <alignment horizontal="center"/>
    </xf>
    <xf numFmtId="0" fontId="0" fillId="0" borderId="31" xfId="0" applyBorder="1" applyAlignment="1">
      <alignment horizontal="center"/>
    </xf>
    <xf numFmtId="0" fontId="4" fillId="13" borderId="31" xfId="0" applyFont="1" applyFill="1" applyBorder="1" applyAlignment="1">
      <alignment horizontal="center"/>
    </xf>
    <xf numFmtId="0" fontId="4" fillId="0" borderId="31" xfId="0" applyFont="1" applyBorder="1" applyAlignment="1">
      <alignment horizontal="center"/>
    </xf>
    <xf numFmtId="0" fontId="4" fillId="0" borderId="31" xfId="0" applyFont="1" applyBorder="1"/>
    <xf numFmtId="0" fontId="0" fillId="0" borderId="32" xfId="0" applyBorder="1" applyAlignment="1">
      <alignment horizontal="center"/>
    </xf>
    <xf numFmtId="0" fontId="0" fillId="0" borderId="30" xfId="0" applyBorder="1" applyAlignment="1">
      <alignment horizontal="center"/>
    </xf>
    <xf numFmtId="0" fontId="1" fillId="3" borderId="2" xfId="0" applyFont="1" applyFill="1" applyBorder="1"/>
    <xf numFmtId="0" fontId="1" fillId="3" borderId="3" xfId="0" applyFont="1" applyFill="1" applyBorder="1" applyAlignment="1">
      <alignment horizontal="center"/>
    </xf>
    <xf numFmtId="0" fontId="1" fillId="3" borderId="3" xfId="0" applyFont="1" applyFill="1" applyBorder="1"/>
    <xf numFmtId="0" fontId="1" fillId="3" borderId="4" xfId="0" applyFont="1" applyFill="1" applyBorder="1"/>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5" xfId="0" applyFont="1" applyBorder="1"/>
    <xf numFmtId="0" fontId="4" fillId="0" borderId="6" xfId="0" applyFont="1" applyBorder="1"/>
    <xf numFmtId="0" fontId="4" fillId="0" borderId="7" xfId="0" applyFont="1" applyBorder="1"/>
    <xf numFmtId="0" fontId="1" fillId="13" borderId="0" xfId="0" applyFont="1" applyFill="1"/>
    <xf numFmtId="0" fontId="4" fillId="0" borderId="8" xfId="0" applyFont="1" applyBorder="1"/>
    <xf numFmtId="0" fontId="4" fillId="0" borderId="9" xfId="0" applyFont="1" applyBorder="1"/>
    <xf numFmtId="0" fontId="4" fillId="0" borderId="8" xfId="0" applyFont="1" applyBorder="1" applyAlignment="1">
      <alignment horizontal="center"/>
    </xf>
    <xf numFmtId="0" fontId="4" fillId="0" borderId="10" xfId="0" applyFont="1" applyBorder="1"/>
    <xf numFmtId="0" fontId="4" fillId="0" borderId="11" xfId="0" applyFont="1" applyBorder="1"/>
    <xf numFmtId="0" fontId="4" fillId="0" borderId="12" xfId="0" applyFont="1" applyBorder="1"/>
    <xf numFmtId="0" fontId="4" fillId="0" borderId="10" xfId="0" applyFont="1" applyBorder="1" applyAlignment="1">
      <alignment horizontal="center"/>
    </xf>
    <xf numFmtId="0" fontId="4" fillId="0" borderId="30" xfId="0" applyFont="1" applyBorder="1" applyAlignment="1">
      <alignment horizontal="center"/>
    </xf>
    <xf numFmtId="0" fontId="4" fillId="0" borderId="32" xfId="0" applyFont="1" applyBorder="1" applyAlignment="1">
      <alignment horizontal="center"/>
    </xf>
    <xf numFmtId="0" fontId="4" fillId="0" borderId="31" xfId="0" applyFont="1" applyBorder="1" applyAlignment="1">
      <alignment horizontal="center" vertical="center"/>
    </xf>
    <xf numFmtId="0" fontId="4" fillId="0" borderId="9" xfId="0" applyFont="1" applyBorder="1" applyAlignment="1">
      <alignment horizontal="center" vertical="center"/>
    </xf>
    <xf numFmtId="16" fontId="6" fillId="0" borderId="8" xfId="0" applyNumberFormat="1" applyFont="1" applyBorder="1"/>
    <xf numFmtId="0" fontId="4" fillId="0" borderId="32"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xf numFmtId="1" fontId="4" fillId="13" borderId="36" xfId="0" applyNumberFormat="1" applyFont="1" applyFill="1" applyBorder="1" applyAlignment="1">
      <alignment horizontal="center"/>
    </xf>
    <xf numFmtId="1" fontId="4" fillId="13" borderId="16" xfId="0" applyNumberFormat="1" applyFont="1" applyFill="1" applyBorder="1" applyAlignment="1">
      <alignment horizontal="center" wrapText="1"/>
    </xf>
    <xf numFmtId="1" fontId="4" fillId="13" borderId="16" xfId="0" applyNumberFormat="1" applyFont="1" applyFill="1" applyBorder="1" applyAlignment="1">
      <alignment horizontal="center"/>
    </xf>
    <xf numFmtId="0" fontId="4" fillId="0" borderId="32" xfId="0" applyFont="1" applyBorder="1"/>
    <xf numFmtId="1" fontId="4" fillId="13" borderId="20" xfId="0" applyNumberFormat="1" applyFont="1" applyFill="1" applyBorder="1" applyAlignment="1">
      <alignment horizontal="center"/>
    </xf>
    <xf numFmtId="0" fontId="1" fillId="0" borderId="5" xfId="0" applyFont="1" applyBorder="1" applyAlignment="1">
      <alignment horizontal="center" vertical="center"/>
    </xf>
    <xf numFmtId="0" fontId="2" fillId="4" borderId="6" xfId="0" applyFont="1" applyFill="1" applyBorder="1" applyAlignment="1">
      <alignment horizontal="center" vertical="center"/>
    </xf>
    <xf numFmtId="0" fontId="2" fillId="5" borderId="6" xfId="0" applyFont="1" applyFill="1" applyBorder="1" applyAlignment="1">
      <alignment horizontal="center" vertical="center"/>
    </xf>
    <xf numFmtId="0" fontId="2" fillId="6" borderId="6" xfId="0" applyFont="1" applyFill="1" applyBorder="1" applyAlignment="1">
      <alignment horizontal="center" vertical="center"/>
    </xf>
    <xf numFmtId="0" fontId="2" fillId="7" borderId="6" xfId="0" applyFont="1" applyFill="1" applyBorder="1" applyAlignment="1">
      <alignment horizontal="center" vertical="center"/>
    </xf>
    <xf numFmtId="0" fontId="2" fillId="8" borderId="6" xfId="0" applyFont="1" applyFill="1" applyBorder="1" applyAlignment="1">
      <alignment horizontal="center" vertical="center"/>
    </xf>
    <xf numFmtId="0" fontId="0" fillId="0" borderId="1" xfId="0" applyBorder="1" applyAlignment="1">
      <alignment horizontal="center" wrapText="1"/>
    </xf>
    <xf numFmtId="0" fontId="4" fillId="12" borderId="31" xfId="0" applyFont="1" applyFill="1" applyBorder="1" applyAlignment="1">
      <alignment horizontal="center" vertical="center" wrapText="1"/>
    </xf>
    <xf numFmtId="0" fontId="4" fillId="12" borderId="32" xfId="0" applyFont="1" applyFill="1" applyBorder="1" applyAlignment="1">
      <alignment horizontal="center" vertical="center" wrapText="1"/>
    </xf>
    <xf numFmtId="3" fontId="9" fillId="13" borderId="0" xfId="0" applyNumberFormat="1" applyFont="1" applyFill="1"/>
    <xf numFmtId="0" fontId="0" fillId="0" borderId="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13" borderId="34" xfId="0" applyFont="1" applyFill="1" applyBorder="1" applyAlignment="1">
      <alignment horizontal="center" vertical="center" wrapText="1"/>
    </xf>
    <xf numFmtId="1" fontId="4" fillId="13" borderId="27" xfId="0" applyNumberFormat="1" applyFont="1" applyFill="1" applyBorder="1" applyAlignment="1">
      <alignment horizontal="center"/>
    </xf>
    <xf numFmtId="164" fontId="4" fillId="13" borderId="0" xfId="0" applyNumberFormat="1" applyFont="1" applyFill="1" applyAlignment="1">
      <alignment horizontal="center"/>
    </xf>
    <xf numFmtId="0" fontId="4" fillId="13" borderId="0" xfId="0" applyFont="1" applyFill="1" applyAlignment="1">
      <alignment horizontal="center" vertical="center" wrapText="1"/>
    </xf>
    <xf numFmtId="0" fontId="0" fillId="0" borderId="0" xfId="0" applyAlignment="1">
      <alignment horizontal="center" wrapText="1"/>
    </xf>
    <xf numFmtId="0" fontId="9" fillId="13" borderId="0" xfId="0" applyFont="1" applyFill="1" applyAlignment="1">
      <alignment horizontal="center"/>
    </xf>
    <xf numFmtId="0" fontId="10" fillId="9" borderId="6" xfId="0" applyFont="1" applyFill="1" applyBorder="1" applyAlignment="1">
      <alignment horizontal="center" vertical="center"/>
    </xf>
    <xf numFmtId="0" fontId="10" fillId="10" borderId="6" xfId="0" applyFont="1" applyFill="1" applyBorder="1" applyAlignment="1">
      <alignment horizontal="center" vertical="center"/>
    </xf>
    <xf numFmtId="0" fontId="10" fillId="11" borderId="7" xfId="0" applyFont="1" applyFill="1" applyBorder="1" applyAlignment="1">
      <alignment horizontal="center" vertical="center"/>
    </xf>
    <xf numFmtId="0" fontId="9" fillId="13" borderId="0" xfId="0" applyFont="1" applyFill="1"/>
    <xf numFmtId="9" fontId="4" fillId="12" borderId="9" xfId="0" applyNumberFormat="1" applyFont="1" applyFill="1" applyBorder="1" applyAlignment="1">
      <alignment horizontal="center"/>
    </xf>
    <xf numFmtId="0" fontId="4" fillId="12" borderId="9" xfId="0" applyFont="1" applyFill="1" applyBorder="1" applyAlignment="1">
      <alignment horizontal="center" vertical="center" wrapText="1"/>
    </xf>
    <xf numFmtId="9" fontId="4" fillId="12" borderId="12" xfId="0" applyNumberFormat="1" applyFont="1" applyFill="1" applyBorder="1" applyAlignment="1">
      <alignment horizontal="center"/>
    </xf>
    <xf numFmtId="0" fontId="10" fillId="11" borderId="6" xfId="0" applyFont="1" applyFill="1" applyBorder="1" applyAlignment="1">
      <alignment horizontal="center" vertical="center"/>
    </xf>
    <xf numFmtId="0" fontId="0" fillId="0" borderId="6" xfId="0" applyBorder="1" applyAlignment="1">
      <alignment horizontal="center"/>
    </xf>
    <xf numFmtId="0" fontId="0" fillId="0" borderId="7" xfId="0" applyBorder="1" applyAlignment="1">
      <alignment horizontal="center"/>
    </xf>
    <xf numFmtId="0" fontId="0" fillId="0" borderId="12" xfId="0" applyBorder="1" applyAlignment="1">
      <alignment horizontal="center"/>
    </xf>
    <xf numFmtId="0" fontId="3" fillId="0" borderId="3" xfId="0" applyFont="1" applyBorder="1"/>
    <xf numFmtId="0" fontId="3" fillId="0" borderId="6" xfId="0" applyFont="1" applyBorder="1"/>
    <xf numFmtId="0" fontId="3" fillId="0" borderId="0" xfId="0" applyFont="1"/>
    <xf numFmtId="0" fontId="3" fillId="0" borderId="11" xfId="0" applyFont="1" applyBorder="1"/>
    <xf numFmtId="0" fontId="11" fillId="4" borderId="31" xfId="0" applyFont="1" applyFill="1" applyBorder="1" applyAlignment="1">
      <alignment horizontal="center"/>
    </xf>
    <xf numFmtId="0" fontId="11" fillId="5" borderId="31" xfId="0" applyFont="1" applyFill="1" applyBorder="1" applyAlignment="1">
      <alignment horizontal="center"/>
    </xf>
    <xf numFmtId="0" fontId="11" fillId="6" borderId="31" xfId="0" applyFont="1" applyFill="1" applyBorder="1" applyAlignment="1">
      <alignment horizontal="center"/>
    </xf>
    <xf numFmtId="0" fontId="11" fillId="7" borderId="31" xfId="0" applyFont="1" applyFill="1" applyBorder="1" applyAlignment="1">
      <alignment horizontal="center"/>
    </xf>
    <xf numFmtId="0" fontId="11" fillId="8" borderId="31" xfId="0" applyFont="1" applyFill="1" applyBorder="1" applyAlignment="1">
      <alignment horizontal="center"/>
    </xf>
    <xf numFmtId="0" fontId="11" fillId="9" borderId="31" xfId="0" applyFont="1" applyFill="1" applyBorder="1" applyAlignment="1">
      <alignment horizontal="center"/>
    </xf>
    <xf numFmtId="0" fontId="11" fillId="10" borderId="31" xfId="0" applyFont="1" applyFill="1" applyBorder="1" applyAlignment="1">
      <alignment horizontal="center"/>
    </xf>
    <xf numFmtId="0" fontId="11" fillId="11" borderId="32" xfId="0" applyFont="1" applyFill="1" applyBorder="1" applyAlignment="1">
      <alignment horizontal="center"/>
    </xf>
    <xf numFmtId="0" fontId="4" fillId="13" borderId="35" xfId="0" applyFont="1" applyFill="1" applyBorder="1" applyAlignment="1">
      <alignment horizontal="center" vertical="center" wrapText="1"/>
    </xf>
    <xf numFmtId="0" fontId="3" fillId="0" borderId="30" xfId="0" applyFont="1" applyBorder="1"/>
    <xf numFmtId="0" fontId="3" fillId="0" borderId="8" xfId="0" applyFont="1" applyBorder="1"/>
    <xf numFmtId="0" fontId="3" fillId="0" borderId="10" xfId="0" applyFont="1" applyBorder="1"/>
    <xf numFmtId="0" fontId="4" fillId="0" borderId="30" xfId="0" applyFont="1" applyBorder="1" applyAlignment="1">
      <alignment wrapText="1"/>
    </xf>
    <xf numFmtId="0" fontId="4" fillId="0" borderId="16" xfId="0" applyFont="1" applyBorder="1" applyAlignment="1">
      <alignment horizontal="center"/>
    </xf>
    <xf numFmtId="0" fontId="4" fillId="0" borderId="18"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3" fillId="0" borderId="7" xfId="0" applyFont="1" applyBorder="1"/>
    <xf numFmtId="0" fontId="2" fillId="2" borderId="1" xfId="0" applyFont="1" applyFill="1" applyBorder="1" applyAlignment="1">
      <alignment horizontal="center"/>
    </xf>
    <xf numFmtId="1" fontId="4" fillId="13" borderId="26" xfId="0" applyNumberFormat="1" applyFont="1" applyFill="1" applyBorder="1" applyAlignment="1">
      <alignment horizontal="center"/>
    </xf>
    <xf numFmtId="0" fontId="12" fillId="13" borderId="0" xfId="0" applyFont="1" applyFill="1" applyAlignment="1">
      <alignment horizontal="center"/>
    </xf>
    <xf numFmtId="0" fontId="12" fillId="13" borderId="0" xfId="0" applyFont="1" applyFill="1"/>
    <xf numFmtId="0" fontId="11" fillId="13" borderId="0" xfId="0" applyFont="1" applyFill="1"/>
    <xf numFmtId="0" fontId="1" fillId="13" borderId="0" xfId="0" applyFont="1" applyFill="1" applyAlignment="1">
      <alignment horizontal="center"/>
    </xf>
    <xf numFmtId="0" fontId="4" fillId="0" borderId="5" xfId="0" applyFont="1" applyBorder="1" applyAlignment="1">
      <alignment wrapText="1"/>
    </xf>
    <xf numFmtId="0" fontId="4" fillId="0" borderId="8" xfId="0" applyFont="1" applyBorder="1" applyAlignment="1">
      <alignment wrapText="1"/>
    </xf>
    <xf numFmtId="0" fontId="4" fillId="0" borderId="10" xfId="0" applyFont="1" applyBorder="1" applyAlignment="1">
      <alignment wrapText="1"/>
    </xf>
    <xf numFmtId="0" fontId="4" fillId="13" borderId="15" xfId="0" applyFont="1" applyFill="1" applyBorder="1" applyAlignment="1">
      <alignment horizontal="center" wrapText="1"/>
    </xf>
    <xf numFmtId="0" fontId="4" fillId="13" borderId="22" xfId="0" applyFont="1" applyFill="1" applyBorder="1" applyAlignment="1">
      <alignment horizontal="center" wrapText="1"/>
    </xf>
    <xf numFmtId="1" fontId="4" fillId="13" borderId="15" xfId="0" applyNumberFormat="1" applyFont="1" applyFill="1" applyBorder="1" applyAlignment="1">
      <alignment horizontal="center"/>
    </xf>
    <xf numFmtId="1" fontId="0" fillId="0" borderId="13" xfId="0" applyNumberFormat="1" applyBorder="1" applyAlignment="1">
      <alignment horizontal="center"/>
    </xf>
    <xf numFmtId="1" fontId="0" fillId="0" borderId="16" xfId="0" applyNumberFormat="1" applyBorder="1" applyAlignment="1">
      <alignment horizontal="center"/>
    </xf>
    <xf numFmtId="1" fontId="0" fillId="0" borderId="20" xfId="0" applyNumberFormat="1" applyBorder="1" applyAlignment="1">
      <alignment horizontal="center"/>
    </xf>
    <xf numFmtId="0" fontId="0" fillId="0" borderId="1" xfId="0" applyBorder="1" applyAlignment="1">
      <alignment horizontal="center" vertical="center"/>
    </xf>
    <xf numFmtId="0" fontId="4" fillId="0" borderId="3" xfId="0" applyFont="1" applyBorder="1" applyAlignment="1">
      <alignment horizontal="center" wrapText="1"/>
    </xf>
    <xf numFmtId="0" fontId="4" fillId="0" borderId="6" xfId="0" applyFont="1" applyBorder="1" applyAlignment="1">
      <alignment wrapText="1"/>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5" xfId="0" applyBorder="1" applyAlignment="1">
      <alignment horizontal="center" vertical="center"/>
    </xf>
    <xf numFmtId="0" fontId="4" fillId="0" borderId="6" xfId="0" applyFont="1" applyBorder="1" applyAlignment="1">
      <alignment horizontal="center" wrapText="1"/>
    </xf>
    <xf numFmtId="0" fontId="0" fillId="13" borderId="0" xfId="0" applyFill="1" applyAlignment="1">
      <alignment horizontal="left"/>
    </xf>
    <xf numFmtId="0" fontId="0" fillId="0" borderId="7" xfId="0" applyBorder="1" applyAlignment="1">
      <alignment horizontal="left" vertical="center"/>
    </xf>
    <xf numFmtId="0" fontId="0" fillId="0" borderId="7" xfId="0" applyBorder="1" applyAlignment="1">
      <alignment horizontal="left"/>
    </xf>
    <xf numFmtId="0" fontId="0" fillId="0" borderId="9" xfId="0" applyBorder="1" applyAlignment="1">
      <alignment horizontal="left"/>
    </xf>
    <xf numFmtId="0" fontId="0" fillId="0" borderId="12" xfId="0" applyBorder="1" applyAlignment="1">
      <alignment horizontal="left"/>
    </xf>
    <xf numFmtId="0" fontId="4" fillId="0" borderId="4" xfId="0" applyFont="1" applyBorder="1" applyAlignment="1">
      <alignment horizontal="left" wrapText="1"/>
    </xf>
    <xf numFmtId="0" fontId="4" fillId="0" borderId="7" xfId="0" applyFont="1" applyBorder="1" applyAlignment="1">
      <alignment horizontal="left"/>
    </xf>
    <xf numFmtId="0" fontId="4" fillId="0" borderId="9" xfId="0" applyFont="1" applyBorder="1" applyAlignment="1">
      <alignment horizontal="left"/>
    </xf>
    <xf numFmtId="0" fontId="4" fillId="0" borderId="12" xfId="0" applyFont="1" applyBorder="1" applyAlignment="1">
      <alignment horizontal="left"/>
    </xf>
    <xf numFmtId="0" fontId="4" fillId="0" borderId="7" xfId="0" applyFont="1" applyBorder="1" applyAlignment="1">
      <alignment horizontal="left" wrapText="1"/>
    </xf>
    <xf numFmtId="1" fontId="4" fillId="13" borderId="48" xfId="0" applyNumberFormat="1" applyFont="1" applyFill="1" applyBorder="1" applyAlignment="1">
      <alignment horizontal="center"/>
    </xf>
    <xf numFmtId="1" fontId="4" fillId="13" borderId="49" xfId="0" applyNumberFormat="1" applyFont="1" applyFill="1" applyBorder="1" applyAlignment="1">
      <alignment horizontal="center"/>
    </xf>
    <xf numFmtId="1" fontId="4" fillId="13" borderId="50" xfId="0" applyNumberFormat="1" applyFont="1" applyFill="1" applyBorder="1" applyAlignment="1">
      <alignment horizontal="center"/>
    </xf>
    <xf numFmtId="1" fontId="4" fillId="13" borderId="51" xfId="0" applyNumberFormat="1" applyFont="1" applyFill="1" applyBorder="1" applyAlignment="1">
      <alignment horizontal="center"/>
    </xf>
    <xf numFmtId="1" fontId="4" fillId="13" borderId="52" xfId="0" applyNumberFormat="1" applyFont="1" applyFill="1" applyBorder="1" applyAlignment="1">
      <alignment horizontal="center"/>
    </xf>
    <xf numFmtId="1" fontId="4" fillId="13" borderId="28" xfId="0" applyNumberFormat="1" applyFont="1" applyFill="1" applyBorder="1" applyAlignment="1">
      <alignment horizontal="center"/>
    </xf>
    <xf numFmtId="1" fontId="4" fillId="13" borderId="29" xfId="0" applyNumberFormat="1" applyFont="1" applyFill="1" applyBorder="1" applyAlignment="1">
      <alignment horizontal="center"/>
    </xf>
    <xf numFmtId="1" fontId="4" fillId="0" borderId="31" xfId="0" applyNumberFormat="1" applyFont="1" applyBorder="1" applyAlignment="1">
      <alignment horizontal="left"/>
    </xf>
    <xf numFmtId="0" fontId="5" fillId="0" borderId="5" xfId="0" applyFont="1" applyBorder="1"/>
    <xf numFmtId="0" fontId="4" fillId="0" borderId="30" xfId="0" applyFont="1" applyBorder="1" applyAlignment="1">
      <alignment horizontal="center" vertical="center"/>
    </xf>
    <xf numFmtId="0" fontId="4" fillId="0" borderId="7" xfId="0" applyFont="1" applyBorder="1" applyAlignment="1">
      <alignment horizontal="center" vertical="center"/>
    </xf>
    <xf numFmtId="0" fontId="7" fillId="0" borderId="10" xfId="0" applyFont="1" applyBorder="1"/>
    <xf numFmtId="0" fontId="4" fillId="0" borderId="13" xfId="0" applyFont="1"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9" fontId="4" fillId="12" borderId="6" xfId="0" applyNumberFormat="1" applyFont="1" applyFill="1" applyBorder="1" applyAlignment="1">
      <alignment horizontal="center"/>
    </xf>
    <xf numFmtId="9" fontId="4" fillId="12" borderId="0" xfId="0" applyNumberFormat="1" applyFont="1" applyFill="1" applyBorder="1" applyAlignment="1">
      <alignment horizontal="center"/>
    </xf>
    <xf numFmtId="0" fontId="4" fillId="12" borderId="11" xfId="0" applyFont="1" applyFill="1" applyBorder="1" applyAlignment="1">
      <alignment horizontal="center" vertical="center" wrapText="1"/>
    </xf>
    <xf numFmtId="0" fontId="0" fillId="0" borderId="5" xfId="0" applyBorder="1" applyAlignment="1">
      <alignment horizontal="center" vertical="center" wrapText="1"/>
    </xf>
    <xf numFmtId="0" fontId="4" fillId="0" borderId="20" xfId="0" applyFont="1" applyBorder="1" applyAlignment="1">
      <alignment horizontal="center" wrapText="1"/>
    </xf>
    <xf numFmtId="0" fontId="0" fillId="0" borderId="8" xfId="0" applyBorder="1" applyAlignment="1">
      <alignment horizontal="center"/>
    </xf>
    <xf numFmtId="0" fontId="0" fillId="0" borderId="10" xfId="0" applyBorder="1" applyAlignment="1">
      <alignment horizontal="center"/>
    </xf>
    <xf numFmtId="0" fontId="0" fillId="0" borderId="5" xfId="0" applyBorder="1" applyAlignment="1">
      <alignment horizontal="center"/>
    </xf>
    <xf numFmtId="0" fontId="4" fillId="13" borderId="2" xfId="0" applyFont="1" applyFill="1" applyBorder="1" applyAlignment="1">
      <alignment horizontal="center" wrapText="1"/>
    </xf>
    <xf numFmtId="0" fontId="4" fillId="13" borderId="18" xfId="0" applyFont="1" applyFill="1" applyBorder="1" applyAlignment="1">
      <alignment horizontal="center" wrapText="1"/>
    </xf>
    <xf numFmtId="0" fontId="4" fillId="13" borderId="1"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0" borderId="5" xfId="0" applyFont="1" applyBorder="1"/>
    <xf numFmtId="0" fontId="4" fillId="0" borderId="6" xfId="0" applyFont="1" applyBorder="1" applyAlignment="1">
      <alignment horizontal="center"/>
    </xf>
    <xf numFmtId="0" fontId="4" fillId="0" borderId="6" xfId="0" applyFont="1" applyBorder="1"/>
    <xf numFmtId="0" fontId="1" fillId="13" borderId="0" xfId="0" applyFont="1" applyFill="1"/>
    <xf numFmtId="0" fontId="4" fillId="0" borderId="8" xfId="0" applyFont="1" applyBorder="1"/>
    <xf numFmtId="0" fontId="4" fillId="0" borderId="10" xfId="0" applyFont="1" applyBorder="1"/>
    <xf numFmtId="0" fontId="4" fillId="0" borderId="11" xfId="0" applyFont="1" applyBorder="1" applyAlignment="1">
      <alignment horizontal="center"/>
    </xf>
    <xf numFmtId="0" fontId="4" fillId="0" borderId="11" xfId="0" applyFont="1" applyBorder="1"/>
    <xf numFmtId="0" fontId="5" fillId="0" borderId="8" xfId="0" applyFont="1" applyBorder="1"/>
    <xf numFmtId="0" fontId="4" fillId="0" borderId="31" xfId="0" applyFont="1" applyBorder="1" applyAlignment="1">
      <alignment horizontal="center" vertical="center"/>
    </xf>
    <xf numFmtId="0" fontId="4" fillId="0" borderId="9" xfId="0" applyFont="1" applyBorder="1" applyAlignment="1">
      <alignment horizontal="center" vertical="center"/>
    </xf>
    <xf numFmtId="16" fontId="6" fillId="0" borderId="8" xfId="0" applyNumberFormat="1" applyFont="1" applyBorder="1"/>
    <xf numFmtId="0" fontId="7" fillId="0" borderId="8" xfId="0" applyFont="1" applyBorder="1"/>
    <xf numFmtId="0" fontId="8" fillId="0" borderId="10" xfId="0" applyFont="1" applyBorder="1"/>
    <xf numFmtId="0" fontId="4" fillId="0" borderId="32" xfId="0" applyFont="1" applyBorder="1" applyAlignment="1">
      <alignment horizontal="center" vertical="center"/>
    </xf>
    <xf numFmtId="0" fontId="4" fillId="0" borderId="12" xfId="0" applyFont="1" applyBorder="1" applyAlignment="1">
      <alignment horizontal="center" vertical="center"/>
    </xf>
    <xf numFmtId="1" fontId="4" fillId="13" borderId="27" xfId="0" applyNumberFormat="1" applyFont="1" applyFill="1" applyBorder="1" applyAlignment="1">
      <alignment horizontal="center"/>
    </xf>
    <xf numFmtId="164" fontId="4" fillId="13" borderId="17" xfId="0" applyNumberFormat="1" applyFont="1" applyFill="1" applyBorder="1" applyAlignment="1">
      <alignment horizontal="center"/>
    </xf>
    <xf numFmtId="0" fontId="4" fillId="13" borderId="15" xfId="0" applyFont="1" applyFill="1" applyBorder="1" applyAlignment="1">
      <alignment horizontal="center" wrapText="1"/>
    </xf>
    <xf numFmtId="0" fontId="4" fillId="13" borderId="22" xfId="0" applyFont="1" applyFill="1" applyBorder="1" applyAlignment="1">
      <alignment horizontal="center" wrapText="1"/>
    </xf>
    <xf numFmtId="0" fontId="0" fillId="0" borderId="45" xfId="0" applyBorder="1" applyAlignment="1">
      <alignment horizontal="center"/>
    </xf>
    <xf numFmtId="0" fontId="0" fillId="0" borderId="46" xfId="0" applyBorder="1" applyAlignment="1">
      <alignment horizontal="center"/>
    </xf>
    <xf numFmtId="0" fontId="4" fillId="0" borderId="7" xfId="0" applyFont="1" applyBorder="1" applyAlignment="1">
      <alignment horizontal="left"/>
    </xf>
    <xf numFmtId="0" fontId="4" fillId="0" borderId="9" xfId="0" applyFont="1" applyBorder="1" applyAlignment="1">
      <alignment horizontal="left"/>
    </xf>
    <xf numFmtId="0" fontId="4" fillId="0" borderId="12" xfId="0" applyFont="1" applyBorder="1" applyAlignment="1">
      <alignment horizontal="left"/>
    </xf>
    <xf numFmtId="1" fontId="4" fillId="13" borderId="48" xfId="0" applyNumberFormat="1" applyFont="1" applyFill="1" applyBorder="1" applyAlignment="1">
      <alignment horizontal="center"/>
    </xf>
    <xf numFmtId="1" fontId="4" fillId="13" borderId="49" xfId="0" applyNumberFormat="1" applyFont="1" applyFill="1" applyBorder="1" applyAlignment="1">
      <alignment horizontal="center"/>
    </xf>
    <xf numFmtId="1" fontId="4" fillId="13" borderId="50" xfId="0" applyNumberFormat="1" applyFont="1" applyFill="1" applyBorder="1" applyAlignment="1">
      <alignment horizontal="center"/>
    </xf>
    <xf numFmtId="1" fontId="4" fillId="13" borderId="28" xfId="0" applyNumberFormat="1" applyFont="1" applyFill="1" applyBorder="1" applyAlignment="1">
      <alignment horizontal="center"/>
    </xf>
    <xf numFmtId="1" fontId="4" fillId="13" borderId="29" xfId="0" applyNumberFormat="1" applyFont="1" applyFill="1" applyBorder="1" applyAlignment="1">
      <alignment horizontal="center"/>
    </xf>
    <xf numFmtId="0" fontId="4" fillId="0" borderId="0" xfId="0" applyFont="1" applyBorder="1"/>
    <xf numFmtId="0" fontId="4" fillId="0" borderId="0" xfId="0" applyFont="1" applyBorder="1" applyAlignment="1">
      <alignment horizontal="center"/>
    </xf>
    <xf numFmtId="1" fontId="4" fillId="0" borderId="32" xfId="0" applyNumberFormat="1" applyFont="1" applyBorder="1" applyAlignment="1">
      <alignment horizontal="left"/>
    </xf>
    <xf numFmtId="0" fontId="1" fillId="0" borderId="0" xfId="0" applyFont="1" applyBorder="1" applyAlignment="1">
      <alignment horizontal="center"/>
    </xf>
    <xf numFmtId="0" fontId="4" fillId="13" borderId="0" xfId="0" applyFont="1" applyFill="1" applyBorder="1" applyAlignment="1">
      <alignment horizontal="center"/>
    </xf>
    <xf numFmtId="0" fontId="7" fillId="13" borderId="0" xfId="0" applyFont="1" applyFill="1"/>
    <xf numFmtId="0" fontId="4" fillId="13" borderId="38" xfId="0" applyFont="1" applyFill="1" applyBorder="1" applyAlignment="1">
      <alignment horizontal="center" wrapText="1"/>
    </xf>
    <xf numFmtId="0" fontId="1" fillId="0" borderId="41" xfId="0" applyFont="1" applyBorder="1" applyAlignment="1">
      <alignment horizontal="center"/>
    </xf>
    <xf numFmtId="0" fontId="4" fillId="13" borderId="32" xfId="0" applyFont="1" applyFill="1" applyBorder="1" applyAlignment="1">
      <alignment horizontal="center"/>
    </xf>
    <xf numFmtId="0" fontId="4" fillId="13" borderId="0" xfId="0" applyFont="1" applyFill="1" applyBorder="1"/>
    <xf numFmtId="0" fontId="1" fillId="3" borderId="1" xfId="0" applyFont="1" applyFill="1" applyBorder="1"/>
    <xf numFmtId="1" fontId="0" fillId="13" borderId="0" xfId="0" applyNumberFormat="1" applyFill="1" applyAlignment="1">
      <alignment horizontal="center"/>
    </xf>
    <xf numFmtId="0" fontId="4" fillId="13" borderId="0" xfId="0" applyFont="1" applyFill="1" applyAlignment="1">
      <alignment horizontal="left"/>
    </xf>
    <xf numFmtId="0" fontId="4" fillId="0" borderId="36" xfId="0" applyFont="1" applyBorder="1" applyAlignment="1">
      <alignment horizontal="center"/>
    </xf>
    <xf numFmtId="0" fontId="4" fillId="0" borderId="42" xfId="0" applyFont="1" applyBorder="1" applyAlignment="1">
      <alignment horizontal="center"/>
    </xf>
    <xf numFmtId="0" fontId="4" fillId="0" borderId="38" xfId="0" applyFont="1" applyBorder="1" applyAlignment="1">
      <alignment horizontal="center"/>
    </xf>
    <xf numFmtId="0" fontId="4" fillId="13" borderId="0" xfId="0"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left" vertical="center"/>
    </xf>
    <xf numFmtId="1" fontId="0" fillId="0" borderId="36" xfId="0" applyNumberFormat="1" applyBorder="1" applyAlignment="1">
      <alignment horizontal="center"/>
    </xf>
    <xf numFmtId="1" fontId="4" fillId="13" borderId="0" xfId="0" applyNumberFormat="1" applyFont="1" applyFill="1" applyBorder="1" applyAlignment="1">
      <alignment horizontal="center"/>
    </xf>
    <xf numFmtId="0" fontId="0" fillId="0" borderId="30" xfId="0" applyBorder="1" applyAlignment="1">
      <alignment horizontal="center" vertical="center"/>
    </xf>
    <xf numFmtId="0" fontId="4" fillId="0" borderId="5" xfId="0" applyNumberFormat="1" applyFont="1" applyBorder="1" applyAlignment="1">
      <alignment horizontal="center"/>
    </xf>
    <xf numFmtId="0" fontId="4" fillId="0" borderId="7" xfId="0" applyFont="1" applyBorder="1" applyAlignment="1">
      <alignment horizontal="center"/>
    </xf>
    <xf numFmtId="0" fontId="4" fillId="0" borderId="9" xfId="0" applyFont="1" applyBorder="1" applyAlignment="1">
      <alignment horizontal="center"/>
    </xf>
    <xf numFmtId="0" fontId="4" fillId="0" borderId="12" xfId="0" applyFont="1"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3" fillId="13" borderId="0" xfId="0" applyFont="1" applyFill="1"/>
    <xf numFmtId="0" fontId="4" fillId="14" borderId="9" xfId="0" applyFont="1" applyFill="1" applyBorder="1"/>
    <xf numFmtId="0" fontId="4" fillId="14" borderId="8" xfId="0" applyFont="1" applyFill="1" applyBorder="1" applyAlignment="1">
      <alignment horizontal="center"/>
    </xf>
    <xf numFmtId="0" fontId="4" fillId="14" borderId="31" xfId="0" applyFont="1" applyFill="1" applyBorder="1" applyAlignment="1">
      <alignment horizontal="center"/>
    </xf>
    <xf numFmtId="0" fontId="1" fillId="3" borderId="2" xfId="0" applyFont="1" applyFill="1" applyBorder="1" applyAlignment="1">
      <alignment horizontal="center"/>
    </xf>
    <xf numFmtId="0" fontId="4" fillId="0" borderId="8" xfId="0" applyNumberFormat="1" applyFont="1" applyBorder="1" applyAlignment="1">
      <alignment horizontal="center"/>
    </xf>
    <xf numFmtId="0" fontId="4" fillId="14" borderId="0" xfId="0" applyFont="1" applyFill="1" applyBorder="1"/>
    <xf numFmtId="0" fontId="4" fillId="14" borderId="0" xfId="0" applyFont="1" applyFill="1" applyBorder="1" applyAlignment="1">
      <alignment horizontal="center"/>
    </xf>
    <xf numFmtId="0" fontId="4" fillId="0" borderId="7" xfId="0" applyFont="1" applyBorder="1" applyAlignment="1">
      <alignment horizontal="center" wrapText="1"/>
    </xf>
    <xf numFmtId="0" fontId="4" fillId="0" borderId="0" xfId="0" applyNumberFormat="1" applyFont="1" applyBorder="1" applyAlignment="1">
      <alignment horizontal="center"/>
    </xf>
    <xf numFmtId="0" fontId="4" fillId="0" borderId="6" xfId="0" applyNumberFormat="1" applyFont="1" applyBorder="1" applyAlignment="1">
      <alignment horizontal="center"/>
    </xf>
    <xf numFmtId="0" fontId="4" fillId="0" borderId="10" xfId="0" applyNumberFormat="1" applyFont="1" applyBorder="1" applyAlignment="1">
      <alignment horizontal="center"/>
    </xf>
    <xf numFmtId="0" fontId="4" fillId="0" borderId="11" xfId="0" applyNumberFormat="1" applyFont="1" applyBorder="1" applyAlignment="1">
      <alignment horizontal="center"/>
    </xf>
    <xf numFmtId="0" fontId="4" fillId="0" borderId="6" xfId="0" applyNumberFormat="1" applyFont="1" applyBorder="1" applyAlignment="1">
      <alignment horizontal="left"/>
    </xf>
    <xf numFmtId="0" fontId="4" fillId="0" borderId="0" xfId="0" applyNumberFormat="1" applyFont="1" applyBorder="1" applyAlignment="1">
      <alignment horizontal="left"/>
    </xf>
    <xf numFmtId="0" fontId="4" fillId="0" borderId="11" xfId="0" applyNumberFormat="1" applyFont="1" applyBorder="1" applyAlignment="1">
      <alignment horizontal="left"/>
    </xf>
    <xf numFmtId="1" fontId="4" fillId="13" borderId="13" xfId="0" applyNumberFormat="1" applyFont="1" applyFill="1" applyBorder="1" applyAlignment="1">
      <alignment horizontal="center"/>
    </xf>
    <xf numFmtId="0" fontId="4" fillId="0" borderId="13" xfId="0" applyFont="1" applyBorder="1" applyAlignment="1">
      <alignment horizontal="center"/>
    </xf>
    <xf numFmtId="0" fontId="4" fillId="0" borderId="15" xfId="0" applyFont="1" applyBorder="1" applyAlignment="1">
      <alignment horizontal="center"/>
    </xf>
    <xf numFmtId="0" fontId="4" fillId="0" borderId="5" xfId="0" applyNumberFormat="1" applyFont="1" applyBorder="1" applyAlignment="1">
      <alignment horizontal="left"/>
    </xf>
    <xf numFmtId="0" fontId="4" fillId="0" borderId="8" xfId="0" applyNumberFormat="1" applyFont="1" applyBorder="1" applyAlignment="1">
      <alignment horizontal="left"/>
    </xf>
    <xf numFmtId="0" fontId="4" fillId="0" borderId="10" xfId="0" applyNumberFormat="1" applyFont="1" applyBorder="1" applyAlignment="1">
      <alignment horizontal="left"/>
    </xf>
    <xf numFmtId="0" fontId="4" fillId="13" borderId="26" xfId="0" applyFont="1" applyFill="1" applyBorder="1" applyAlignment="1">
      <alignment horizontal="center" wrapText="1"/>
    </xf>
    <xf numFmtId="0" fontId="4" fillId="13" borderId="51" xfId="0" applyFont="1" applyFill="1" applyBorder="1" applyAlignment="1">
      <alignment horizontal="center" wrapText="1"/>
    </xf>
    <xf numFmtId="0" fontId="1" fillId="0" borderId="54" xfId="0" applyFont="1" applyBorder="1" applyAlignment="1">
      <alignment horizontal="center"/>
    </xf>
    <xf numFmtId="1" fontId="4" fillId="0" borderId="30" xfId="0" applyNumberFormat="1" applyFont="1" applyFill="1" applyBorder="1" applyAlignment="1">
      <alignment horizontal="center"/>
    </xf>
    <xf numFmtId="1" fontId="4" fillId="0" borderId="31" xfId="0" applyNumberFormat="1" applyFont="1" applyFill="1" applyBorder="1" applyAlignment="1">
      <alignment horizontal="center"/>
    </xf>
    <xf numFmtId="1" fontId="4" fillId="0" borderId="32" xfId="0" applyNumberFormat="1" applyFont="1" applyFill="1" applyBorder="1" applyAlignment="1">
      <alignment horizontal="center"/>
    </xf>
    <xf numFmtId="0" fontId="4" fillId="13" borderId="30" xfId="0" applyFont="1" applyFill="1" applyBorder="1" applyAlignment="1">
      <alignment horizontal="center"/>
    </xf>
    <xf numFmtId="164" fontId="4" fillId="13" borderId="13" xfId="0" applyNumberFormat="1" applyFont="1" applyFill="1" applyBorder="1" applyAlignment="1">
      <alignment horizontal="center"/>
    </xf>
    <xf numFmtId="164" fontId="4" fillId="13" borderId="14" xfId="0" applyNumberFormat="1" applyFont="1" applyFill="1" applyBorder="1" applyAlignment="1">
      <alignment horizontal="center"/>
    </xf>
    <xf numFmtId="164" fontId="4" fillId="13" borderId="15" xfId="0" applyNumberFormat="1" applyFont="1" applyFill="1" applyBorder="1" applyAlignment="1">
      <alignment horizontal="center"/>
    </xf>
    <xf numFmtId="164" fontId="4" fillId="13" borderId="16" xfId="0" applyNumberFormat="1" applyFont="1" applyFill="1" applyBorder="1" applyAlignment="1">
      <alignment horizontal="center"/>
    </xf>
    <xf numFmtId="164" fontId="4" fillId="13" borderId="18" xfId="0" applyNumberFormat="1" applyFont="1" applyFill="1" applyBorder="1" applyAlignment="1">
      <alignment horizontal="center"/>
    </xf>
    <xf numFmtId="164" fontId="4" fillId="13" borderId="20" xfId="0" applyNumberFormat="1" applyFont="1" applyFill="1" applyBorder="1" applyAlignment="1">
      <alignment horizontal="center"/>
    </xf>
    <xf numFmtId="164" fontId="4" fillId="13" borderId="21" xfId="0" applyNumberFormat="1" applyFont="1" applyFill="1" applyBorder="1" applyAlignment="1">
      <alignment horizontal="center"/>
    </xf>
    <xf numFmtId="164" fontId="4" fillId="13" borderId="22" xfId="0" applyNumberFormat="1" applyFont="1" applyFill="1" applyBorder="1" applyAlignment="1">
      <alignment horizontal="center"/>
    </xf>
    <xf numFmtId="1" fontId="4" fillId="0" borderId="30" xfId="0" applyNumberFormat="1" applyFont="1" applyBorder="1" applyAlignment="1">
      <alignment horizontal="left"/>
    </xf>
    <xf numFmtId="9" fontId="4" fillId="12" borderId="30" xfId="0" applyNumberFormat="1" applyFont="1" applyFill="1" applyBorder="1" applyAlignment="1">
      <alignment horizontal="center"/>
    </xf>
    <xf numFmtId="0" fontId="3" fillId="0" borderId="0" xfId="0" applyFont="1" applyBorder="1"/>
    <xf numFmtId="0" fontId="0" fillId="0" borderId="53"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4" fillId="13" borderId="7" xfId="0" applyFont="1" applyFill="1" applyBorder="1" applyAlignment="1">
      <alignment horizontal="center" vertical="center" wrapText="1"/>
    </xf>
    <xf numFmtId="0" fontId="4" fillId="13" borderId="2" xfId="0" applyFont="1" applyFill="1" applyBorder="1" applyAlignment="1">
      <alignment horizontal="center"/>
    </xf>
    <xf numFmtId="0" fontId="4" fillId="13" borderId="3" xfId="0" applyFont="1" applyFill="1" applyBorder="1" applyAlignment="1">
      <alignment horizontal="center"/>
    </xf>
    <xf numFmtId="0" fontId="4" fillId="13" borderId="4"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4" fillId="13" borderId="15" xfId="0" applyFont="1" applyFill="1" applyBorder="1" applyAlignment="1">
      <alignment horizontal="center"/>
    </xf>
    <xf numFmtId="0" fontId="4" fillId="13" borderId="34" xfId="0" applyFont="1" applyFill="1" applyBorder="1" applyAlignment="1">
      <alignment horizontal="center"/>
    </xf>
    <xf numFmtId="0" fontId="4" fillId="13" borderId="33" xfId="0" applyFont="1" applyFill="1" applyBorder="1" applyAlignment="1">
      <alignment horizontal="center"/>
    </xf>
    <xf numFmtId="0" fontId="4" fillId="13" borderId="35" xfId="0" applyFont="1" applyFill="1" applyBorder="1" applyAlignment="1">
      <alignment horizontal="center"/>
    </xf>
    <xf numFmtId="0" fontId="4" fillId="13" borderId="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3" borderId="10" xfId="0" applyFont="1" applyFill="1" applyBorder="1" applyAlignment="1">
      <alignment horizontal="center" vertical="center" wrapText="1"/>
    </xf>
    <xf numFmtId="0" fontId="4" fillId="13" borderId="12" xfId="0" applyFont="1" applyFill="1" applyBorder="1" applyAlignment="1">
      <alignment horizontal="center" vertical="center" wrapText="1"/>
    </xf>
    <xf numFmtId="0" fontId="0" fillId="13" borderId="2" xfId="0" applyFill="1" applyBorder="1" applyAlignment="1">
      <alignment horizontal="center"/>
    </xf>
    <xf numFmtId="0" fontId="0" fillId="13" borderId="4" xfId="0" applyFill="1" applyBorder="1" applyAlignment="1">
      <alignment horizontal="center"/>
    </xf>
    <xf numFmtId="0" fontId="0" fillId="13" borderId="3" xfId="0" applyFill="1" applyBorder="1" applyAlignment="1">
      <alignment horizontal="center"/>
    </xf>
    <xf numFmtId="0" fontId="0" fillId="13" borderId="5" xfId="0" applyFill="1" applyBorder="1" applyAlignment="1">
      <alignment horizontal="center"/>
    </xf>
    <xf numFmtId="0" fontId="0" fillId="13" borderId="6" xfId="0" applyFill="1" applyBorder="1" applyAlignment="1">
      <alignment horizontal="center"/>
    </xf>
    <xf numFmtId="0" fontId="0" fillId="13" borderId="7" xfId="0" applyFill="1" applyBorder="1" applyAlignment="1">
      <alignment horizontal="center"/>
    </xf>
    <xf numFmtId="0" fontId="1" fillId="0" borderId="0" xfId="0" applyNumberFormat="1" applyFont="1" applyBorder="1" applyAlignment="1">
      <alignment horizontal="center"/>
    </xf>
    <xf numFmtId="0" fontId="1" fillId="0" borderId="0" xfId="0" applyNumberFormat="1" applyFont="1" applyBorder="1" applyAlignment="1">
      <alignment horizontal="left"/>
    </xf>
    <xf numFmtId="0" fontId="1" fillId="0" borderId="31" xfId="0" applyFont="1" applyBorder="1" applyAlignment="1">
      <alignment horizontal="center"/>
    </xf>
    <xf numFmtId="0" fontId="1" fillId="0" borderId="8" xfId="0" applyNumberFormat="1" applyFont="1" applyBorder="1" applyAlignment="1">
      <alignment horizontal="center"/>
    </xf>
    <xf numFmtId="0" fontId="1" fillId="0" borderId="9" xfId="0" applyFont="1" applyBorder="1" applyAlignment="1">
      <alignment horizontal="center"/>
    </xf>
  </cellXfs>
  <cellStyles count="1">
    <cellStyle name="Normal" xfId="0" builtinId="0"/>
  </cellStyles>
  <dxfs count="35">
    <dxf>
      <font>
        <b val="0"/>
        <i val="0"/>
        <color theme="0"/>
      </font>
      <fill>
        <patternFill>
          <bgColor rgb="FF210E30"/>
        </patternFill>
      </fill>
    </dxf>
    <dxf>
      <font>
        <b val="0"/>
        <i val="0"/>
        <color theme="0"/>
      </font>
      <fill>
        <patternFill>
          <bgColor rgb="FF546EEE"/>
        </patternFill>
      </fill>
    </dxf>
    <dxf>
      <font>
        <b val="0"/>
        <i val="0"/>
        <color theme="0"/>
      </font>
      <fill>
        <patternFill>
          <bgColor rgb="FF57D3FF"/>
        </patternFill>
      </fill>
    </dxf>
    <dxf>
      <font>
        <b val="0"/>
        <i val="0"/>
        <color theme="0"/>
      </font>
      <fill>
        <patternFill>
          <bgColor rgb="FFAADF41"/>
        </patternFill>
      </fill>
    </dxf>
    <dxf>
      <font>
        <b val="0"/>
        <i val="0"/>
        <color theme="0"/>
      </font>
      <fill>
        <patternFill>
          <bgColor rgb="FFD5D000"/>
        </patternFill>
      </fill>
    </dxf>
    <dxf>
      <font>
        <b val="0"/>
        <i val="0"/>
        <color theme="0"/>
      </font>
      <fill>
        <patternFill>
          <bgColor rgb="FFFFC000"/>
        </patternFill>
      </fill>
    </dxf>
    <dxf>
      <font>
        <b val="0"/>
        <i val="0"/>
        <color theme="0"/>
      </font>
      <fill>
        <patternFill>
          <bgColor rgb="FFFF0000"/>
        </patternFill>
      </fill>
    </dxf>
    <dxf>
      <font>
        <b val="0"/>
        <i val="0"/>
        <color theme="0"/>
      </font>
      <fill>
        <patternFill>
          <bgColor rgb="FFC00000"/>
        </patternFill>
      </fill>
    </dxf>
    <dxf>
      <font>
        <b val="0"/>
        <i val="0"/>
      </font>
    </dxf>
    <dxf>
      <fill>
        <patternFill>
          <bgColor theme="0"/>
        </patternFill>
      </fill>
    </dxf>
    <dxf>
      <font>
        <color theme="0"/>
      </font>
      <fill>
        <patternFill>
          <bgColor rgb="FF2D123B"/>
        </patternFill>
      </fill>
    </dxf>
    <dxf>
      <font>
        <color theme="0"/>
      </font>
      <fill>
        <patternFill>
          <bgColor rgb="FF4777EF"/>
        </patternFill>
      </fill>
    </dxf>
    <dxf>
      <font>
        <color theme="0"/>
      </font>
      <fill>
        <patternFill>
          <bgColor rgb="FF1BD0DB"/>
        </patternFill>
      </fill>
    </dxf>
    <dxf>
      <font>
        <color theme="0"/>
      </font>
      <fill>
        <patternFill>
          <bgColor rgb="FF64FD6A"/>
        </patternFill>
      </fill>
    </dxf>
    <dxf>
      <font>
        <color theme="0"/>
      </font>
      <fill>
        <patternFill>
          <bgColor rgb="FFD3E835"/>
        </patternFill>
      </fill>
    </dxf>
    <dxf>
      <font>
        <color theme="0"/>
      </font>
      <fill>
        <patternFill>
          <bgColor rgb="FFFE992C"/>
        </patternFill>
      </fill>
    </dxf>
    <dxf>
      <font>
        <color theme="0"/>
      </font>
      <fill>
        <patternFill>
          <bgColor rgb="FFD93807"/>
        </patternFill>
      </fill>
    </dxf>
    <dxf>
      <font>
        <color theme="0"/>
      </font>
      <fill>
        <patternFill>
          <bgColor rgb="FF7A0403"/>
        </patternFill>
      </fill>
    </dxf>
    <dxf>
      <fill>
        <patternFill>
          <bgColor theme="0"/>
        </patternFill>
      </fill>
    </dxf>
    <dxf>
      <font>
        <color theme="0"/>
      </font>
      <fill>
        <patternFill>
          <bgColor rgb="FF2D123B"/>
        </patternFill>
      </fill>
    </dxf>
    <dxf>
      <font>
        <color theme="0"/>
      </font>
      <fill>
        <patternFill>
          <bgColor rgb="FF4777EF"/>
        </patternFill>
      </fill>
    </dxf>
    <dxf>
      <font>
        <color theme="0"/>
      </font>
      <fill>
        <patternFill>
          <bgColor rgb="FF1BD0DB"/>
        </patternFill>
      </fill>
    </dxf>
    <dxf>
      <font>
        <color theme="0"/>
      </font>
      <fill>
        <patternFill>
          <bgColor rgb="FF64FD6A"/>
        </patternFill>
      </fill>
    </dxf>
    <dxf>
      <font>
        <color theme="0"/>
      </font>
      <fill>
        <patternFill>
          <bgColor rgb="FFD3E835"/>
        </patternFill>
      </fill>
    </dxf>
    <dxf>
      <font>
        <color theme="0"/>
      </font>
      <fill>
        <patternFill>
          <bgColor rgb="FFFE992C"/>
        </patternFill>
      </fill>
    </dxf>
    <dxf>
      <font>
        <color theme="0"/>
      </font>
      <fill>
        <patternFill>
          <bgColor rgb="FFD93807"/>
        </patternFill>
      </fill>
    </dxf>
    <dxf>
      <font>
        <color theme="0"/>
      </font>
      <fill>
        <patternFill>
          <bgColor rgb="FF7A0403"/>
        </patternFill>
      </fill>
    </dxf>
    <dxf>
      <font>
        <color rgb="FF00B050"/>
      </font>
      <border>
        <vertical/>
        <horizontal/>
      </border>
    </dxf>
    <dxf>
      <font>
        <color rgb="FFEAA408"/>
      </font>
    </dxf>
    <dxf>
      <font>
        <color rgb="FFFF0000"/>
      </font>
    </dxf>
    <dxf>
      <font>
        <color rgb="FFC00000"/>
      </font>
    </dxf>
    <dxf>
      <font>
        <color rgb="FF00B050"/>
      </font>
      <border>
        <vertical/>
        <horizontal/>
      </border>
    </dxf>
    <dxf>
      <font>
        <color rgb="FFEAA408"/>
      </font>
    </dxf>
    <dxf>
      <font>
        <color rgb="FFFF0000"/>
      </font>
    </dxf>
    <dxf>
      <font>
        <color rgb="FFC00000"/>
      </font>
    </dxf>
  </dxfs>
  <tableStyles count="0" defaultTableStyle="TableStyleMedium2" defaultPivotStyle="PivotStyleLight16"/>
  <colors>
    <mruColors>
      <color rgb="FF7A0403"/>
      <color rgb="FFD93807"/>
      <color rgb="FFFE992C"/>
      <color rgb="FFD3E835"/>
      <color rgb="FF64FD6A"/>
      <color rgb="FF1BD0DB"/>
      <color rgb="FF4777EF"/>
      <color rgb="FF2D123B"/>
      <color rgb="FFD5D000"/>
      <color rgb="FF1BD0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1</xdr:colOff>
      <xdr:row>1</xdr:row>
      <xdr:rowOff>0</xdr:rowOff>
    </xdr:from>
    <xdr:to>
      <xdr:col>25</xdr:col>
      <xdr:colOff>580172</xdr:colOff>
      <xdr:row>26</xdr:row>
      <xdr:rowOff>162502</xdr:rowOff>
    </xdr:to>
    <xdr:pic>
      <xdr:nvPicPr>
        <xdr:cNvPr id="2" name="Picture 1">
          <a:extLst>
            <a:ext uri="{FF2B5EF4-FFF2-40B4-BE49-F238E27FC236}">
              <a16:creationId xmlns:a16="http://schemas.microsoft.com/office/drawing/2014/main" id="{E0F33FC9-BC50-F9CC-857E-D66FA38642D2}"/>
            </a:ext>
          </a:extLst>
        </xdr:cNvPr>
        <xdr:cNvPicPr>
          <a:picLocks noChangeAspect="1"/>
        </xdr:cNvPicPr>
      </xdr:nvPicPr>
      <xdr:blipFill>
        <a:blip xmlns:r="http://schemas.openxmlformats.org/officeDocument/2006/relationships" r:embed="rId1"/>
        <a:stretch>
          <a:fillRect/>
        </a:stretch>
      </xdr:blipFill>
      <xdr:spPr>
        <a:xfrm>
          <a:off x="9047019" y="180109"/>
          <a:ext cx="6402255" cy="4488873"/>
        </a:xfrm>
        <a:prstGeom prst="rect">
          <a:avLst/>
        </a:prstGeom>
      </xdr:spPr>
    </xdr:pic>
    <xdr:clientData/>
  </xdr:twoCellAnchor>
  <xdr:twoCellAnchor editAs="oneCell">
    <xdr:from>
      <xdr:col>17</xdr:col>
      <xdr:colOff>808470</xdr:colOff>
      <xdr:row>31</xdr:row>
      <xdr:rowOff>30885</xdr:rowOff>
    </xdr:from>
    <xdr:to>
      <xdr:col>25</xdr:col>
      <xdr:colOff>674443</xdr:colOff>
      <xdr:row>57</xdr:row>
      <xdr:rowOff>103909</xdr:rowOff>
    </xdr:to>
    <xdr:pic>
      <xdr:nvPicPr>
        <xdr:cNvPr id="5" name="Picture 4">
          <a:extLst>
            <a:ext uri="{FF2B5EF4-FFF2-40B4-BE49-F238E27FC236}">
              <a16:creationId xmlns:a16="http://schemas.microsoft.com/office/drawing/2014/main" id="{01604705-BB24-68E5-08DA-99DA482D78E7}"/>
            </a:ext>
          </a:extLst>
        </xdr:cNvPr>
        <xdr:cNvPicPr>
          <a:picLocks noChangeAspect="1"/>
        </xdr:cNvPicPr>
      </xdr:nvPicPr>
      <xdr:blipFill>
        <a:blip xmlns:r="http://schemas.openxmlformats.org/officeDocument/2006/relationships" r:embed="rId2"/>
        <a:stretch>
          <a:fillRect/>
        </a:stretch>
      </xdr:blipFill>
      <xdr:spPr>
        <a:xfrm>
          <a:off x="9588788" y="5053158"/>
          <a:ext cx="6377609" cy="45757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23</xdr:col>
      <xdr:colOff>0</xdr:colOff>
      <xdr:row>4</xdr:row>
      <xdr:rowOff>0</xdr:rowOff>
    </xdr:from>
    <xdr:to>
      <xdr:col>34</xdr:col>
      <xdr:colOff>712683</xdr:colOff>
      <xdr:row>41</xdr:row>
      <xdr:rowOff>76675</xdr:rowOff>
    </xdr:to>
    <xdr:pic>
      <xdr:nvPicPr>
        <xdr:cNvPr id="2" name="Picture 1">
          <a:extLst>
            <a:ext uri="{FF2B5EF4-FFF2-40B4-BE49-F238E27FC236}">
              <a16:creationId xmlns:a16="http://schemas.microsoft.com/office/drawing/2014/main" id="{EF8EC31E-5630-4CF9-929E-9182ABA2A355}"/>
            </a:ext>
          </a:extLst>
        </xdr:cNvPr>
        <xdr:cNvPicPr>
          <a:picLocks noChangeAspect="1"/>
        </xdr:cNvPicPr>
      </xdr:nvPicPr>
      <xdr:blipFill>
        <a:blip xmlns:r="http://schemas.openxmlformats.org/officeDocument/2006/relationships" r:embed="rId1"/>
        <a:stretch>
          <a:fillRect/>
        </a:stretch>
      </xdr:blipFill>
      <xdr:spPr>
        <a:xfrm>
          <a:off x="19403786" y="898071"/>
          <a:ext cx="9694032" cy="6640035"/>
        </a:xfrm>
        <a:prstGeom prst="rect">
          <a:avLst/>
        </a:prstGeom>
      </xdr:spPr>
    </xdr:pic>
    <xdr:clientData/>
  </xdr:twoCellAnchor>
</xdr:wsDr>
</file>

<file path=xl/theme/theme1.xml><?xml version="1.0" encoding="utf-8"?>
<a:theme xmlns:a="http://schemas.openxmlformats.org/drawingml/2006/main" name="SLR Brand Theme">
  <a:themeElements>
    <a:clrScheme name="SLR 2023 Brand">
      <a:dk1>
        <a:srgbClr val="1E1E1E"/>
      </a:dk1>
      <a:lt1>
        <a:srgbClr val="FFFFFF"/>
      </a:lt1>
      <a:dk2>
        <a:srgbClr val="3C533C"/>
      </a:dk2>
      <a:lt2>
        <a:srgbClr val="F6F6F2"/>
      </a:lt2>
      <a:accent1>
        <a:srgbClr val="3C533C"/>
      </a:accent1>
      <a:accent2>
        <a:srgbClr val="A9C272"/>
      </a:accent2>
      <a:accent3>
        <a:srgbClr val="667545"/>
      </a:accent3>
      <a:accent4>
        <a:srgbClr val="263326"/>
      </a:accent4>
      <a:accent5>
        <a:srgbClr val="D6F591"/>
      </a:accent5>
      <a:accent6>
        <a:srgbClr val="EEF7DB"/>
      </a:accent6>
      <a:hlink>
        <a:srgbClr val="92B2F5"/>
      </a:hlink>
      <a:folHlink>
        <a:srgbClr val="717568"/>
      </a:folHlink>
    </a:clrScheme>
    <a:fontScheme name="SLR Brand Fonts">
      <a:majorFont>
        <a:latin typeface="Albra Light"/>
        <a:ea typeface=""/>
        <a:cs typeface=""/>
      </a:majorFont>
      <a:minorFont>
        <a:latin typeface="Figtree"/>
        <a:ea typeface=""/>
        <a:cs typeface=""/>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0" rIns="0" bIns="0" rtlCol="0">
        <a:normAutofit/>
      </a:bodyPr>
      <a:lstStyle>
        <a:defPPr marL="0" indent="0" algn="l">
          <a:buFont typeface="Wingdings" panose="05000000000000000000" pitchFamily="2" charset="2"/>
          <a:buNone/>
          <a:defRPr sz="1400" smtClean="0"/>
        </a:defPPr>
      </a:lstStyle>
    </a:txDef>
  </a:objectDefaults>
  <a:extraClrSchemeLst/>
  <a:extLst>
    <a:ext uri="{05A4C25C-085E-4340-85A3-A5531E510DB2}">
      <thm15:themeFamily xmlns:thm15="http://schemas.microsoft.com/office/thememl/2012/main" name="SLR Brand Theme" id="{5E7701BC-0004-43D5-90B7-1641808C6F25}" vid="{3A1E6BD9-78CA-4439-A804-4A0A466CF8D4}"/>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630CA-9EFD-42BA-8DE3-E5AB17D41F86}">
  <sheetPr>
    <tabColor theme="0" tint="-0.499984740745262"/>
  </sheetPr>
  <dimension ref="A1:AB125"/>
  <sheetViews>
    <sheetView tabSelected="1" topLeftCell="B1" zoomScale="70" zoomScaleNormal="70" workbookViewId="0">
      <selection activeCell="B1" sqref="B1"/>
    </sheetView>
  </sheetViews>
  <sheetFormatPr defaultColWidth="9.140625" defaultRowHeight="14" x14ac:dyDescent="0.3"/>
  <cols>
    <col min="1" max="1" width="9.140625" style="47" hidden="1" customWidth="1"/>
    <col min="2" max="2" width="9.140625" style="39"/>
    <col min="3" max="3" width="50.85546875" style="47" customWidth="1"/>
    <col min="4" max="4" width="9.140625" style="47" hidden="1" customWidth="1"/>
    <col min="5" max="5" width="23.140625" style="39" hidden="1" customWidth="1"/>
    <col min="6" max="13" width="9.140625" style="47" hidden="1" customWidth="1"/>
    <col min="14" max="14" width="14.92578125" style="39" hidden="1" customWidth="1"/>
    <col min="15" max="15" width="14.92578125" style="39" customWidth="1"/>
    <col min="16" max="16" width="14.92578125" style="39" hidden="1" customWidth="1"/>
    <col min="17" max="17" width="14.92578125" style="39" customWidth="1"/>
    <col min="18" max="16384" width="9.140625" style="47"/>
  </cols>
  <sheetData>
    <row r="1" spans="1:28" ht="14.5" thickBot="1" x14ac:dyDescent="0.35">
      <c r="A1" s="104" t="s">
        <v>0</v>
      </c>
      <c r="B1" s="319" t="s">
        <v>1</v>
      </c>
      <c r="C1" s="106" t="s">
        <v>2</v>
      </c>
      <c r="D1" s="106" t="s">
        <v>3</v>
      </c>
      <c r="E1" s="105" t="s">
        <v>4</v>
      </c>
      <c r="F1" s="106" t="s">
        <v>5</v>
      </c>
      <c r="G1" s="106" t="s">
        <v>6</v>
      </c>
      <c r="H1" s="106" t="s">
        <v>7</v>
      </c>
      <c r="I1" s="106" t="s">
        <v>8</v>
      </c>
      <c r="J1" s="106" t="s">
        <v>9</v>
      </c>
      <c r="K1" s="106" t="s">
        <v>10</v>
      </c>
      <c r="L1" s="106" t="s">
        <v>11</v>
      </c>
      <c r="M1" s="107" t="s">
        <v>12</v>
      </c>
      <c r="N1" s="108" t="s">
        <v>13</v>
      </c>
      <c r="O1" s="189" t="s">
        <v>14</v>
      </c>
      <c r="P1" s="109" t="s">
        <v>15</v>
      </c>
      <c r="Q1" s="189" t="s">
        <v>16</v>
      </c>
      <c r="S1" s="253" t="s">
        <v>1368</v>
      </c>
    </row>
    <row r="2" spans="1:28" x14ac:dyDescent="0.3">
      <c r="A2" s="114" t="s">
        <v>29</v>
      </c>
      <c r="B2" s="320">
        <v>2</v>
      </c>
      <c r="C2" s="280" t="s">
        <v>30</v>
      </c>
      <c r="D2" s="280">
        <v>22.88</v>
      </c>
      <c r="E2" s="281" t="s">
        <v>31</v>
      </c>
      <c r="F2" s="280">
        <v>22.44</v>
      </c>
      <c r="G2" s="280">
        <v>8.98</v>
      </c>
      <c r="H2" s="280">
        <v>0</v>
      </c>
      <c r="I2" s="280"/>
      <c r="J2" s="280" t="s">
        <v>32</v>
      </c>
      <c r="K2" s="280" t="s">
        <v>33</v>
      </c>
      <c r="L2" s="280" t="s">
        <v>23</v>
      </c>
      <c r="M2" s="115" t="s">
        <v>34</v>
      </c>
      <c r="N2" s="116" t="s">
        <v>35</v>
      </c>
      <c r="O2" s="100" t="s">
        <v>36</v>
      </c>
      <c r="P2" s="281" t="s">
        <v>37</v>
      </c>
      <c r="Q2" s="100" t="s">
        <v>38</v>
      </c>
    </row>
    <row r="3" spans="1:28" x14ac:dyDescent="0.3">
      <c r="A3" s="114" t="s">
        <v>39</v>
      </c>
      <c r="B3" s="116">
        <v>3</v>
      </c>
      <c r="C3" s="280" t="s">
        <v>40</v>
      </c>
      <c r="D3" s="280">
        <v>1.03</v>
      </c>
      <c r="E3" s="281" t="s">
        <v>19</v>
      </c>
      <c r="F3" s="280">
        <v>1.03</v>
      </c>
      <c r="G3" s="280">
        <v>0</v>
      </c>
      <c r="H3" s="280">
        <v>29</v>
      </c>
      <c r="I3" s="280"/>
      <c r="J3" s="280" t="s">
        <v>21</v>
      </c>
      <c r="K3" s="280" t="s">
        <v>22</v>
      </c>
      <c r="L3" s="280" t="s">
        <v>23</v>
      </c>
      <c r="M3" s="115" t="s">
        <v>41</v>
      </c>
      <c r="N3" s="116" t="s">
        <v>42</v>
      </c>
      <c r="O3" s="100" t="s">
        <v>43</v>
      </c>
      <c r="P3" s="281" t="s">
        <v>44</v>
      </c>
      <c r="Q3" s="100" t="s">
        <v>45</v>
      </c>
    </row>
    <row r="4" spans="1:28" x14ac:dyDescent="0.3">
      <c r="A4" s="254" t="s">
        <v>46</v>
      </c>
      <c r="B4" s="116">
        <v>4</v>
      </c>
      <c r="C4" s="280" t="s">
        <v>47</v>
      </c>
      <c r="D4" s="280">
        <v>4.67</v>
      </c>
      <c r="E4" s="281" t="s">
        <v>19</v>
      </c>
      <c r="F4" s="280">
        <v>3.94</v>
      </c>
      <c r="G4" s="280">
        <v>0</v>
      </c>
      <c r="H4" s="280">
        <v>110</v>
      </c>
      <c r="I4" s="280"/>
      <c r="J4" s="280" t="s">
        <v>21</v>
      </c>
      <c r="K4" s="280" t="s">
        <v>22</v>
      </c>
      <c r="L4" s="280" t="s">
        <v>23</v>
      </c>
      <c r="M4" s="115" t="s">
        <v>48</v>
      </c>
      <c r="N4" s="116" t="s">
        <v>49</v>
      </c>
      <c r="O4" s="100" t="s">
        <v>50</v>
      </c>
      <c r="P4" s="281" t="s">
        <v>51</v>
      </c>
      <c r="Q4" s="100" t="s">
        <v>52</v>
      </c>
    </row>
    <row r="5" spans="1:28" x14ac:dyDescent="0.3">
      <c r="A5" s="114" t="s">
        <v>53</v>
      </c>
      <c r="B5" s="116">
        <v>5</v>
      </c>
      <c r="C5" s="280" t="s">
        <v>54</v>
      </c>
      <c r="D5" s="280">
        <v>3</v>
      </c>
      <c r="E5" s="281" t="s">
        <v>19</v>
      </c>
      <c r="F5" s="280">
        <v>3</v>
      </c>
      <c r="G5" s="280">
        <v>0</v>
      </c>
      <c r="H5" s="280">
        <v>84</v>
      </c>
      <c r="I5" s="280"/>
      <c r="J5" s="280" t="s">
        <v>21</v>
      </c>
      <c r="K5" s="280" t="s">
        <v>22</v>
      </c>
      <c r="L5" s="280" t="s">
        <v>23</v>
      </c>
      <c r="M5" s="115" t="s">
        <v>55</v>
      </c>
      <c r="N5" s="116" t="s">
        <v>42</v>
      </c>
      <c r="O5" s="100" t="s">
        <v>43</v>
      </c>
      <c r="P5" s="281" t="s">
        <v>44</v>
      </c>
      <c r="Q5" s="100" t="s">
        <v>45</v>
      </c>
    </row>
    <row r="6" spans="1:28" x14ac:dyDescent="0.3">
      <c r="A6" s="114" t="s">
        <v>56</v>
      </c>
      <c r="B6" s="116">
        <v>6</v>
      </c>
      <c r="C6" s="280" t="s">
        <v>57</v>
      </c>
      <c r="D6" s="280">
        <v>0.26</v>
      </c>
      <c r="E6" s="281" t="s">
        <v>19</v>
      </c>
      <c r="F6" s="280">
        <v>0.25</v>
      </c>
      <c r="G6" s="280">
        <v>0</v>
      </c>
      <c r="H6" s="280">
        <v>7</v>
      </c>
      <c r="I6" s="280"/>
      <c r="J6" s="280" t="s">
        <v>21</v>
      </c>
      <c r="K6" s="280" t="s">
        <v>22</v>
      </c>
      <c r="L6" s="280" t="s">
        <v>23</v>
      </c>
      <c r="M6" s="115" t="s">
        <v>58</v>
      </c>
      <c r="N6" s="116" t="s">
        <v>25</v>
      </c>
      <c r="O6" s="100" t="s">
        <v>26</v>
      </c>
      <c r="P6" s="281" t="s">
        <v>27</v>
      </c>
      <c r="Q6" s="100" t="s">
        <v>28</v>
      </c>
      <c r="AB6" s="253"/>
    </row>
    <row r="7" spans="1:28" x14ac:dyDescent="0.3">
      <c r="A7" s="114" t="s">
        <v>59</v>
      </c>
      <c r="B7" s="116">
        <v>7</v>
      </c>
      <c r="C7" s="280" t="s">
        <v>60</v>
      </c>
      <c r="D7" s="280">
        <v>72.3</v>
      </c>
      <c r="E7" s="281" t="s">
        <v>31</v>
      </c>
      <c r="F7" s="280">
        <v>71.53</v>
      </c>
      <c r="G7" s="280">
        <v>25.04</v>
      </c>
      <c r="H7" s="280">
        <v>0</v>
      </c>
      <c r="I7" s="280"/>
      <c r="J7" s="280" t="s">
        <v>32</v>
      </c>
      <c r="K7" s="280" t="s">
        <v>61</v>
      </c>
      <c r="L7" s="280" t="s">
        <v>23</v>
      </c>
      <c r="M7" s="115" t="s">
        <v>62</v>
      </c>
      <c r="N7" s="116" t="s">
        <v>42</v>
      </c>
      <c r="O7" s="100" t="s">
        <v>43</v>
      </c>
      <c r="P7" s="281" t="s">
        <v>44</v>
      </c>
      <c r="Q7" s="100" t="s">
        <v>45</v>
      </c>
    </row>
    <row r="8" spans="1:28" x14ac:dyDescent="0.3">
      <c r="A8" s="114" t="s">
        <v>63</v>
      </c>
      <c r="B8" s="116">
        <v>8</v>
      </c>
      <c r="C8" s="280" t="s">
        <v>64</v>
      </c>
      <c r="D8" s="280">
        <v>90.5</v>
      </c>
      <c r="E8" s="281" t="s">
        <v>31</v>
      </c>
      <c r="F8" s="280">
        <v>76.19</v>
      </c>
      <c r="G8" s="280">
        <v>26.67</v>
      </c>
      <c r="H8" s="280">
        <v>0</v>
      </c>
      <c r="I8" s="280"/>
      <c r="J8" s="280" t="s">
        <v>32</v>
      </c>
      <c r="K8" s="280" t="s">
        <v>61</v>
      </c>
      <c r="L8" s="280" t="s">
        <v>23</v>
      </c>
      <c r="M8" s="115" t="s">
        <v>65</v>
      </c>
      <c r="N8" s="116" t="s">
        <v>42</v>
      </c>
      <c r="O8" s="100" t="s">
        <v>43</v>
      </c>
      <c r="P8" s="281" t="s">
        <v>66</v>
      </c>
      <c r="Q8" s="100" t="s">
        <v>67</v>
      </c>
    </row>
    <row r="9" spans="1:28" x14ac:dyDescent="0.3">
      <c r="A9" s="114" t="s">
        <v>74</v>
      </c>
      <c r="B9" s="116">
        <v>10</v>
      </c>
      <c r="C9" s="280" t="s">
        <v>75</v>
      </c>
      <c r="D9" s="280">
        <v>2.16</v>
      </c>
      <c r="E9" s="281" t="s">
        <v>76</v>
      </c>
      <c r="F9" s="280">
        <v>2.16</v>
      </c>
      <c r="G9" s="280">
        <v>0.86</v>
      </c>
      <c r="H9" s="280">
        <v>45</v>
      </c>
      <c r="I9" s="280"/>
      <c r="J9" s="280" t="s">
        <v>21</v>
      </c>
      <c r="K9" s="280" t="s">
        <v>77</v>
      </c>
      <c r="L9" s="280" t="s">
        <v>23</v>
      </c>
      <c r="M9" s="115" t="s">
        <v>78</v>
      </c>
      <c r="N9" s="116" t="s">
        <v>25</v>
      </c>
      <c r="O9" s="100" t="s">
        <v>26</v>
      </c>
      <c r="P9" s="281" t="s">
        <v>79</v>
      </c>
      <c r="Q9" s="100" t="s">
        <v>80</v>
      </c>
    </row>
    <row r="10" spans="1:28" x14ac:dyDescent="0.3">
      <c r="A10" s="114" t="s">
        <v>81</v>
      </c>
      <c r="B10" s="116">
        <v>11</v>
      </c>
      <c r="C10" s="280" t="s">
        <v>82</v>
      </c>
      <c r="D10" s="280">
        <v>3.44</v>
      </c>
      <c r="E10" s="281" t="s">
        <v>31</v>
      </c>
      <c r="F10" s="280">
        <v>2.3199999999999998</v>
      </c>
      <c r="G10" s="280">
        <v>0.93</v>
      </c>
      <c r="H10" s="280">
        <v>0</v>
      </c>
      <c r="I10" s="280"/>
      <c r="J10" s="280" t="s">
        <v>21</v>
      </c>
      <c r="K10" s="280" t="s">
        <v>33</v>
      </c>
      <c r="L10" s="280" t="s">
        <v>23</v>
      </c>
      <c r="M10" s="115" t="s">
        <v>83</v>
      </c>
      <c r="N10" s="116" t="s">
        <v>35</v>
      </c>
      <c r="O10" s="100" t="s">
        <v>36</v>
      </c>
      <c r="P10" s="281" t="s">
        <v>84</v>
      </c>
      <c r="Q10" s="100" t="s">
        <v>85</v>
      </c>
    </row>
    <row r="11" spans="1:28" x14ac:dyDescent="0.3">
      <c r="A11" s="114" t="s">
        <v>89</v>
      </c>
      <c r="B11" s="116">
        <v>13</v>
      </c>
      <c r="C11" s="280" t="s">
        <v>90</v>
      </c>
      <c r="D11" s="280">
        <v>1.47</v>
      </c>
      <c r="E11" s="281" t="s">
        <v>19</v>
      </c>
      <c r="F11" s="280">
        <v>1.47</v>
      </c>
      <c r="G11" s="280">
        <v>0</v>
      </c>
      <c r="H11" s="280">
        <v>41</v>
      </c>
      <c r="I11" s="280"/>
      <c r="J11" s="280" t="s">
        <v>21</v>
      </c>
      <c r="K11" s="280" t="s">
        <v>22</v>
      </c>
      <c r="L11" s="280" t="s">
        <v>23</v>
      </c>
      <c r="M11" s="115" t="s">
        <v>91</v>
      </c>
      <c r="N11" s="116" t="s">
        <v>25</v>
      </c>
      <c r="O11" s="100" t="s">
        <v>26</v>
      </c>
      <c r="P11" s="281" t="s">
        <v>79</v>
      </c>
      <c r="Q11" s="100" t="s">
        <v>80</v>
      </c>
    </row>
    <row r="12" spans="1:28" x14ac:dyDescent="0.3">
      <c r="A12" s="114" t="s">
        <v>92</v>
      </c>
      <c r="B12" s="116">
        <v>14</v>
      </c>
      <c r="C12" s="280" t="s">
        <v>93</v>
      </c>
      <c r="D12" s="280">
        <v>21.26</v>
      </c>
      <c r="E12" s="281" t="s">
        <v>31</v>
      </c>
      <c r="F12" s="280">
        <v>19.64</v>
      </c>
      <c r="G12" s="280">
        <v>7.86</v>
      </c>
      <c r="H12" s="280">
        <v>0</v>
      </c>
      <c r="I12" s="280"/>
      <c r="J12" s="280" t="s">
        <v>32</v>
      </c>
      <c r="K12" s="280" t="s">
        <v>33</v>
      </c>
      <c r="L12" s="280" t="s">
        <v>23</v>
      </c>
      <c r="M12" s="115" t="s">
        <v>94</v>
      </c>
      <c r="N12" s="116" t="s">
        <v>42</v>
      </c>
      <c r="O12" s="100" t="s">
        <v>43</v>
      </c>
      <c r="P12" s="281" t="s">
        <v>66</v>
      </c>
      <c r="Q12" s="100" t="s">
        <v>67</v>
      </c>
    </row>
    <row r="13" spans="1:28" x14ac:dyDescent="0.3">
      <c r="A13" s="114" t="s">
        <v>99</v>
      </c>
      <c r="B13" s="116">
        <v>16</v>
      </c>
      <c r="C13" s="280" t="s">
        <v>100</v>
      </c>
      <c r="D13" s="280">
        <v>4.05</v>
      </c>
      <c r="E13" s="281" t="s">
        <v>19</v>
      </c>
      <c r="F13" s="280">
        <v>4.05</v>
      </c>
      <c r="G13" s="280">
        <v>0</v>
      </c>
      <c r="H13" s="280">
        <v>113</v>
      </c>
      <c r="I13" s="280"/>
      <c r="J13" s="280" t="s">
        <v>21</v>
      </c>
      <c r="K13" s="280" t="s">
        <v>22</v>
      </c>
      <c r="L13" s="280" t="s">
        <v>23</v>
      </c>
      <c r="M13" s="115" t="s">
        <v>101</v>
      </c>
      <c r="N13" s="116" t="s">
        <v>102</v>
      </c>
      <c r="O13" s="100" t="s">
        <v>103</v>
      </c>
      <c r="P13" s="281" t="s">
        <v>104</v>
      </c>
      <c r="Q13" s="100" t="s">
        <v>105</v>
      </c>
    </row>
    <row r="14" spans="1:28" x14ac:dyDescent="0.3">
      <c r="A14" s="114" t="s">
        <v>106</v>
      </c>
      <c r="B14" s="116">
        <v>17</v>
      </c>
      <c r="C14" s="280" t="s">
        <v>107</v>
      </c>
      <c r="D14" s="280">
        <v>36.94</v>
      </c>
      <c r="E14" s="281" t="s">
        <v>76</v>
      </c>
      <c r="F14" s="280">
        <v>36.799999999999997</v>
      </c>
      <c r="G14" s="280">
        <v>12.88</v>
      </c>
      <c r="H14" s="280">
        <v>772</v>
      </c>
      <c r="I14" s="280"/>
      <c r="J14" s="280" t="s">
        <v>32</v>
      </c>
      <c r="K14" s="280" t="s">
        <v>77</v>
      </c>
      <c r="L14" s="280" t="s">
        <v>23</v>
      </c>
      <c r="M14" s="115" t="s">
        <v>108</v>
      </c>
      <c r="N14" s="116" t="s">
        <v>25</v>
      </c>
      <c r="O14" s="100" t="s">
        <v>26</v>
      </c>
      <c r="P14" s="281" t="s">
        <v>79</v>
      </c>
      <c r="Q14" s="100" t="s">
        <v>80</v>
      </c>
    </row>
    <row r="15" spans="1:28" x14ac:dyDescent="0.3">
      <c r="A15" s="114" t="s">
        <v>109</v>
      </c>
      <c r="B15" s="116">
        <v>18</v>
      </c>
      <c r="C15" s="280" t="s">
        <v>110</v>
      </c>
      <c r="D15" s="280">
        <v>26.17</v>
      </c>
      <c r="E15" s="281" t="s">
        <v>31</v>
      </c>
      <c r="F15" s="280">
        <v>26.16</v>
      </c>
      <c r="G15" s="280">
        <v>9.16</v>
      </c>
      <c r="H15" s="280">
        <v>0</v>
      </c>
      <c r="I15" s="280"/>
      <c r="J15" s="280" t="s">
        <v>32</v>
      </c>
      <c r="K15" s="280" t="s">
        <v>61</v>
      </c>
      <c r="L15" s="280" t="s">
        <v>23</v>
      </c>
      <c r="M15" s="115" t="s">
        <v>111</v>
      </c>
      <c r="N15" s="116" t="s">
        <v>25</v>
      </c>
      <c r="O15" s="100" t="s">
        <v>26</v>
      </c>
      <c r="P15" s="281" t="s">
        <v>72</v>
      </c>
      <c r="Q15" s="100" t="s">
        <v>73</v>
      </c>
    </row>
    <row r="16" spans="1:28" x14ac:dyDescent="0.3">
      <c r="A16" s="114" t="s">
        <v>116</v>
      </c>
      <c r="B16" s="116">
        <v>20</v>
      </c>
      <c r="C16" s="280" t="s">
        <v>117</v>
      </c>
      <c r="D16" s="280">
        <v>10.51</v>
      </c>
      <c r="E16" s="281" t="s">
        <v>31</v>
      </c>
      <c r="F16" s="280">
        <v>10.5</v>
      </c>
      <c r="G16" s="280">
        <v>4.2</v>
      </c>
      <c r="H16" s="280">
        <v>0</v>
      </c>
      <c r="I16" s="280"/>
      <c r="J16" s="280" t="s">
        <v>32</v>
      </c>
      <c r="K16" s="280" t="s">
        <v>33</v>
      </c>
      <c r="L16" s="280" t="s">
        <v>23</v>
      </c>
      <c r="M16" s="115" t="s">
        <v>118</v>
      </c>
      <c r="N16" s="116" t="s">
        <v>25</v>
      </c>
      <c r="O16" s="100" t="s">
        <v>26</v>
      </c>
      <c r="P16" s="281" t="s">
        <v>79</v>
      </c>
      <c r="Q16" s="100" t="s">
        <v>80</v>
      </c>
    </row>
    <row r="17" spans="1:19" x14ac:dyDescent="0.3">
      <c r="A17" s="114" t="s">
        <v>119</v>
      </c>
      <c r="B17" s="116">
        <v>21</v>
      </c>
      <c r="C17" s="280" t="s">
        <v>120</v>
      </c>
      <c r="D17" s="280">
        <v>23.31</v>
      </c>
      <c r="E17" s="281" t="s">
        <v>31</v>
      </c>
      <c r="F17" s="280">
        <v>22.92</v>
      </c>
      <c r="G17" s="280">
        <v>9.17</v>
      </c>
      <c r="H17" s="280">
        <v>0</v>
      </c>
      <c r="I17" s="280"/>
      <c r="J17" s="280" t="s">
        <v>32</v>
      </c>
      <c r="K17" s="280" t="s">
        <v>33</v>
      </c>
      <c r="L17" s="280" t="s">
        <v>23</v>
      </c>
      <c r="M17" s="115" t="s">
        <v>121</v>
      </c>
      <c r="N17" s="116" t="s">
        <v>25</v>
      </c>
      <c r="O17" s="100" t="s">
        <v>26</v>
      </c>
      <c r="P17" s="281" t="s">
        <v>122</v>
      </c>
      <c r="Q17" s="100" t="s">
        <v>123</v>
      </c>
    </row>
    <row r="18" spans="1:19" x14ac:dyDescent="0.3">
      <c r="A18" s="114" t="s">
        <v>124</v>
      </c>
      <c r="B18" s="116">
        <v>22</v>
      </c>
      <c r="C18" s="280" t="s">
        <v>125</v>
      </c>
      <c r="D18" s="280">
        <v>170.52</v>
      </c>
      <c r="E18" s="281" t="s">
        <v>126</v>
      </c>
      <c r="F18" s="280">
        <v>152.31</v>
      </c>
      <c r="G18" s="280">
        <v>76</v>
      </c>
      <c r="H18" s="280">
        <v>2665</v>
      </c>
      <c r="I18" s="280"/>
      <c r="J18" s="280" t="s">
        <v>32</v>
      </c>
      <c r="K18" s="280" t="s">
        <v>127</v>
      </c>
      <c r="L18" s="280" t="s">
        <v>23</v>
      </c>
      <c r="M18" s="115" t="s">
        <v>128</v>
      </c>
      <c r="N18" s="116" t="s">
        <v>25</v>
      </c>
      <c r="O18" s="100" t="s">
        <v>26</v>
      </c>
      <c r="P18" s="281" t="s">
        <v>72</v>
      </c>
      <c r="Q18" s="100" t="s">
        <v>73</v>
      </c>
    </row>
    <row r="19" spans="1:19" x14ac:dyDescent="0.3">
      <c r="A19" s="114" t="s">
        <v>129</v>
      </c>
      <c r="B19" s="116">
        <v>23</v>
      </c>
      <c r="C19" s="280" t="s">
        <v>130</v>
      </c>
      <c r="D19" s="280">
        <v>7.34</v>
      </c>
      <c r="E19" s="281" t="s">
        <v>19</v>
      </c>
      <c r="F19" s="280">
        <v>6.98</v>
      </c>
      <c r="G19" s="280">
        <v>0</v>
      </c>
      <c r="H19" s="280">
        <v>195</v>
      </c>
      <c r="I19" s="280"/>
      <c r="J19" s="280" t="s">
        <v>21</v>
      </c>
      <c r="K19" s="280" t="s">
        <v>22</v>
      </c>
      <c r="L19" s="280" t="s">
        <v>23</v>
      </c>
      <c r="M19" s="115" t="s">
        <v>131</v>
      </c>
      <c r="N19" s="116" t="s">
        <v>49</v>
      </c>
      <c r="O19" s="100" t="s">
        <v>50</v>
      </c>
      <c r="P19" s="281" t="s">
        <v>51</v>
      </c>
      <c r="Q19" s="100" t="s">
        <v>52</v>
      </c>
    </row>
    <row r="20" spans="1:19" x14ac:dyDescent="0.3">
      <c r="A20" s="254"/>
      <c r="B20" s="317">
        <v>24</v>
      </c>
      <c r="C20" s="321" t="s">
        <v>133</v>
      </c>
      <c r="D20" s="321">
        <v>4.97</v>
      </c>
      <c r="E20" s="322" t="s">
        <v>19</v>
      </c>
      <c r="F20" s="321">
        <v>4.95</v>
      </c>
      <c r="G20" s="321">
        <v>0</v>
      </c>
      <c r="H20" s="321">
        <v>139</v>
      </c>
      <c r="I20" s="321" t="s">
        <v>134</v>
      </c>
      <c r="J20" s="321" t="s">
        <v>21</v>
      </c>
      <c r="K20" s="321" t="s">
        <v>22</v>
      </c>
      <c r="L20" s="321" t="s">
        <v>23</v>
      </c>
      <c r="M20" s="316" t="s">
        <v>135</v>
      </c>
      <c r="N20" s="317" t="s">
        <v>42</v>
      </c>
      <c r="O20" s="318" t="s">
        <v>43</v>
      </c>
      <c r="P20" s="322" t="s">
        <v>44</v>
      </c>
      <c r="Q20" s="318" t="s">
        <v>45</v>
      </c>
    </row>
    <row r="21" spans="1:19" x14ac:dyDescent="0.3">
      <c r="A21" s="114" t="s">
        <v>136</v>
      </c>
      <c r="B21" s="116">
        <v>25</v>
      </c>
      <c r="C21" s="280" t="s">
        <v>137</v>
      </c>
      <c r="D21" s="280">
        <v>14.78</v>
      </c>
      <c r="E21" s="281" t="s">
        <v>31</v>
      </c>
      <c r="F21" s="280">
        <v>14.78</v>
      </c>
      <c r="G21" s="280">
        <v>5.91</v>
      </c>
      <c r="H21" s="280">
        <v>0</v>
      </c>
      <c r="I21" s="280"/>
      <c r="J21" s="280" t="s">
        <v>32</v>
      </c>
      <c r="K21" s="280" t="s">
        <v>33</v>
      </c>
      <c r="L21" s="280" t="s">
        <v>23</v>
      </c>
      <c r="M21" s="115" t="s">
        <v>138</v>
      </c>
      <c r="N21" s="116" t="s">
        <v>25</v>
      </c>
      <c r="O21" s="100" t="s">
        <v>26</v>
      </c>
      <c r="P21" s="281" t="s">
        <v>72</v>
      </c>
      <c r="Q21" s="100" t="s">
        <v>73</v>
      </c>
    </row>
    <row r="22" spans="1:19" x14ac:dyDescent="0.3">
      <c r="A22" s="114" t="s">
        <v>139</v>
      </c>
      <c r="B22" s="116">
        <v>26</v>
      </c>
      <c r="C22" s="280" t="s">
        <v>140</v>
      </c>
      <c r="D22" s="280">
        <v>1.5</v>
      </c>
      <c r="E22" s="281" t="s">
        <v>19</v>
      </c>
      <c r="F22" s="280">
        <v>1.48</v>
      </c>
      <c r="G22" s="280">
        <v>0</v>
      </c>
      <c r="H22" s="280">
        <v>41</v>
      </c>
      <c r="I22" s="280"/>
      <c r="J22" s="280" t="s">
        <v>21</v>
      </c>
      <c r="K22" s="280" t="s">
        <v>22</v>
      </c>
      <c r="L22" s="280" t="s">
        <v>23</v>
      </c>
      <c r="M22" s="115" t="s">
        <v>141</v>
      </c>
      <c r="N22" s="116" t="s">
        <v>25</v>
      </c>
      <c r="O22" s="100" t="s">
        <v>26</v>
      </c>
      <c r="P22" s="281" t="s">
        <v>27</v>
      </c>
      <c r="Q22" s="100" t="s">
        <v>28</v>
      </c>
    </row>
    <row r="23" spans="1:19" x14ac:dyDescent="0.3">
      <c r="A23" s="114" t="s">
        <v>145</v>
      </c>
      <c r="B23" s="116">
        <v>28</v>
      </c>
      <c r="C23" s="280" t="s">
        <v>146</v>
      </c>
      <c r="D23" s="280">
        <v>6.84</v>
      </c>
      <c r="E23" s="281" t="s">
        <v>31</v>
      </c>
      <c r="F23" s="280">
        <v>6.77</v>
      </c>
      <c r="G23" s="280">
        <v>2.71</v>
      </c>
      <c r="H23" s="280">
        <v>0</v>
      </c>
      <c r="I23" s="280"/>
      <c r="J23" s="280" t="s">
        <v>21</v>
      </c>
      <c r="K23" s="280" t="s">
        <v>33</v>
      </c>
      <c r="L23" s="280" t="s">
        <v>23</v>
      </c>
      <c r="M23" s="115" t="s">
        <v>147</v>
      </c>
      <c r="N23" s="116" t="s">
        <v>42</v>
      </c>
      <c r="O23" s="100" t="s">
        <v>43</v>
      </c>
      <c r="P23" s="281" t="s">
        <v>66</v>
      </c>
      <c r="Q23" s="100" t="s">
        <v>67</v>
      </c>
    </row>
    <row r="24" spans="1:19" x14ac:dyDescent="0.3">
      <c r="A24" s="114" t="s">
        <v>148</v>
      </c>
      <c r="B24" s="116">
        <v>29</v>
      </c>
      <c r="C24" s="280" t="s">
        <v>149</v>
      </c>
      <c r="D24" s="280">
        <v>2.97</v>
      </c>
      <c r="E24" s="281" t="s">
        <v>19</v>
      </c>
      <c r="F24" s="280">
        <v>2.97</v>
      </c>
      <c r="G24" s="280">
        <v>0</v>
      </c>
      <c r="H24" s="280">
        <v>83</v>
      </c>
      <c r="I24" s="280"/>
      <c r="J24" s="280" t="s">
        <v>21</v>
      </c>
      <c r="K24" s="280" t="s">
        <v>22</v>
      </c>
      <c r="L24" s="280" t="s">
        <v>23</v>
      </c>
      <c r="M24" s="115" t="s">
        <v>150</v>
      </c>
      <c r="N24" s="116" t="s">
        <v>35</v>
      </c>
      <c r="O24" s="100" t="s">
        <v>36</v>
      </c>
      <c r="P24" s="281" t="s">
        <v>37</v>
      </c>
      <c r="Q24" s="100" t="s">
        <v>38</v>
      </c>
    </row>
    <row r="25" spans="1:19" x14ac:dyDescent="0.3">
      <c r="A25" s="254"/>
      <c r="B25" s="317">
        <v>31</v>
      </c>
      <c r="C25" s="321" t="s">
        <v>156</v>
      </c>
      <c r="D25" s="321">
        <v>33.5</v>
      </c>
      <c r="E25" s="322" t="s">
        <v>31</v>
      </c>
      <c r="F25" s="321">
        <v>32.24</v>
      </c>
      <c r="G25" s="321">
        <v>11.28</v>
      </c>
      <c r="H25" s="321">
        <v>0</v>
      </c>
      <c r="I25" s="321" t="s">
        <v>157</v>
      </c>
      <c r="J25" s="321" t="s">
        <v>32</v>
      </c>
      <c r="K25" s="321" t="s">
        <v>61</v>
      </c>
      <c r="L25" s="321" t="s">
        <v>23</v>
      </c>
      <c r="M25" s="316" t="s">
        <v>158</v>
      </c>
      <c r="N25" s="317" t="s">
        <v>42</v>
      </c>
      <c r="O25" s="318" t="s">
        <v>43</v>
      </c>
      <c r="P25" s="322" t="s">
        <v>44</v>
      </c>
      <c r="Q25" s="318" t="s">
        <v>45</v>
      </c>
    </row>
    <row r="26" spans="1:19" x14ac:dyDescent="0.3">
      <c r="A26" s="114" t="s">
        <v>176</v>
      </c>
      <c r="B26" s="116">
        <v>35</v>
      </c>
      <c r="C26" s="280" t="s">
        <v>177</v>
      </c>
      <c r="D26" s="280">
        <v>11.54</v>
      </c>
      <c r="E26" s="281" t="s">
        <v>31</v>
      </c>
      <c r="F26" s="280">
        <v>11.24</v>
      </c>
      <c r="G26" s="280">
        <v>4.5</v>
      </c>
      <c r="H26" s="280">
        <v>0</v>
      </c>
      <c r="I26" s="280"/>
      <c r="J26" s="280" t="s">
        <v>32</v>
      </c>
      <c r="K26" s="280" t="s">
        <v>33</v>
      </c>
      <c r="L26" s="280" t="s">
        <v>23</v>
      </c>
      <c r="M26" s="115" t="s">
        <v>178</v>
      </c>
      <c r="N26" s="116" t="s">
        <v>42</v>
      </c>
      <c r="O26" s="100" t="s">
        <v>43</v>
      </c>
      <c r="P26" s="281" t="s">
        <v>44</v>
      </c>
      <c r="Q26" s="100" t="s">
        <v>45</v>
      </c>
    </row>
    <row r="27" spans="1:19" x14ac:dyDescent="0.3">
      <c r="A27" s="114" t="s">
        <v>179</v>
      </c>
      <c r="B27" s="116">
        <v>36</v>
      </c>
      <c r="C27" s="280" t="s">
        <v>180</v>
      </c>
      <c r="D27" s="280">
        <v>92.13</v>
      </c>
      <c r="E27" s="281" t="s">
        <v>31</v>
      </c>
      <c r="F27" s="280">
        <v>83.03</v>
      </c>
      <c r="G27" s="280">
        <v>29.06</v>
      </c>
      <c r="H27" s="280">
        <v>0</v>
      </c>
      <c r="I27" s="280"/>
      <c r="J27" s="280" t="s">
        <v>32</v>
      </c>
      <c r="K27" s="280" t="s">
        <v>61</v>
      </c>
      <c r="L27" s="280" t="s">
        <v>23</v>
      </c>
      <c r="M27" s="115" t="s">
        <v>181</v>
      </c>
      <c r="N27" s="116" t="s">
        <v>42</v>
      </c>
      <c r="O27" s="100" t="s">
        <v>43</v>
      </c>
      <c r="P27" s="281" t="s">
        <v>44</v>
      </c>
      <c r="Q27" s="100" t="s">
        <v>45</v>
      </c>
    </row>
    <row r="28" spans="1:19" x14ac:dyDescent="0.3">
      <c r="A28" s="114" t="s">
        <v>182</v>
      </c>
      <c r="B28" s="116">
        <v>37</v>
      </c>
      <c r="C28" s="280" t="s">
        <v>183</v>
      </c>
      <c r="D28" s="280">
        <v>5.14</v>
      </c>
      <c r="E28" s="281" t="s">
        <v>19</v>
      </c>
      <c r="F28" s="280">
        <v>5.14</v>
      </c>
      <c r="G28" s="280">
        <v>0</v>
      </c>
      <c r="H28" s="280">
        <v>144</v>
      </c>
      <c r="I28" s="280"/>
      <c r="J28" s="280" t="s">
        <v>21</v>
      </c>
      <c r="K28" s="280" t="s">
        <v>22</v>
      </c>
      <c r="L28" s="280" t="s">
        <v>23</v>
      </c>
      <c r="M28" s="115" t="s">
        <v>184</v>
      </c>
      <c r="N28" s="116" t="s">
        <v>25</v>
      </c>
      <c r="O28" s="100" t="s">
        <v>26</v>
      </c>
      <c r="P28" s="281" t="s">
        <v>185</v>
      </c>
      <c r="Q28" s="100" t="s">
        <v>186</v>
      </c>
    </row>
    <row r="29" spans="1:19" x14ac:dyDescent="0.3">
      <c r="A29" s="114" t="s">
        <v>187</v>
      </c>
      <c r="B29" s="116">
        <v>38</v>
      </c>
      <c r="C29" s="280" t="s">
        <v>188</v>
      </c>
      <c r="D29" s="280">
        <v>0.45</v>
      </c>
      <c r="E29" s="281" t="s">
        <v>19</v>
      </c>
      <c r="F29" s="280">
        <v>0.35</v>
      </c>
      <c r="G29" s="280">
        <v>0</v>
      </c>
      <c r="H29" s="280">
        <v>10</v>
      </c>
      <c r="I29" s="280"/>
      <c r="J29" s="280" t="s">
        <v>21</v>
      </c>
      <c r="K29" s="280" t="s">
        <v>22</v>
      </c>
      <c r="L29" s="280" t="s">
        <v>23</v>
      </c>
      <c r="M29" s="115" t="s">
        <v>189</v>
      </c>
      <c r="N29" s="116" t="s">
        <v>25</v>
      </c>
      <c r="O29" s="100" t="s">
        <v>26</v>
      </c>
      <c r="P29" s="281" t="s">
        <v>185</v>
      </c>
      <c r="Q29" s="100" t="s">
        <v>186</v>
      </c>
    </row>
    <row r="30" spans="1:19" x14ac:dyDescent="0.3">
      <c r="A30" s="114" t="s">
        <v>190</v>
      </c>
      <c r="B30" s="116">
        <v>39</v>
      </c>
      <c r="C30" s="280" t="s">
        <v>191</v>
      </c>
      <c r="D30" s="280">
        <v>1.04</v>
      </c>
      <c r="E30" s="281" t="s">
        <v>19</v>
      </c>
      <c r="F30" s="280">
        <v>1.04</v>
      </c>
      <c r="G30" s="280">
        <v>0</v>
      </c>
      <c r="H30" s="280">
        <v>29</v>
      </c>
      <c r="I30" s="280"/>
      <c r="J30" s="280" t="s">
        <v>21</v>
      </c>
      <c r="K30" s="280" t="s">
        <v>22</v>
      </c>
      <c r="L30" s="280" t="s">
        <v>23</v>
      </c>
      <c r="M30" s="115" t="s">
        <v>192</v>
      </c>
      <c r="N30" s="116" t="s">
        <v>35</v>
      </c>
      <c r="O30" s="100" t="s">
        <v>36</v>
      </c>
      <c r="P30" s="281" t="s">
        <v>174</v>
      </c>
      <c r="Q30" s="100" t="s">
        <v>175</v>
      </c>
    </row>
    <row r="31" spans="1:19" x14ac:dyDescent="0.3">
      <c r="A31" s="114" t="s">
        <v>193</v>
      </c>
      <c r="B31" s="116">
        <v>40</v>
      </c>
      <c r="C31" s="280" t="s">
        <v>194</v>
      </c>
      <c r="D31" s="280">
        <v>4.8499999999999996</v>
      </c>
      <c r="E31" s="281" t="s">
        <v>19</v>
      </c>
      <c r="F31" s="280">
        <v>4.8</v>
      </c>
      <c r="G31" s="280">
        <v>0</v>
      </c>
      <c r="H31" s="280">
        <v>134</v>
      </c>
      <c r="I31" s="280"/>
      <c r="J31" s="280" t="s">
        <v>21</v>
      </c>
      <c r="K31" s="280" t="s">
        <v>22</v>
      </c>
      <c r="L31" s="280" t="s">
        <v>23</v>
      </c>
      <c r="M31" s="115" t="s">
        <v>195</v>
      </c>
      <c r="N31" s="116" t="s">
        <v>102</v>
      </c>
      <c r="O31" s="100" t="s">
        <v>103</v>
      </c>
      <c r="P31" s="281" t="s">
        <v>196</v>
      </c>
      <c r="Q31" s="100" t="s">
        <v>197</v>
      </c>
      <c r="S31" s="113" t="s">
        <v>1375</v>
      </c>
    </row>
    <row r="32" spans="1:19" x14ac:dyDescent="0.3">
      <c r="A32" s="114" t="s">
        <v>198</v>
      </c>
      <c r="B32" s="116">
        <v>41</v>
      </c>
      <c r="C32" s="280" t="s">
        <v>199</v>
      </c>
      <c r="D32" s="280">
        <v>5.9</v>
      </c>
      <c r="E32" s="281" t="s">
        <v>19</v>
      </c>
      <c r="F32" s="280">
        <v>5.69</v>
      </c>
      <c r="G32" s="280">
        <v>0</v>
      </c>
      <c r="H32" s="280">
        <v>159</v>
      </c>
      <c r="I32" s="280"/>
      <c r="J32" s="280" t="s">
        <v>21</v>
      </c>
      <c r="K32" s="280" t="s">
        <v>22</v>
      </c>
      <c r="L32" s="280" t="s">
        <v>23</v>
      </c>
      <c r="M32" s="115" t="s">
        <v>200</v>
      </c>
      <c r="N32" s="116" t="s">
        <v>25</v>
      </c>
      <c r="O32" s="100" t="s">
        <v>26</v>
      </c>
      <c r="P32" s="281" t="s">
        <v>72</v>
      </c>
      <c r="Q32" s="100" t="s">
        <v>73</v>
      </c>
    </row>
    <row r="33" spans="1:17" x14ac:dyDescent="0.3">
      <c r="A33" s="114" t="s">
        <v>204</v>
      </c>
      <c r="B33" s="116">
        <v>43</v>
      </c>
      <c r="C33" s="280" t="s">
        <v>205</v>
      </c>
      <c r="D33" s="280">
        <v>14.33</v>
      </c>
      <c r="E33" s="281" t="s">
        <v>19</v>
      </c>
      <c r="F33" s="280">
        <v>14.08</v>
      </c>
      <c r="G33" s="280">
        <v>0</v>
      </c>
      <c r="H33" s="280">
        <v>394</v>
      </c>
      <c r="I33" s="280"/>
      <c r="J33" s="280" t="s">
        <v>32</v>
      </c>
      <c r="K33" s="280" t="s">
        <v>22</v>
      </c>
      <c r="L33" s="280" t="s">
        <v>23</v>
      </c>
      <c r="M33" s="115" t="s">
        <v>206</v>
      </c>
      <c r="N33" s="116" t="s">
        <v>49</v>
      </c>
      <c r="O33" s="100" t="s">
        <v>50</v>
      </c>
      <c r="P33" s="281" t="s">
        <v>51</v>
      </c>
      <c r="Q33" s="100" t="s">
        <v>52</v>
      </c>
    </row>
    <row r="34" spans="1:17" x14ac:dyDescent="0.3">
      <c r="A34" s="114" t="s">
        <v>213</v>
      </c>
      <c r="B34" s="116">
        <v>45</v>
      </c>
      <c r="C34" s="280" t="s">
        <v>214</v>
      </c>
      <c r="D34" s="280">
        <v>21.45</v>
      </c>
      <c r="E34" s="281" t="s">
        <v>126</v>
      </c>
      <c r="F34" s="280">
        <v>20.82</v>
      </c>
      <c r="G34" s="280">
        <v>10</v>
      </c>
      <c r="H34" s="280">
        <v>364</v>
      </c>
      <c r="I34" s="280"/>
      <c r="J34" s="280" t="s">
        <v>32</v>
      </c>
      <c r="K34" s="280" t="s">
        <v>127</v>
      </c>
      <c r="L34" s="280" t="s">
        <v>23</v>
      </c>
      <c r="M34" s="115" t="s">
        <v>215</v>
      </c>
      <c r="N34" s="116" t="s">
        <v>35</v>
      </c>
      <c r="O34" s="100" t="s">
        <v>36</v>
      </c>
      <c r="P34" s="281" t="s">
        <v>216</v>
      </c>
      <c r="Q34" s="100" t="s">
        <v>217</v>
      </c>
    </row>
    <row r="35" spans="1:17" x14ac:dyDescent="0.3">
      <c r="A35" s="114" t="s">
        <v>235</v>
      </c>
      <c r="B35" s="116">
        <v>50</v>
      </c>
      <c r="C35" s="280" t="s">
        <v>236</v>
      </c>
      <c r="D35" s="280">
        <v>141.30000000000001</v>
      </c>
      <c r="E35" s="281" t="s">
        <v>31</v>
      </c>
      <c r="F35" s="280">
        <v>109.05</v>
      </c>
      <c r="G35" s="280">
        <v>38.17</v>
      </c>
      <c r="H35" s="280">
        <v>0</v>
      </c>
      <c r="I35" s="280"/>
      <c r="J35" s="280" t="s">
        <v>32</v>
      </c>
      <c r="K35" s="280" t="s">
        <v>61</v>
      </c>
      <c r="L35" s="280" t="s">
        <v>23</v>
      </c>
      <c r="M35" s="115" t="s">
        <v>237</v>
      </c>
      <c r="N35" s="116" t="s">
        <v>35</v>
      </c>
      <c r="O35" s="100" t="s">
        <v>36</v>
      </c>
      <c r="P35" s="281" t="s">
        <v>37</v>
      </c>
      <c r="Q35" s="100" t="s">
        <v>38</v>
      </c>
    </row>
    <row r="36" spans="1:17" x14ac:dyDescent="0.3">
      <c r="A36" s="114" t="s">
        <v>244</v>
      </c>
      <c r="B36" s="116">
        <v>53</v>
      </c>
      <c r="C36" s="280" t="s">
        <v>245</v>
      </c>
      <c r="D36" s="280">
        <v>0.75</v>
      </c>
      <c r="E36" s="281" t="s">
        <v>76</v>
      </c>
      <c r="F36" s="280">
        <v>0.75</v>
      </c>
      <c r="G36" s="280">
        <v>0.3</v>
      </c>
      <c r="H36" s="280">
        <v>21</v>
      </c>
      <c r="I36" s="280"/>
      <c r="J36" s="280" t="s">
        <v>21</v>
      </c>
      <c r="K36" s="280" t="s">
        <v>77</v>
      </c>
      <c r="L36" s="280" t="s">
        <v>23</v>
      </c>
      <c r="M36" s="115" t="s">
        <v>246</v>
      </c>
      <c r="N36" s="116" t="s">
        <v>35</v>
      </c>
      <c r="O36" s="100" t="s">
        <v>36</v>
      </c>
      <c r="P36" s="281" t="s">
        <v>37</v>
      </c>
      <c r="Q36" s="100" t="s">
        <v>38</v>
      </c>
    </row>
    <row r="37" spans="1:17" x14ac:dyDescent="0.3">
      <c r="A37" s="114" t="s">
        <v>259</v>
      </c>
      <c r="B37" s="116">
        <v>57</v>
      </c>
      <c r="C37" s="280" t="s">
        <v>260</v>
      </c>
      <c r="D37" s="280">
        <v>32.590000000000003</v>
      </c>
      <c r="E37" s="281" t="s">
        <v>31</v>
      </c>
      <c r="F37" s="280">
        <v>31.39</v>
      </c>
      <c r="G37" s="280">
        <v>10.99</v>
      </c>
      <c r="H37" s="280">
        <v>0</v>
      </c>
      <c r="I37" s="280"/>
      <c r="J37" s="280" t="s">
        <v>32</v>
      </c>
      <c r="K37" s="280" t="s">
        <v>61</v>
      </c>
      <c r="L37" s="280" t="s">
        <v>23</v>
      </c>
      <c r="M37" s="115" t="s">
        <v>261</v>
      </c>
      <c r="N37" s="116" t="s">
        <v>42</v>
      </c>
      <c r="O37" s="100" t="s">
        <v>43</v>
      </c>
      <c r="P37" s="281" t="s">
        <v>44</v>
      </c>
      <c r="Q37" s="100" t="s">
        <v>45</v>
      </c>
    </row>
    <row r="38" spans="1:17" x14ac:dyDescent="0.3">
      <c r="A38" s="114" t="s">
        <v>262</v>
      </c>
      <c r="B38" s="116">
        <v>58</v>
      </c>
      <c r="C38" s="280" t="s">
        <v>263</v>
      </c>
      <c r="D38" s="280">
        <v>1.8</v>
      </c>
      <c r="E38" s="281" t="s">
        <v>31</v>
      </c>
      <c r="F38" s="280">
        <v>1.8</v>
      </c>
      <c r="G38" s="280">
        <v>0.72</v>
      </c>
      <c r="H38" s="280">
        <v>0</v>
      </c>
      <c r="I38" s="280"/>
      <c r="J38" s="280" t="s">
        <v>21</v>
      </c>
      <c r="K38" s="280" t="s">
        <v>33</v>
      </c>
      <c r="L38" s="280" t="s">
        <v>23</v>
      </c>
      <c r="M38" s="115" t="s">
        <v>264</v>
      </c>
      <c r="N38" s="116" t="s">
        <v>25</v>
      </c>
      <c r="O38" s="100" t="s">
        <v>26</v>
      </c>
      <c r="P38" s="281" t="s">
        <v>79</v>
      </c>
      <c r="Q38" s="100" t="s">
        <v>80</v>
      </c>
    </row>
    <row r="39" spans="1:17" x14ac:dyDescent="0.3">
      <c r="A39" s="114" t="s">
        <v>265</v>
      </c>
      <c r="B39" s="116">
        <v>59</v>
      </c>
      <c r="C39" s="280" t="s">
        <v>266</v>
      </c>
      <c r="D39" s="280">
        <v>25.37</v>
      </c>
      <c r="E39" s="281" t="s">
        <v>19</v>
      </c>
      <c r="F39" s="280">
        <v>15.3</v>
      </c>
      <c r="G39" s="280">
        <v>0</v>
      </c>
      <c r="H39" s="280">
        <v>428</v>
      </c>
      <c r="I39" s="280"/>
      <c r="J39" s="280" t="s">
        <v>32</v>
      </c>
      <c r="K39" s="280" t="s">
        <v>22</v>
      </c>
      <c r="L39" s="280" t="s">
        <v>23</v>
      </c>
      <c r="M39" s="115" t="s">
        <v>267</v>
      </c>
      <c r="N39" s="116" t="s">
        <v>163</v>
      </c>
      <c r="O39" s="100" t="s">
        <v>164</v>
      </c>
      <c r="P39" s="281" t="s">
        <v>221</v>
      </c>
      <c r="Q39" s="100" t="s">
        <v>222</v>
      </c>
    </row>
    <row r="40" spans="1:17" x14ac:dyDescent="0.3">
      <c r="A40" s="114" t="s">
        <v>268</v>
      </c>
      <c r="B40" s="116">
        <v>60</v>
      </c>
      <c r="C40" s="280" t="s">
        <v>269</v>
      </c>
      <c r="D40" s="280">
        <v>18.829999999999998</v>
      </c>
      <c r="E40" s="281" t="s">
        <v>76</v>
      </c>
      <c r="F40" s="280">
        <v>12.01</v>
      </c>
      <c r="G40" s="280">
        <v>4.8</v>
      </c>
      <c r="H40" s="280">
        <v>252</v>
      </c>
      <c r="I40" s="280"/>
      <c r="J40" s="280" t="s">
        <v>21</v>
      </c>
      <c r="K40" s="280" t="s">
        <v>77</v>
      </c>
      <c r="L40" s="280" t="s">
        <v>23</v>
      </c>
      <c r="M40" s="115" t="s">
        <v>270</v>
      </c>
      <c r="N40" s="116" t="s">
        <v>42</v>
      </c>
      <c r="O40" s="100" t="s">
        <v>43</v>
      </c>
      <c r="P40" s="281" t="s">
        <v>211</v>
      </c>
      <c r="Q40" s="100" t="s">
        <v>212</v>
      </c>
    </row>
    <row r="41" spans="1:17" x14ac:dyDescent="0.3">
      <c r="A41" s="114" t="s">
        <v>271</v>
      </c>
      <c r="B41" s="116">
        <v>61</v>
      </c>
      <c r="C41" s="280" t="s">
        <v>272</v>
      </c>
      <c r="D41" s="280">
        <v>30.56</v>
      </c>
      <c r="E41" s="281" t="s">
        <v>31</v>
      </c>
      <c r="F41" s="280">
        <v>19</v>
      </c>
      <c r="G41" s="280">
        <v>7.6</v>
      </c>
      <c r="H41" s="280">
        <v>0</v>
      </c>
      <c r="I41" s="280"/>
      <c r="J41" s="280" t="s">
        <v>32</v>
      </c>
      <c r="K41" s="280" t="s">
        <v>33</v>
      </c>
      <c r="L41" s="280" t="s">
        <v>23</v>
      </c>
      <c r="M41" s="115" t="s">
        <v>273</v>
      </c>
      <c r="N41" s="116" t="s">
        <v>35</v>
      </c>
      <c r="O41" s="100" t="s">
        <v>36</v>
      </c>
      <c r="P41" s="281" t="s">
        <v>37</v>
      </c>
      <c r="Q41" s="100" t="s">
        <v>38</v>
      </c>
    </row>
    <row r="42" spans="1:17" x14ac:dyDescent="0.3">
      <c r="A42" s="114" t="s">
        <v>274</v>
      </c>
      <c r="B42" s="116">
        <v>62</v>
      </c>
      <c r="C42" s="280" t="s">
        <v>275</v>
      </c>
      <c r="D42" s="280">
        <v>0.28999999999999998</v>
      </c>
      <c r="E42" s="281" t="s">
        <v>19</v>
      </c>
      <c r="F42" s="280">
        <v>0.28999999999999998</v>
      </c>
      <c r="G42" s="280">
        <v>0</v>
      </c>
      <c r="H42" s="280">
        <v>29</v>
      </c>
      <c r="I42" s="280"/>
      <c r="J42" s="280" t="s">
        <v>21</v>
      </c>
      <c r="K42" s="280" t="s">
        <v>276</v>
      </c>
      <c r="L42" s="280" t="s">
        <v>23</v>
      </c>
      <c r="M42" s="115" t="s">
        <v>277</v>
      </c>
      <c r="N42" s="116" t="s">
        <v>278</v>
      </c>
      <c r="O42" s="100" t="s">
        <v>279</v>
      </c>
      <c r="P42" s="281" t="s">
        <v>280</v>
      </c>
      <c r="Q42" s="100" t="s">
        <v>281</v>
      </c>
    </row>
    <row r="43" spans="1:17" x14ac:dyDescent="0.3">
      <c r="A43" s="114" t="s">
        <v>285</v>
      </c>
      <c r="B43" s="116">
        <v>64</v>
      </c>
      <c r="C43" s="280" t="s">
        <v>286</v>
      </c>
      <c r="D43" s="280">
        <v>35.97</v>
      </c>
      <c r="E43" s="281" t="s">
        <v>76</v>
      </c>
      <c r="F43" s="280">
        <v>34.61</v>
      </c>
      <c r="G43" s="280">
        <v>12.11</v>
      </c>
      <c r="H43" s="280">
        <v>726</v>
      </c>
      <c r="I43" s="280"/>
      <c r="J43" s="280" t="s">
        <v>32</v>
      </c>
      <c r="K43" s="280" t="s">
        <v>77</v>
      </c>
      <c r="L43" s="280" t="s">
        <v>23</v>
      </c>
      <c r="M43" s="115" t="s">
        <v>287</v>
      </c>
      <c r="N43" s="116" t="s">
        <v>163</v>
      </c>
      <c r="O43" s="100" t="s">
        <v>164</v>
      </c>
      <c r="P43" s="281" t="s">
        <v>221</v>
      </c>
      <c r="Q43" s="100" t="s">
        <v>222</v>
      </c>
    </row>
    <row r="44" spans="1:17" x14ac:dyDescent="0.3">
      <c r="A44" s="114" t="s">
        <v>294</v>
      </c>
      <c r="B44" s="116">
        <v>67</v>
      </c>
      <c r="C44" s="280" t="s">
        <v>295</v>
      </c>
      <c r="D44" s="280">
        <v>0.36</v>
      </c>
      <c r="E44" s="281" t="s">
        <v>31</v>
      </c>
      <c r="F44" s="280">
        <v>0.36</v>
      </c>
      <c r="G44" s="280">
        <v>0.14000000000000001</v>
      </c>
      <c r="H44" s="280">
        <v>0</v>
      </c>
      <c r="I44" s="280"/>
      <c r="J44" s="280" t="s">
        <v>21</v>
      </c>
      <c r="K44" s="280" t="s">
        <v>33</v>
      </c>
      <c r="L44" s="280" t="s">
        <v>23</v>
      </c>
      <c r="M44" s="115" t="s">
        <v>296</v>
      </c>
      <c r="N44" s="116" t="s">
        <v>42</v>
      </c>
      <c r="O44" s="100" t="s">
        <v>43</v>
      </c>
      <c r="P44" s="281" t="s">
        <v>44</v>
      </c>
      <c r="Q44" s="100" t="s">
        <v>45</v>
      </c>
    </row>
    <row r="45" spans="1:17" x14ac:dyDescent="0.3">
      <c r="A45" s="114" t="s">
        <v>297</v>
      </c>
      <c r="B45" s="116">
        <v>68</v>
      </c>
      <c r="C45" s="280" t="s">
        <v>298</v>
      </c>
      <c r="D45" s="280">
        <v>14.3</v>
      </c>
      <c r="E45" s="281" t="s">
        <v>31</v>
      </c>
      <c r="F45" s="280">
        <v>12.24</v>
      </c>
      <c r="G45" s="280">
        <v>4.9000000000000004</v>
      </c>
      <c r="H45" s="280">
        <v>0</v>
      </c>
      <c r="I45" s="280"/>
      <c r="J45" s="280" t="s">
        <v>32</v>
      </c>
      <c r="K45" s="280" t="s">
        <v>33</v>
      </c>
      <c r="L45" s="280" t="s">
        <v>23</v>
      </c>
      <c r="M45" s="115" t="s">
        <v>299</v>
      </c>
      <c r="N45" s="116" t="s">
        <v>42</v>
      </c>
      <c r="O45" s="100" t="s">
        <v>43</v>
      </c>
      <c r="P45" s="281" t="s">
        <v>211</v>
      </c>
      <c r="Q45" s="100" t="s">
        <v>212</v>
      </c>
    </row>
    <row r="46" spans="1:17" x14ac:dyDescent="0.3">
      <c r="A46" s="114" t="s">
        <v>300</v>
      </c>
      <c r="B46" s="116">
        <v>69</v>
      </c>
      <c r="C46" s="280" t="s">
        <v>301</v>
      </c>
      <c r="D46" s="280">
        <v>1.66</v>
      </c>
      <c r="E46" s="281" t="s">
        <v>31</v>
      </c>
      <c r="F46" s="280">
        <v>1.66</v>
      </c>
      <c r="G46" s="280">
        <v>0.66</v>
      </c>
      <c r="H46" s="280">
        <v>0</v>
      </c>
      <c r="I46" s="280"/>
      <c r="J46" s="280" t="s">
        <v>21</v>
      </c>
      <c r="K46" s="280" t="s">
        <v>33</v>
      </c>
      <c r="L46" s="280" t="s">
        <v>23</v>
      </c>
      <c r="M46" s="115" t="s">
        <v>302</v>
      </c>
      <c r="N46" s="116" t="s">
        <v>42</v>
      </c>
      <c r="O46" s="100" t="s">
        <v>43</v>
      </c>
      <c r="P46" s="281" t="s">
        <v>211</v>
      </c>
      <c r="Q46" s="100" t="s">
        <v>212</v>
      </c>
    </row>
    <row r="47" spans="1:17" x14ac:dyDescent="0.3">
      <c r="A47" s="114" t="s">
        <v>303</v>
      </c>
      <c r="B47" s="116">
        <v>70</v>
      </c>
      <c r="C47" s="280" t="s">
        <v>304</v>
      </c>
      <c r="D47" s="280">
        <v>5.28</v>
      </c>
      <c r="E47" s="281" t="s">
        <v>31</v>
      </c>
      <c r="F47" s="280">
        <v>4.51</v>
      </c>
      <c r="G47" s="280">
        <v>1.8</v>
      </c>
      <c r="H47" s="280">
        <v>0</v>
      </c>
      <c r="I47" s="280"/>
      <c r="J47" s="280" t="s">
        <v>21</v>
      </c>
      <c r="K47" s="280" t="s">
        <v>33</v>
      </c>
      <c r="L47" s="280" t="s">
        <v>23</v>
      </c>
      <c r="M47" s="115" t="s">
        <v>305</v>
      </c>
      <c r="N47" s="116" t="s">
        <v>42</v>
      </c>
      <c r="O47" s="100" t="s">
        <v>43</v>
      </c>
      <c r="P47" s="281" t="s">
        <v>66</v>
      </c>
      <c r="Q47" s="100" t="s">
        <v>67</v>
      </c>
    </row>
    <row r="48" spans="1:17" x14ac:dyDescent="0.3">
      <c r="A48" s="114" t="s">
        <v>306</v>
      </c>
      <c r="B48" s="116">
        <v>71</v>
      </c>
      <c r="C48" s="280" t="s">
        <v>307</v>
      </c>
      <c r="D48" s="280">
        <v>24.63</v>
      </c>
      <c r="E48" s="281" t="s">
        <v>31</v>
      </c>
      <c r="F48" s="280">
        <v>21.39</v>
      </c>
      <c r="G48" s="280">
        <v>8.56</v>
      </c>
      <c r="H48" s="280">
        <v>0</v>
      </c>
      <c r="I48" s="280"/>
      <c r="J48" s="280" t="s">
        <v>32</v>
      </c>
      <c r="K48" s="280" t="s">
        <v>33</v>
      </c>
      <c r="L48" s="280" t="s">
        <v>23</v>
      </c>
      <c r="M48" s="115" t="s">
        <v>308</v>
      </c>
      <c r="N48" s="116" t="s">
        <v>35</v>
      </c>
      <c r="O48" s="100" t="s">
        <v>36</v>
      </c>
      <c r="P48" s="281" t="s">
        <v>37</v>
      </c>
      <c r="Q48" s="100" t="s">
        <v>38</v>
      </c>
    </row>
    <row r="49" spans="1:17" x14ac:dyDescent="0.3">
      <c r="A49" s="114" t="s">
        <v>309</v>
      </c>
      <c r="B49" s="116">
        <v>72</v>
      </c>
      <c r="C49" s="280" t="s">
        <v>310</v>
      </c>
      <c r="D49" s="280">
        <v>1.46</v>
      </c>
      <c r="E49" s="281" t="s">
        <v>31</v>
      </c>
      <c r="F49" s="280">
        <v>1.46</v>
      </c>
      <c r="G49" s="280">
        <v>0.57999999999999996</v>
      </c>
      <c r="H49" s="280">
        <v>0</v>
      </c>
      <c r="I49" s="280"/>
      <c r="J49" s="280" t="s">
        <v>21</v>
      </c>
      <c r="K49" s="280" t="s">
        <v>33</v>
      </c>
      <c r="L49" s="280" t="s">
        <v>23</v>
      </c>
      <c r="M49" s="115" t="s">
        <v>311</v>
      </c>
      <c r="N49" s="116" t="s">
        <v>35</v>
      </c>
      <c r="O49" s="100" t="s">
        <v>36</v>
      </c>
      <c r="P49" s="281" t="s">
        <v>37</v>
      </c>
      <c r="Q49" s="100" t="s">
        <v>38</v>
      </c>
    </row>
    <row r="50" spans="1:17" x14ac:dyDescent="0.3">
      <c r="A50" s="114" t="s">
        <v>312</v>
      </c>
      <c r="B50" s="116">
        <v>73</v>
      </c>
      <c r="C50" s="280" t="s">
        <v>313</v>
      </c>
      <c r="D50" s="280">
        <v>252.71</v>
      </c>
      <c r="E50" s="281" t="s">
        <v>19</v>
      </c>
      <c r="F50" s="280">
        <v>218.58</v>
      </c>
      <c r="G50" s="280">
        <v>0</v>
      </c>
      <c r="H50" s="280">
        <v>4590</v>
      </c>
      <c r="I50" s="280"/>
      <c r="J50" s="280" t="s">
        <v>32</v>
      </c>
      <c r="K50" s="280" t="s">
        <v>161</v>
      </c>
      <c r="L50" s="280" t="s">
        <v>23</v>
      </c>
      <c r="M50" s="115" t="s">
        <v>314</v>
      </c>
      <c r="N50" s="116" t="s">
        <v>25</v>
      </c>
      <c r="O50" s="100" t="s">
        <v>26</v>
      </c>
      <c r="P50" s="281" t="s">
        <v>315</v>
      </c>
      <c r="Q50" s="100" t="s">
        <v>316</v>
      </c>
    </row>
    <row r="51" spans="1:17" x14ac:dyDescent="0.3">
      <c r="A51" s="254" t="s">
        <v>317</v>
      </c>
      <c r="B51" s="116">
        <v>74</v>
      </c>
      <c r="C51" s="280" t="s">
        <v>318</v>
      </c>
      <c r="D51" s="280">
        <v>0.79</v>
      </c>
      <c r="E51" s="281" t="s">
        <v>19</v>
      </c>
      <c r="F51" s="280">
        <v>0.77</v>
      </c>
      <c r="G51" s="280">
        <v>0</v>
      </c>
      <c r="H51" s="280">
        <v>22</v>
      </c>
      <c r="I51" s="280"/>
      <c r="J51" s="280" t="s">
        <v>21</v>
      </c>
      <c r="K51" s="280" t="s">
        <v>22</v>
      </c>
      <c r="L51" s="280" t="s">
        <v>23</v>
      </c>
      <c r="M51" s="115" t="s">
        <v>319</v>
      </c>
      <c r="N51" s="116" t="s">
        <v>25</v>
      </c>
      <c r="O51" s="100" t="s">
        <v>26</v>
      </c>
      <c r="P51" s="281" t="s">
        <v>185</v>
      </c>
      <c r="Q51" s="100" t="s">
        <v>186</v>
      </c>
    </row>
    <row r="52" spans="1:17" x14ac:dyDescent="0.3">
      <c r="A52" s="254" t="s">
        <v>320</v>
      </c>
      <c r="B52" s="116">
        <v>75</v>
      </c>
      <c r="C52" s="280" t="s">
        <v>321</v>
      </c>
      <c r="D52" s="280"/>
      <c r="E52" s="281"/>
      <c r="F52" s="280"/>
      <c r="G52" s="280"/>
      <c r="H52" s="280"/>
      <c r="I52" s="280"/>
      <c r="J52" s="280"/>
      <c r="K52" s="280"/>
      <c r="L52" s="280"/>
      <c r="M52" s="115"/>
      <c r="N52" s="116"/>
      <c r="O52" s="100" t="s">
        <v>279</v>
      </c>
      <c r="P52" s="281" t="s">
        <v>1372</v>
      </c>
      <c r="Q52" s="100" t="s">
        <v>1373</v>
      </c>
    </row>
    <row r="53" spans="1:17" x14ac:dyDescent="0.3">
      <c r="A53" s="254" t="s">
        <v>323</v>
      </c>
      <c r="B53" s="116">
        <v>76</v>
      </c>
      <c r="C53" s="280" t="s">
        <v>324</v>
      </c>
      <c r="D53" s="280">
        <v>4.33</v>
      </c>
      <c r="E53" s="281" t="s">
        <v>31</v>
      </c>
      <c r="F53" s="280">
        <v>4.3099999999999996</v>
      </c>
      <c r="G53" s="280">
        <v>1.72</v>
      </c>
      <c r="H53" s="280">
        <v>0</v>
      </c>
      <c r="I53" s="280"/>
      <c r="J53" s="280" t="s">
        <v>21</v>
      </c>
      <c r="K53" s="280" t="s">
        <v>33</v>
      </c>
      <c r="L53" s="280" t="s">
        <v>23</v>
      </c>
      <c r="M53" s="115" t="s">
        <v>325</v>
      </c>
      <c r="N53" s="116" t="s">
        <v>163</v>
      </c>
      <c r="O53" s="100" t="s">
        <v>164</v>
      </c>
      <c r="P53" s="281" t="s">
        <v>221</v>
      </c>
      <c r="Q53" s="100" t="s">
        <v>222</v>
      </c>
    </row>
    <row r="54" spans="1:17" x14ac:dyDescent="0.3">
      <c r="A54" s="254" t="s">
        <v>326</v>
      </c>
      <c r="B54" s="116">
        <v>77</v>
      </c>
      <c r="C54" s="280" t="s">
        <v>327</v>
      </c>
      <c r="D54" s="280">
        <v>12.31</v>
      </c>
      <c r="E54" s="281" t="s">
        <v>31</v>
      </c>
      <c r="F54" s="280">
        <v>11.64</v>
      </c>
      <c r="G54" s="280">
        <v>4.66</v>
      </c>
      <c r="H54" s="280">
        <v>0</v>
      </c>
      <c r="I54" s="280"/>
      <c r="J54" s="280" t="s">
        <v>32</v>
      </c>
      <c r="K54" s="280" t="s">
        <v>33</v>
      </c>
      <c r="L54" s="280" t="s">
        <v>23</v>
      </c>
      <c r="M54" s="115" t="s">
        <v>328</v>
      </c>
      <c r="N54" s="116" t="s">
        <v>25</v>
      </c>
      <c r="O54" s="100" t="s">
        <v>26</v>
      </c>
      <c r="P54" s="281" t="s">
        <v>79</v>
      </c>
      <c r="Q54" s="100" t="s">
        <v>80</v>
      </c>
    </row>
    <row r="55" spans="1:17" x14ac:dyDescent="0.3">
      <c r="A55" s="254" t="s">
        <v>332</v>
      </c>
      <c r="B55" s="116">
        <v>79</v>
      </c>
      <c r="C55" s="280" t="s">
        <v>333</v>
      </c>
      <c r="D55" s="280">
        <v>4.05</v>
      </c>
      <c r="E55" s="281" t="s">
        <v>19</v>
      </c>
      <c r="F55" s="280">
        <v>3.92</v>
      </c>
      <c r="G55" s="280">
        <v>0</v>
      </c>
      <c r="H55" s="280">
        <v>110</v>
      </c>
      <c r="I55" s="280"/>
      <c r="J55" s="280" t="s">
        <v>21</v>
      </c>
      <c r="K55" s="280" t="s">
        <v>22</v>
      </c>
      <c r="L55" s="280" t="s">
        <v>23</v>
      </c>
      <c r="M55" s="115" t="s">
        <v>334</v>
      </c>
      <c r="N55" s="116" t="s">
        <v>25</v>
      </c>
      <c r="O55" s="100" t="s">
        <v>26</v>
      </c>
      <c r="P55" s="281" t="s">
        <v>72</v>
      </c>
      <c r="Q55" s="100" t="s">
        <v>73</v>
      </c>
    </row>
    <row r="56" spans="1:17" x14ac:dyDescent="0.3">
      <c r="A56" s="254" t="s">
        <v>338</v>
      </c>
      <c r="B56" s="116">
        <v>81</v>
      </c>
      <c r="C56" s="280" t="s">
        <v>339</v>
      </c>
      <c r="D56" s="280">
        <v>3.52</v>
      </c>
      <c r="E56" s="281" t="s">
        <v>19</v>
      </c>
      <c r="F56" s="280">
        <v>3.5</v>
      </c>
      <c r="G56" s="280">
        <v>0</v>
      </c>
      <c r="H56" s="280">
        <v>98</v>
      </c>
      <c r="I56" s="280"/>
      <c r="J56" s="280" t="s">
        <v>21</v>
      </c>
      <c r="K56" s="280" t="s">
        <v>22</v>
      </c>
      <c r="L56" s="280" t="s">
        <v>23</v>
      </c>
      <c r="M56" s="115" t="s">
        <v>340</v>
      </c>
      <c r="N56" s="116" t="s">
        <v>25</v>
      </c>
      <c r="O56" s="100" t="s">
        <v>26</v>
      </c>
      <c r="P56" s="281" t="s">
        <v>27</v>
      </c>
      <c r="Q56" s="100" t="s">
        <v>28</v>
      </c>
    </row>
    <row r="57" spans="1:17" x14ac:dyDescent="0.3">
      <c r="A57" s="254" t="s">
        <v>341</v>
      </c>
      <c r="B57" s="116">
        <v>82</v>
      </c>
      <c r="C57" s="280" t="s">
        <v>342</v>
      </c>
      <c r="D57" s="280">
        <v>5.2</v>
      </c>
      <c r="E57" s="281" t="s">
        <v>19</v>
      </c>
      <c r="F57" s="280">
        <v>5.09</v>
      </c>
      <c r="G57" s="280">
        <v>0</v>
      </c>
      <c r="H57" s="280">
        <v>143</v>
      </c>
      <c r="I57" s="280" t="s">
        <v>252</v>
      </c>
      <c r="J57" s="280" t="s">
        <v>21</v>
      </c>
      <c r="K57" s="280" t="s">
        <v>22</v>
      </c>
      <c r="L57" s="280" t="s">
        <v>23</v>
      </c>
      <c r="M57" s="115" t="s">
        <v>343</v>
      </c>
      <c r="N57" s="116" t="s">
        <v>42</v>
      </c>
      <c r="O57" s="100" t="s">
        <v>43</v>
      </c>
      <c r="P57" s="281" t="s">
        <v>66</v>
      </c>
      <c r="Q57" s="100" t="s">
        <v>67</v>
      </c>
    </row>
    <row r="58" spans="1:17" x14ac:dyDescent="0.3">
      <c r="A58" s="254" t="s">
        <v>344</v>
      </c>
      <c r="B58" s="116">
        <v>83</v>
      </c>
      <c r="C58" s="280" t="s">
        <v>345</v>
      </c>
      <c r="D58" s="280">
        <v>8.57</v>
      </c>
      <c r="E58" s="281" t="s">
        <v>19</v>
      </c>
      <c r="F58" s="280">
        <v>8.52</v>
      </c>
      <c r="G58" s="280">
        <v>0</v>
      </c>
      <c r="H58" s="280">
        <v>239</v>
      </c>
      <c r="I58" s="280" t="s">
        <v>252</v>
      </c>
      <c r="J58" s="280" t="s">
        <v>21</v>
      </c>
      <c r="K58" s="280" t="s">
        <v>22</v>
      </c>
      <c r="L58" s="280" t="s">
        <v>23</v>
      </c>
      <c r="M58" s="115" t="s">
        <v>346</v>
      </c>
      <c r="N58" s="116" t="s">
        <v>163</v>
      </c>
      <c r="O58" s="100" t="s">
        <v>164</v>
      </c>
      <c r="P58" s="281" t="s">
        <v>254</v>
      </c>
      <c r="Q58" s="100" t="s">
        <v>255</v>
      </c>
    </row>
    <row r="59" spans="1:17" x14ac:dyDescent="0.3">
      <c r="A59" s="254" t="s">
        <v>347</v>
      </c>
      <c r="B59" s="116">
        <v>84</v>
      </c>
      <c r="C59" s="280" t="s">
        <v>348</v>
      </c>
      <c r="D59" s="280">
        <v>8.49</v>
      </c>
      <c r="E59" s="281" t="s">
        <v>19</v>
      </c>
      <c r="F59" s="280">
        <v>5.92</v>
      </c>
      <c r="G59" s="280">
        <v>0</v>
      </c>
      <c r="H59" s="280">
        <v>166</v>
      </c>
      <c r="I59" s="280" t="s">
        <v>134</v>
      </c>
      <c r="J59" s="280" t="s">
        <v>21</v>
      </c>
      <c r="K59" s="280" t="s">
        <v>22</v>
      </c>
      <c r="L59" s="280" t="s">
        <v>23</v>
      </c>
      <c r="M59" s="115" t="s">
        <v>349</v>
      </c>
      <c r="N59" s="116" t="s">
        <v>42</v>
      </c>
      <c r="O59" s="100" t="s">
        <v>43</v>
      </c>
      <c r="P59" s="281" t="s">
        <v>211</v>
      </c>
      <c r="Q59" s="100" t="s">
        <v>212</v>
      </c>
    </row>
    <row r="60" spans="1:17" x14ac:dyDescent="0.3">
      <c r="A60" s="254" t="s">
        <v>355</v>
      </c>
      <c r="B60" s="116">
        <v>86</v>
      </c>
      <c r="C60" s="280" t="s">
        <v>356</v>
      </c>
      <c r="D60" s="280">
        <v>37.43</v>
      </c>
      <c r="E60" s="281" t="s">
        <v>31</v>
      </c>
      <c r="F60" s="280">
        <v>36.51</v>
      </c>
      <c r="G60" s="280">
        <v>12.78</v>
      </c>
      <c r="H60" s="280">
        <v>0</v>
      </c>
      <c r="I60" s="280"/>
      <c r="J60" s="280" t="s">
        <v>32</v>
      </c>
      <c r="K60" s="280" t="s">
        <v>61</v>
      </c>
      <c r="L60" s="280" t="s">
        <v>23</v>
      </c>
      <c r="M60" s="115" t="s">
        <v>357</v>
      </c>
      <c r="N60" s="116" t="s">
        <v>35</v>
      </c>
      <c r="O60" s="100" t="s">
        <v>36</v>
      </c>
      <c r="P60" s="281" t="s">
        <v>37</v>
      </c>
      <c r="Q60" s="100" t="s">
        <v>38</v>
      </c>
    </row>
    <row r="61" spans="1:17" x14ac:dyDescent="0.3">
      <c r="A61" s="254" t="s">
        <v>358</v>
      </c>
      <c r="B61" s="116">
        <v>87</v>
      </c>
      <c r="C61" s="280" t="s">
        <v>359</v>
      </c>
      <c r="D61" s="280">
        <v>3.07</v>
      </c>
      <c r="E61" s="281" t="s">
        <v>76</v>
      </c>
      <c r="F61" s="280">
        <v>3.07</v>
      </c>
      <c r="G61" s="280">
        <v>1.23</v>
      </c>
      <c r="H61" s="280">
        <v>64</v>
      </c>
      <c r="I61" s="280"/>
      <c r="J61" s="280" t="s">
        <v>21</v>
      </c>
      <c r="K61" s="280" t="s">
        <v>77</v>
      </c>
      <c r="L61" s="280" t="s">
        <v>23</v>
      </c>
      <c r="M61" s="115" t="s">
        <v>360</v>
      </c>
      <c r="N61" s="116" t="s">
        <v>163</v>
      </c>
      <c r="O61" s="100" t="s">
        <v>164</v>
      </c>
      <c r="P61" s="281" t="s">
        <v>221</v>
      </c>
      <c r="Q61" s="100" t="s">
        <v>222</v>
      </c>
    </row>
    <row r="62" spans="1:17" x14ac:dyDescent="0.3">
      <c r="A62" s="254" t="s">
        <v>361</v>
      </c>
      <c r="B62" s="116">
        <v>88</v>
      </c>
      <c r="C62" s="280" t="s">
        <v>362</v>
      </c>
      <c r="D62" s="280">
        <v>12.29</v>
      </c>
      <c r="E62" s="281" t="s">
        <v>31</v>
      </c>
      <c r="F62" s="280">
        <v>11.56</v>
      </c>
      <c r="G62" s="280">
        <v>4.62</v>
      </c>
      <c r="H62" s="280">
        <v>0</v>
      </c>
      <c r="I62" s="280"/>
      <c r="J62" s="280" t="s">
        <v>32</v>
      </c>
      <c r="K62" s="280" t="s">
        <v>33</v>
      </c>
      <c r="L62" s="280" t="s">
        <v>23</v>
      </c>
      <c r="M62" s="115" t="s">
        <v>363</v>
      </c>
      <c r="N62" s="116" t="s">
        <v>42</v>
      </c>
      <c r="O62" s="100" t="s">
        <v>43</v>
      </c>
      <c r="P62" s="281" t="s">
        <v>66</v>
      </c>
      <c r="Q62" s="100" t="s">
        <v>67</v>
      </c>
    </row>
    <row r="63" spans="1:17" x14ac:dyDescent="0.3">
      <c r="A63" s="254" t="s">
        <v>364</v>
      </c>
      <c r="B63" s="116">
        <v>89</v>
      </c>
      <c r="C63" s="280" t="s">
        <v>365</v>
      </c>
      <c r="D63" s="280">
        <v>1.05</v>
      </c>
      <c r="E63" s="281" t="s">
        <v>19</v>
      </c>
      <c r="F63" s="280">
        <v>1.05</v>
      </c>
      <c r="G63" s="280">
        <v>0</v>
      </c>
      <c r="H63" s="280">
        <v>29</v>
      </c>
      <c r="I63" s="280"/>
      <c r="J63" s="280" t="s">
        <v>21</v>
      </c>
      <c r="K63" s="280" t="s">
        <v>22</v>
      </c>
      <c r="L63" s="280" t="s">
        <v>23</v>
      </c>
      <c r="M63" s="115" t="s">
        <v>366</v>
      </c>
      <c r="N63" s="116" t="s">
        <v>42</v>
      </c>
      <c r="O63" s="100" t="s">
        <v>43</v>
      </c>
      <c r="P63" s="281" t="s">
        <v>44</v>
      </c>
      <c r="Q63" s="100" t="s">
        <v>45</v>
      </c>
    </row>
    <row r="64" spans="1:17" x14ac:dyDescent="0.3">
      <c r="A64" s="254" t="s">
        <v>367</v>
      </c>
      <c r="B64" s="116">
        <v>90</v>
      </c>
      <c r="C64" s="280" t="s">
        <v>368</v>
      </c>
      <c r="D64" s="280">
        <v>1.07</v>
      </c>
      <c r="E64" s="281" t="s">
        <v>19</v>
      </c>
      <c r="F64" s="280">
        <v>1.07</v>
      </c>
      <c r="G64" s="280">
        <v>0</v>
      </c>
      <c r="H64" s="280">
        <v>30</v>
      </c>
      <c r="I64" s="280"/>
      <c r="J64" s="280" t="s">
        <v>21</v>
      </c>
      <c r="K64" s="280" t="s">
        <v>22</v>
      </c>
      <c r="L64" s="280" t="s">
        <v>23</v>
      </c>
      <c r="M64" s="115" t="s">
        <v>369</v>
      </c>
      <c r="N64" s="116" t="s">
        <v>25</v>
      </c>
      <c r="O64" s="100" t="s">
        <v>26</v>
      </c>
      <c r="P64" s="281" t="s">
        <v>185</v>
      </c>
      <c r="Q64" s="100" t="s">
        <v>186</v>
      </c>
    </row>
    <row r="65" spans="1:17" x14ac:dyDescent="0.3">
      <c r="A65" s="254" t="s">
        <v>370</v>
      </c>
      <c r="B65" s="116">
        <v>91</v>
      </c>
      <c r="C65" s="280" t="s">
        <v>371</v>
      </c>
      <c r="D65" s="280">
        <v>241.31</v>
      </c>
      <c r="E65" s="281" t="s">
        <v>126</v>
      </c>
      <c r="F65" s="280">
        <v>212.48</v>
      </c>
      <c r="G65" s="280">
        <v>106</v>
      </c>
      <c r="H65" s="280">
        <v>3718</v>
      </c>
      <c r="I65" s="280"/>
      <c r="J65" s="280" t="s">
        <v>32</v>
      </c>
      <c r="K65" s="280" t="s">
        <v>127</v>
      </c>
      <c r="L65" s="280" t="s">
        <v>23</v>
      </c>
      <c r="M65" s="115" t="s">
        <v>372</v>
      </c>
      <c r="N65" s="116" t="s">
        <v>25</v>
      </c>
      <c r="O65" s="100" t="s">
        <v>26</v>
      </c>
      <c r="P65" s="281" t="s">
        <v>72</v>
      </c>
      <c r="Q65" s="100" t="s">
        <v>73</v>
      </c>
    </row>
    <row r="66" spans="1:17" x14ac:dyDescent="0.3">
      <c r="A66" s="254" t="s">
        <v>379</v>
      </c>
      <c r="B66" s="116">
        <v>94</v>
      </c>
      <c r="C66" s="280" t="s">
        <v>380</v>
      </c>
      <c r="D66" s="280">
        <v>347.95</v>
      </c>
      <c r="E66" s="281" t="s">
        <v>76</v>
      </c>
      <c r="F66" s="280">
        <v>304.01</v>
      </c>
      <c r="G66" s="280">
        <v>106.4</v>
      </c>
      <c r="H66" s="280">
        <v>6384</v>
      </c>
      <c r="I66" s="280"/>
      <c r="J66" s="280" t="s">
        <v>32</v>
      </c>
      <c r="K66" s="280" t="s">
        <v>77</v>
      </c>
      <c r="L66" s="280" t="s">
        <v>23</v>
      </c>
      <c r="M66" s="115" t="s">
        <v>381</v>
      </c>
      <c r="N66" s="116" t="s">
        <v>42</v>
      </c>
      <c r="O66" s="100" t="s">
        <v>43</v>
      </c>
      <c r="P66" s="281" t="s">
        <v>211</v>
      </c>
      <c r="Q66" s="100" t="s">
        <v>212</v>
      </c>
    </row>
    <row r="67" spans="1:17" x14ac:dyDescent="0.3">
      <c r="A67" s="254" t="s">
        <v>382</v>
      </c>
      <c r="B67" s="116">
        <v>95</v>
      </c>
      <c r="C67" s="280" t="s">
        <v>383</v>
      </c>
      <c r="D67" s="280">
        <v>112.18</v>
      </c>
      <c r="E67" s="281" t="s">
        <v>31</v>
      </c>
      <c r="F67" s="280">
        <v>89.94</v>
      </c>
      <c r="G67" s="280">
        <v>31.48</v>
      </c>
      <c r="H67" s="280">
        <v>0</v>
      </c>
      <c r="I67" s="280"/>
      <c r="J67" s="280" t="s">
        <v>32</v>
      </c>
      <c r="K67" s="280" t="s">
        <v>61</v>
      </c>
      <c r="L67" s="280" t="s">
        <v>23</v>
      </c>
      <c r="M67" s="115" t="s">
        <v>384</v>
      </c>
      <c r="N67" s="116" t="s">
        <v>42</v>
      </c>
      <c r="O67" s="100" t="s">
        <v>43</v>
      </c>
      <c r="P67" s="281" t="s">
        <v>66</v>
      </c>
      <c r="Q67" s="100" t="s">
        <v>67</v>
      </c>
    </row>
    <row r="68" spans="1:17" x14ac:dyDescent="0.3">
      <c r="A68" s="254" t="s">
        <v>385</v>
      </c>
      <c r="B68" s="116">
        <v>96</v>
      </c>
      <c r="C68" s="280" t="s">
        <v>386</v>
      </c>
      <c r="D68" s="280">
        <v>26.12</v>
      </c>
      <c r="E68" s="281" t="s">
        <v>19</v>
      </c>
      <c r="F68" s="280">
        <v>25.62</v>
      </c>
      <c r="G68" s="280">
        <v>0</v>
      </c>
      <c r="H68" s="280">
        <v>538</v>
      </c>
      <c r="I68" s="280"/>
      <c r="J68" s="280" t="s">
        <v>32</v>
      </c>
      <c r="K68" s="280" t="s">
        <v>161</v>
      </c>
      <c r="L68" s="280" t="s">
        <v>23</v>
      </c>
      <c r="M68" s="115" t="s">
        <v>387</v>
      </c>
      <c r="N68" s="116" t="s">
        <v>42</v>
      </c>
      <c r="O68" s="100" t="s">
        <v>43</v>
      </c>
      <c r="P68" s="281" t="s">
        <v>211</v>
      </c>
      <c r="Q68" s="100" t="s">
        <v>212</v>
      </c>
    </row>
    <row r="69" spans="1:17" x14ac:dyDescent="0.3">
      <c r="A69" s="254" t="s">
        <v>388</v>
      </c>
      <c r="B69" s="116">
        <v>97</v>
      </c>
      <c r="C69" s="280" t="s">
        <v>389</v>
      </c>
      <c r="D69" s="280">
        <v>15.82</v>
      </c>
      <c r="E69" s="281" t="s">
        <v>19</v>
      </c>
      <c r="F69" s="280">
        <v>15.07</v>
      </c>
      <c r="G69" s="280">
        <v>0</v>
      </c>
      <c r="H69" s="280">
        <v>422</v>
      </c>
      <c r="I69" s="280"/>
      <c r="J69" s="280" t="s">
        <v>32</v>
      </c>
      <c r="K69" s="280" t="s">
        <v>22</v>
      </c>
      <c r="L69" s="280" t="s">
        <v>23</v>
      </c>
      <c r="M69" s="115" t="s">
        <v>200</v>
      </c>
      <c r="N69" s="116" t="s">
        <v>25</v>
      </c>
      <c r="O69" s="100" t="s">
        <v>26</v>
      </c>
      <c r="P69" s="281" t="s">
        <v>72</v>
      </c>
      <c r="Q69" s="100" t="s">
        <v>73</v>
      </c>
    </row>
    <row r="70" spans="1:17" x14ac:dyDescent="0.3">
      <c r="A70" s="254" t="s">
        <v>390</v>
      </c>
      <c r="B70" s="116">
        <v>98</v>
      </c>
      <c r="C70" s="280" t="s">
        <v>391</v>
      </c>
      <c r="D70" s="280">
        <v>37.659999999999997</v>
      </c>
      <c r="E70" s="281" t="s">
        <v>76</v>
      </c>
      <c r="F70" s="280">
        <v>22.02</v>
      </c>
      <c r="G70" s="280">
        <v>8.81</v>
      </c>
      <c r="H70" s="280">
        <v>462</v>
      </c>
      <c r="I70" s="280"/>
      <c r="J70" s="280" t="s">
        <v>32</v>
      </c>
      <c r="K70" s="280" t="s">
        <v>77</v>
      </c>
      <c r="L70" s="280" t="s">
        <v>23</v>
      </c>
      <c r="M70" s="115" t="s">
        <v>392</v>
      </c>
      <c r="N70" s="116" t="s">
        <v>42</v>
      </c>
      <c r="O70" s="100" t="s">
        <v>43</v>
      </c>
      <c r="P70" s="281" t="s">
        <v>211</v>
      </c>
      <c r="Q70" s="100" t="s">
        <v>212</v>
      </c>
    </row>
    <row r="71" spans="1:17" x14ac:dyDescent="0.3">
      <c r="A71" s="254" t="s">
        <v>399</v>
      </c>
      <c r="B71" s="116">
        <v>101</v>
      </c>
      <c r="C71" s="280" t="s">
        <v>400</v>
      </c>
      <c r="D71" s="280">
        <v>0.68</v>
      </c>
      <c r="E71" s="281" t="s">
        <v>19</v>
      </c>
      <c r="F71" s="280">
        <v>0.68</v>
      </c>
      <c r="G71" s="280">
        <v>0</v>
      </c>
      <c r="H71" s="280">
        <v>19</v>
      </c>
      <c r="I71" s="280"/>
      <c r="J71" s="280" t="s">
        <v>21</v>
      </c>
      <c r="K71" s="280" t="s">
        <v>22</v>
      </c>
      <c r="L71" s="280" t="s">
        <v>23</v>
      </c>
      <c r="M71" s="115" t="s">
        <v>401</v>
      </c>
      <c r="N71" s="116" t="s">
        <v>49</v>
      </c>
      <c r="O71" s="100" t="s">
        <v>50</v>
      </c>
      <c r="P71" s="281" t="s">
        <v>402</v>
      </c>
      <c r="Q71" s="100" t="s">
        <v>403</v>
      </c>
    </row>
    <row r="72" spans="1:17" x14ac:dyDescent="0.3">
      <c r="A72" s="254" t="s">
        <v>404</v>
      </c>
      <c r="B72" s="116">
        <v>102</v>
      </c>
      <c r="C72" s="280" t="s">
        <v>405</v>
      </c>
      <c r="D72" s="280">
        <v>8.19</v>
      </c>
      <c r="E72" s="281" t="s">
        <v>19</v>
      </c>
      <c r="F72" s="280">
        <v>6.56</v>
      </c>
      <c r="G72" s="280">
        <v>0</v>
      </c>
      <c r="H72" s="280">
        <v>184</v>
      </c>
      <c r="I72" s="280" t="s">
        <v>114</v>
      </c>
      <c r="J72" s="280" t="s">
        <v>21</v>
      </c>
      <c r="K72" s="280" t="s">
        <v>22</v>
      </c>
      <c r="L72" s="280" t="s">
        <v>23</v>
      </c>
      <c r="M72" s="115" t="s">
        <v>406</v>
      </c>
      <c r="N72" s="116" t="s">
        <v>278</v>
      </c>
      <c r="O72" s="100" t="s">
        <v>279</v>
      </c>
      <c r="P72" s="281" t="s">
        <v>1372</v>
      </c>
      <c r="Q72" s="100" t="s">
        <v>1373</v>
      </c>
    </row>
    <row r="73" spans="1:17" x14ac:dyDescent="0.3">
      <c r="A73" s="254" t="s">
        <v>410</v>
      </c>
      <c r="B73" s="116">
        <v>104</v>
      </c>
      <c r="C73" s="280" t="s">
        <v>411</v>
      </c>
      <c r="D73" s="280">
        <v>1.1000000000000001</v>
      </c>
      <c r="E73" s="281" t="s">
        <v>19</v>
      </c>
      <c r="F73" s="280">
        <v>1.1000000000000001</v>
      </c>
      <c r="G73" s="280">
        <v>0</v>
      </c>
      <c r="H73" s="280">
        <v>31</v>
      </c>
      <c r="I73" s="280"/>
      <c r="J73" s="280" t="s">
        <v>21</v>
      </c>
      <c r="K73" s="280" t="s">
        <v>22</v>
      </c>
      <c r="L73" s="280" t="s">
        <v>23</v>
      </c>
      <c r="M73" s="115" t="s">
        <v>412</v>
      </c>
      <c r="N73" s="116" t="s">
        <v>42</v>
      </c>
      <c r="O73" s="100" t="s">
        <v>43</v>
      </c>
      <c r="P73" s="281" t="s">
        <v>211</v>
      </c>
      <c r="Q73" s="100" t="s">
        <v>212</v>
      </c>
    </row>
    <row r="74" spans="1:17" x14ac:dyDescent="0.3">
      <c r="A74" s="254" t="s">
        <v>416</v>
      </c>
      <c r="B74" s="116">
        <v>106</v>
      </c>
      <c r="C74" s="280" t="s">
        <v>417</v>
      </c>
      <c r="D74" s="280">
        <v>18.579999999999998</v>
      </c>
      <c r="E74" s="281" t="s">
        <v>31</v>
      </c>
      <c r="F74" s="280">
        <v>18.12</v>
      </c>
      <c r="G74" s="280">
        <v>7.25</v>
      </c>
      <c r="H74" s="280">
        <v>0</v>
      </c>
      <c r="I74" s="280"/>
      <c r="J74" s="280" t="s">
        <v>32</v>
      </c>
      <c r="K74" s="280" t="s">
        <v>33</v>
      </c>
      <c r="L74" s="280" t="s">
        <v>23</v>
      </c>
      <c r="M74" s="115" t="s">
        <v>418</v>
      </c>
      <c r="N74" s="116" t="s">
        <v>42</v>
      </c>
      <c r="O74" s="100" t="s">
        <v>43</v>
      </c>
      <c r="P74" s="281" t="s">
        <v>44</v>
      </c>
      <c r="Q74" s="100" t="s">
        <v>45</v>
      </c>
    </row>
    <row r="75" spans="1:17" x14ac:dyDescent="0.3">
      <c r="A75" s="254" t="s">
        <v>422</v>
      </c>
      <c r="B75" s="116">
        <v>108</v>
      </c>
      <c r="C75" s="280" t="s">
        <v>423</v>
      </c>
      <c r="D75" s="280">
        <v>20.34</v>
      </c>
      <c r="E75" s="281" t="s">
        <v>76</v>
      </c>
      <c r="F75" s="280">
        <v>20.079999999999998</v>
      </c>
      <c r="G75" s="280">
        <v>8.0299999999999994</v>
      </c>
      <c r="H75" s="280">
        <v>421</v>
      </c>
      <c r="I75" s="280" t="s">
        <v>97</v>
      </c>
      <c r="J75" s="280" t="s">
        <v>32</v>
      </c>
      <c r="K75" s="280" t="s">
        <v>77</v>
      </c>
      <c r="L75" s="280" t="s">
        <v>23</v>
      </c>
      <c r="M75" s="115" t="s">
        <v>424</v>
      </c>
      <c r="N75" s="116" t="s">
        <v>35</v>
      </c>
      <c r="O75" s="100" t="s">
        <v>36</v>
      </c>
      <c r="P75" s="281" t="s">
        <v>37</v>
      </c>
      <c r="Q75" s="100" t="s">
        <v>38</v>
      </c>
    </row>
    <row r="76" spans="1:17" x14ac:dyDescent="0.3">
      <c r="A76" s="254" t="s">
        <v>425</v>
      </c>
      <c r="B76" s="116">
        <v>109</v>
      </c>
      <c r="C76" s="280" t="s">
        <v>426</v>
      </c>
      <c r="D76" s="280">
        <v>27.61</v>
      </c>
      <c r="E76" s="281" t="s">
        <v>31</v>
      </c>
      <c r="F76" s="280">
        <v>22.74</v>
      </c>
      <c r="G76" s="280">
        <v>9.1</v>
      </c>
      <c r="H76" s="280">
        <v>0</v>
      </c>
      <c r="I76" s="280"/>
      <c r="J76" s="280" t="s">
        <v>32</v>
      </c>
      <c r="K76" s="280" t="s">
        <v>33</v>
      </c>
      <c r="L76" s="280" t="s">
        <v>23</v>
      </c>
      <c r="M76" s="115" t="s">
        <v>427</v>
      </c>
      <c r="N76" s="116" t="s">
        <v>42</v>
      </c>
      <c r="O76" s="100" t="s">
        <v>43</v>
      </c>
      <c r="P76" s="281" t="s">
        <v>66</v>
      </c>
      <c r="Q76" s="100" t="s">
        <v>67</v>
      </c>
    </row>
    <row r="77" spans="1:17" x14ac:dyDescent="0.3">
      <c r="A77" s="254" t="s">
        <v>434</v>
      </c>
      <c r="B77" s="116">
        <v>112</v>
      </c>
      <c r="C77" s="280" t="s">
        <v>435</v>
      </c>
      <c r="D77" s="280">
        <v>1.45</v>
      </c>
      <c r="E77" s="281" t="s">
        <v>19</v>
      </c>
      <c r="F77" s="280">
        <v>1.45</v>
      </c>
      <c r="G77" s="280">
        <v>0</v>
      </c>
      <c r="H77" s="280">
        <v>41</v>
      </c>
      <c r="I77" s="280"/>
      <c r="J77" s="280" t="s">
        <v>21</v>
      </c>
      <c r="K77" s="280" t="s">
        <v>22</v>
      </c>
      <c r="L77" s="280" t="s">
        <v>23</v>
      </c>
      <c r="M77" s="115" t="s">
        <v>436</v>
      </c>
      <c r="N77" s="116" t="s">
        <v>35</v>
      </c>
      <c r="O77" s="100" t="s">
        <v>36</v>
      </c>
      <c r="P77" s="281" t="s">
        <v>37</v>
      </c>
      <c r="Q77" s="100" t="s">
        <v>38</v>
      </c>
    </row>
    <row r="78" spans="1:17" x14ac:dyDescent="0.3">
      <c r="A78" s="254" t="s">
        <v>437</v>
      </c>
      <c r="B78" s="116">
        <v>113</v>
      </c>
      <c r="C78" s="280" t="s">
        <v>438</v>
      </c>
      <c r="D78" s="280">
        <v>14.51</v>
      </c>
      <c r="E78" s="281" t="s">
        <v>31</v>
      </c>
      <c r="F78" s="280">
        <v>12.37</v>
      </c>
      <c r="G78" s="280">
        <v>4.95</v>
      </c>
      <c r="H78" s="280">
        <v>0</v>
      </c>
      <c r="I78" s="280"/>
      <c r="J78" s="280" t="s">
        <v>32</v>
      </c>
      <c r="K78" s="280" t="s">
        <v>33</v>
      </c>
      <c r="L78" s="280" t="s">
        <v>23</v>
      </c>
      <c r="M78" s="115" t="s">
        <v>439</v>
      </c>
      <c r="N78" s="116" t="s">
        <v>35</v>
      </c>
      <c r="O78" s="100" t="s">
        <v>36</v>
      </c>
      <c r="P78" s="281" t="s">
        <v>37</v>
      </c>
      <c r="Q78" s="100" t="s">
        <v>38</v>
      </c>
    </row>
    <row r="79" spans="1:17" x14ac:dyDescent="0.3">
      <c r="A79" s="254" t="s">
        <v>440</v>
      </c>
      <c r="B79" s="116">
        <v>114</v>
      </c>
      <c r="C79" s="280" t="s">
        <v>441</v>
      </c>
      <c r="D79" s="280">
        <v>265.33</v>
      </c>
      <c r="E79" s="281" t="s">
        <v>126</v>
      </c>
      <c r="F79" s="280">
        <v>209.64</v>
      </c>
      <c r="G79" s="280">
        <v>105</v>
      </c>
      <c r="H79" s="280">
        <v>3669</v>
      </c>
      <c r="I79" s="280"/>
      <c r="J79" s="280" t="s">
        <v>32</v>
      </c>
      <c r="K79" s="280" t="s">
        <v>127</v>
      </c>
      <c r="L79" s="280" t="s">
        <v>23</v>
      </c>
      <c r="M79" s="115" t="s">
        <v>442</v>
      </c>
      <c r="N79" s="116" t="s">
        <v>163</v>
      </c>
      <c r="O79" s="100" t="s">
        <v>164</v>
      </c>
      <c r="P79" s="281" t="s">
        <v>443</v>
      </c>
      <c r="Q79" s="100" t="s">
        <v>444</v>
      </c>
    </row>
    <row r="80" spans="1:17" x14ac:dyDescent="0.3">
      <c r="A80" s="254" t="s">
        <v>445</v>
      </c>
      <c r="B80" s="116">
        <v>116</v>
      </c>
      <c r="C80" s="280" t="s">
        <v>446</v>
      </c>
      <c r="D80" s="280">
        <v>0.82</v>
      </c>
      <c r="E80" s="281" t="s">
        <v>19</v>
      </c>
      <c r="F80" s="280">
        <v>0.82</v>
      </c>
      <c r="G80" s="280">
        <v>0</v>
      </c>
      <c r="H80" s="280">
        <v>23</v>
      </c>
      <c r="I80" s="280"/>
      <c r="J80" s="280" t="s">
        <v>21</v>
      </c>
      <c r="K80" s="280" t="s">
        <v>22</v>
      </c>
      <c r="L80" s="280" t="s">
        <v>23</v>
      </c>
      <c r="M80" s="115" t="s">
        <v>447</v>
      </c>
      <c r="N80" s="116" t="s">
        <v>25</v>
      </c>
      <c r="O80" s="100" t="s">
        <v>26</v>
      </c>
      <c r="P80" s="281" t="s">
        <v>315</v>
      </c>
      <c r="Q80" s="100" t="s">
        <v>316</v>
      </c>
    </row>
    <row r="81" spans="1:17" x14ac:dyDescent="0.3">
      <c r="A81" s="254" t="s">
        <v>448</v>
      </c>
      <c r="B81" s="116">
        <v>117</v>
      </c>
      <c r="C81" s="280" t="s">
        <v>449</v>
      </c>
      <c r="D81" s="280">
        <v>4.26</v>
      </c>
      <c r="E81" s="281" t="s">
        <v>126</v>
      </c>
      <c r="F81" s="280">
        <v>3.99</v>
      </c>
      <c r="G81" s="280">
        <v>2</v>
      </c>
      <c r="H81" s="280">
        <v>70</v>
      </c>
      <c r="I81" s="280"/>
      <c r="J81" s="280" t="s">
        <v>21</v>
      </c>
      <c r="K81" s="280" t="s">
        <v>127</v>
      </c>
      <c r="L81" s="280" t="s">
        <v>23</v>
      </c>
      <c r="M81" s="115" t="s">
        <v>450</v>
      </c>
      <c r="N81" s="116" t="s">
        <v>25</v>
      </c>
      <c r="O81" s="100" t="s">
        <v>26</v>
      </c>
      <c r="P81" s="281" t="s">
        <v>72</v>
      </c>
      <c r="Q81" s="100" t="s">
        <v>73</v>
      </c>
    </row>
    <row r="82" spans="1:17" x14ac:dyDescent="0.3">
      <c r="A82" s="254" t="s">
        <v>451</v>
      </c>
      <c r="B82" s="116">
        <v>118</v>
      </c>
      <c r="C82" s="280" t="s">
        <v>452</v>
      </c>
      <c r="D82" s="280">
        <v>2.2999999999999998</v>
      </c>
      <c r="E82" s="281" t="s">
        <v>76</v>
      </c>
      <c r="F82" s="280">
        <v>2.2999999999999998</v>
      </c>
      <c r="G82" s="280">
        <v>0.92</v>
      </c>
      <c r="H82" s="280">
        <v>48</v>
      </c>
      <c r="I82" s="280"/>
      <c r="J82" s="280" t="s">
        <v>21</v>
      </c>
      <c r="K82" s="280" t="s">
        <v>77</v>
      </c>
      <c r="L82" s="280" t="s">
        <v>23</v>
      </c>
      <c r="M82" s="115" t="s">
        <v>453</v>
      </c>
      <c r="N82" s="116" t="s">
        <v>35</v>
      </c>
      <c r="O82" s="100" t="s">
        <v>36</v>
      </c>
      <c r="P82" s="281" t="s">
        <v>37</v>
      </c>
      <c r="Q82" s="100" t="s">
        <v>38</v>
      </c>
    </row>
    <row r="83" spans="1:17" x14ac:dyDescent="0.3">
      <c r="A83" s="254" t="s">
        <v>462</v>
      </c>
      <c r="B83" s="116">
        <v>121</v>
      </c>
      <c r="C83" s="280" t="s">
        <v>463</v>
      </c>
      <c r="D83" s="280">
        <v>201.67</v>
      </c>
      <c r="E83" s="281" t="s">
        <v>31</v>
      </c>
      <c r="F83" s="280">
        <v>181.75</v>
      </c>
      <c r="G83" s="280">
        <v>63.61</v>
      </c>
      <c r="H83" s="280">
        <v>0</v>
      </c>
      <c r="I83" s="280"/>
      <c r="J83" s="280" t="s">
        <v>32</v>
      </c>
      <c r="K83" s="280" t="s">
        <v>61</v>
      </c>
      <c r="L83" s="280" t="s">
        <v>23</v>
      </c>
      <c r="M83" s="115" t="s">
        <v>464</v>
      </c>
      <c r="N83" s="116" t="s">
        <v>42</v>
      </c>
      <c r="O83" s="100" t="s">
        <v>43</v>
      </c>
      <c r="P83" s="281" t="s">
        <v>66</v>
      </c>
      <c r="Q83" s="100" t="s">
        <v>67</v>
      </c>
    </row>
    <row r="84" spans="1:17" x14ac:dyDescent="0.3">
      <c r="A84" s="254" t="s">
        <v>465</v>
      </c>
      <c r="B84" s="116">
        <v>122</v>
      </c>
      <c r="C84" s="280" t="s">
        <v>466</v>
      </c>
      <c r="D84" s="280">
        <v>4.6399999999999997</v>
      </c>
      <c r="E84" s="281" t="s">
        <v>19</v>
      </c>
      <c r="F84" s="280">
        <v>4.6100000000000003</v>
      </c>
      <c r="G84" s="280">
        <v>0</v>
      </c>
      <c r="H84" s="280">
        <v>129</v>
      </c>
      <c r="I84" s="280"/>
      <c r="J84" s="280" t="s">
        <v>21</v>
      </c>
      <c r="K84" s="280" t="s">
        <v>22</v>
      </c>
      <c r="L84" s="280" t="s">
        <v>23</v>
      </c>
      <c r="M84" s="115" t="s">
        <v>467</v>
      </c>
      <c r="N84" s="116" t="s">
        <v>25</v>
      </c>
      <c r="O84" s="100" t="s">
        <v>26</v>
      </c>
      <c r="P84" s="281" t="s">
        <v>72</v>
      </c>
      <c r="Q84" s="100" t="s">
        <v>73</v>
      </c>
    </row>
    <row r="85" spans="1:17" x14ac:dyDescent="0.3">
      <c r="A85" s="254" t="s">
        <v>474</v>
      </c>
      <c r="B85" s="116">
        <v>125</v>
      </c>
      <c r="C85" s="280" t="s">
        <v>475</v>
      </c>
      <c r="D85" s="280">
        <v>5.0999999999999996</v>
      </c>
      <c r="E85" s="281" t="s">
        <v>19</v>
      </c>
      <c r="F85" s="280">
        <v>4.5199999999999996</v>
      </c>
      <c r="G85" s="280">
        <v>0</v>
      </c>
      <c r="H85" s="280">
        <v>127</v>
      </c>
      <c r="I85" s="280"/>
      <c r="J85" s="280" t="s">
        <v>21</v>
      </c>
      <c r="K85" s="280" t="s">
        <v>22</v>
      </c>
      <c r="L85" s="280" t="s">
        <v>23</v>
      </c>
      <c r="M85" s="115" t="s">
        <v>476</v>
      </c>
      <c r="N85" s="116" t="s">
        <v>35</v>
      </c>
      <c r="O85" s="100" t="s">
        <v>36</v>
      </c>
      <c r="P85" s="281" t="s">
        <v>84</v>
      </c>
      <c r="Q85" s="100" t="s">
        <v>85</v>
      </c>
    </row>
    <row r="86" spans="1:17" x14ac:dyDescent="0.3">
      <c r="A86" s="254" t="s">
        <v>480</v>
      </c>
      <c r="B86" s="116">
        <v>127</v>
      </c>
      <c r="C86" s="280" t="s">
        <v>481</v>
      </c>
      <c r="D86" s="280">
        <v>0.71</v>
      </c>
      <c r="E86" s="281" t="s">
        <v>19</v>
      </c>
      <c r="F86" s="280">
        <v>0.71</v>
      </c>
      <c r="G86" s="280">
        <v>0</v>
      </c>
      <c r="H86" s="280">
        <v>20</v>
      </c>
      <c r="I86" s="280"/>
      <c r="J86" s="280" t="s">
        <v>21</v>
      </c>
      <c r="K86" s="280" t="s">
        <v>22</v>
      </c>
      <c r="L86" s="280" t="s">
        <v>23</v>
      </c>
      <c r="M86" s="115" t="s">
        <v>482</v>
      </c>
      <c r="N86" s="116" t="s">
        <v>49</v>
      </c>
      <c r="O86" s="100" t="s">
        <v>50</v>
      </c>
      <c r="P86" s="281" t="s">
        <v>402</v>
      </c>
      <c r="Q86" s="100" t="s">
        <v>403</v>
      </c>
    </row>
    <row r="87" spans="1:17" x14ac:dyDescent="0.3">
      <c r="A87" s="254" t="s">
        <v>483</v>
      </c>
      <c r="B87" s="116">
        <v>129</v>
      </c>
      <c r="C87" s="280" t="s">
        <v>484</v>
      </c>
      <c r="D87" s="280">
        <v>2.31</v>
      </c>
      <c r="E87" s="281" t="s">
        <v>19</v>
      </c>
      <c r="F87" s="280">
        <v>2.31</v>
      </c>
      <c r="G87" s="280">
        <v>0</v>
      </c>
      <c r="H87" s="280">
        <v>65</v>
      </c>
      <c r="I87" s="280"/>
      <c r="J87" s="280" t="s">
        <v>21</v>
      </c>
      <c r="K87" s="280" t="s">
        <v>22</v>
      </c>
      <c r="L87" s="280" t="s">
        <v>23</v>
      </c>
      <c r="M87" s="115" t="s">
        <v>485</v>
      </c>
      <c r="N87" s="116" t="s">
        <v>163</v>
      </c>
      <c r="O87" s="100" t="s">
        <v>164</v>
      </c>
      <c r="P87" s="281" t="s">
        <v>254</v>
      </c>
      <c r="Q87" s="100" t="s">
        <v>255</v>
      </c>
    </row>
    <row r="88" spans="1:17" x14ac:dyDescent="0.3">
      <c r="A88" s="114" t="s">
        <v>486</v>
      </c>
      <c r="B88" s="116">
        <v>130</v>
      </c>
      <c r="C88" s="280" t="s">
        <v>487</v>
      </c>
      <c r="D88" s="280">
        <v>135.71</v>
      </c>
      <c r="E88" s="281" t="s">
        <v>31</v>
      </c>
      <c r="F88" s="280">
        <v>115.1</v>
      </c>
      <c r="G88" s="280">
        <v>40.28</v>
      </c>
      <c r="H88" s="280">
        <v>0</v>
      </c>
      <c r="I88" s="280"/>
      <c r="J88" s="280" t="s">
        <v>32</v>
      </c>
      <c r="K88" s="280" t="s">
        <v>61</v>
      </c>
      <c r="L88" s="280" t="s">
        <v>23</v>
      </c>
      <c r="M88" s="115" t="s">
        <v>488</v>
      </c>
      <c r="N88" s="116" t="s">
        <v>163</v>
      </c>
      <c r="O88" s="100" t="s">
        <v>164</v>
      </c>
      <c r="P88" s="281" t="s">
        <v>165</v>
      </c>
      <c r="Q88" s="100" t="s">
        <v>166</v>
      </c>
    </row>
    <row r="89" spans="1:17" x14ac:dyDescent="0.3">
      <c r="A89" s="114" t="s">
        <v>492</v>
      </c>
      <c r="B89" s="116">
        <v>132</v>
      </c>
      <c r="C89" s="280" t="s">
        <v>493</v>
      </c>
      <c r="D89" s="280">
        <v>229.48</v>
      </c>
      <c r="E89" s="281" t="s">
        <v>76</v>
      </c>
      <c r="F89" s="280">
        <v>200.03</v>
      </c>
      <c r="G89" s="280">
        <v>70.010000000000005</v>
      </c>
      <c r="H89" s="280">
        <v>4200</v>
      </c>
      <c r="I89" s="280"/>
      <c r="J89" s="280" t="s">
        <v>32</v>
      </c>
      <c r="K89" s="280" t="s">
        <v>77</v>
      </c>
      <c r="L89" s="280" t="s">
        <v>23</v>
      </c>
      <c r="M89" s="115" t="s">
        <v>322</v>
      </c>
      <c r="N89" s="116" t="s">
        <v>42</v>
      </c>
      <c r="O89" s="100" t="s">
        <v>43</v>
      </c>
      <c r="P89" s="281" t="s">
        <v>353</v>
      </c>
      <c r="Q89" s="100" t="s">
        <v>354</v>
      </c>
    </row>
    <row r="90" spans="1:17" x14ac:dyDescent="0.3">
      <c r="A90" s="114" t="s">
        <v>494</v>
      </c>
      <c r="B90" s="116">
        <v>133</v>
      </c>
      <c r="C90" s="280" t="s">
        <v>495</v>
      </c>
      <c r="D90" s="280">
        <v>11.81</v>
      </c>
      <c r="E90" s="281" t="s">
        <v>31</v>
      </c>
      <c r="F90" s="280">
        <v>11.81</v>
      </c>
      <c r="G90" s="280">
        <v>4.72</v>
      </c>
      <c r="H90" s="280">
        <v>0</v>
      </c>
      <c r="I90" s="280"/>
      <c r="J90" s="280" t="s">
        <v>32</v>
      </c>
      <c r="K90" s="280" t="s">
        <v>33</v>
      </c>
      <c r="L90" s="280" t="s">
        <v>23</v>
      </c>
      <c r="M90" s="115" t="s">
        <v>496</v>
      </c>
      <c r="N90" s="116" t="s">
        <v>25</v>
      </c>
      <c r="O90" s="100" t="s">
        <v>26</v>
      </c>
      <c r="P90" s="281" t="s">
        <v>72</v>
      </c>
      <c r="Q90" s="100" t="s">
        <v>73</v>
      </c>
    </row>
    <row r="91" spans="1:17" x14ac:dyDescent="0.3">
      <c r="A91" s="114" t="s">
        <v>497</v>
      </c>
      <c r="B91" s="116">
        <v>134</v>
      </c>
      <c r="C91" s="280" t="s">
        <v>498</v>
      </c>
      <c r="D91" s="280">
        <v>4.82</v>
      </c>
      <c r="E91" s="281" t="s">
        <v>19</v>
      </c>
      <c r="F91" s="280">
        <v>4.82</v>
      </c>
      <c r="G91" s="280">
        <v>0</v>
      </c>
      <c r="H91" s="280">
        <v>135</v>
      </c>
      <c r="I91" s="280"/>
      <c r="J91" s="280" t="s">
        <v>21</v>
      </c>
      <c r="K91" s="280" t="s">
        <v>22</v>
      </c>
      <c r="L91" s="280" t="s">
        <v>23</v>
      </c>
      <c r="M91" s="115" t="s">
        <v>499</v>
      </c>
      <c r="N91" s="116" t="s">
        <v>25</v>
      </c>
      <c r="O91" s="100" t="s">
        <v>26</v>
      </c>
      <c r="P91" s="281" t="s">
        <v>27</v>
      </c>
      <c r="Q91" s="100" t="s">
        <v>28</v>
      </c>
    </row>
    <row r="92" spans="1:17" x14ac:dyDescent="0.3">
      <c r="A92" s="114" t="s">
        <v>500</v>
      </c>
      <c r="B92" s="116">
        <v>135</v>
      </c>
      <c r="C92" s="280" t="s">
        <v>501</v>
      </c>
      <c r="D92" s="280">
        <v>0.56000000000000005</v>
      </c>
      <c r="E92" s="281" t="s">
        <v>19</v>
      </c>
      <c r="F92" s="280">
        <v>0.56000000000000005</v>
      </c>
      <c r="G92" s="280">
        <v>0</v>
      </c>
      <c r="H92" s="280">
        <v>16</v>
      </c>
      <c r="I92" s="280"/>
      <c r="J92" s="280" t="s">
        <v>21</v>
      </c>
      <c r="K92" s="280" t="s">
        <v>22</v>
      </c>
      <c r="L92" s="280" t="s">
        <v>23</v>
      </c>
      <c r="M92" s="115" t="s">
        <v>502</v>
      </c>
      <c r="N92" s="116" t="s">
        <v>49</v>
      </c>
      <c r="O92" s="100" t="s">
        <v>50</v>
      </c>
      <c r="P92" s="281" t="s">
        <v>402</v>
      </c>
      <c r="Q92" s="100" t="s">
        <v>403</v>
      </c>
    </row>
    <row r="93" spans="1:17" x14ac:dyDescent="0.3">
      <c r="A93" s="114" t="s">
        <v>503</v>
      </c>
      <c r="B93" s="116">
        <v>136</v>
      </c>
      <c r="C93" s="280" t="s">
        <v>504</v>
      </c>
      <c r="D93" s="280">
        <v>3.87</v>
      </c>
      <c r="E93" s="281" t="s">
        <v>19</v>
      </c>
      <c r="F93" s="280">
        <v>3.8</v>
      </c>
      <c r="G93" s="280">
        <v>0</v>
      </c>
      <c r="H93" s="280">
        <v>106</v>
      </c>
      <c r="I93" s="280"/>
      <c r="J93" s="280" t="s">
        <v>21</v>
      </c>
      <c r="K93" s="280" t="s">
        <v>22</v>
      </c>
      <c r="L93" s="280" t="s">
        <v>23</v>
      </c>
      <c r="M93" s="115" t="s">
        <v>505</v>
      </c>
      <c r="N93" s="116" t="s">
        <v>35</v>
      </c>
      <c r="O93" s="100" t="s">
        <v>36</v>
      </c>
      <c r="P93" s="281" t="s">
        <v>84</v>
      </c>
      <c r="Q93" s="100" t="s">
        <v>85</v>
      </c>
    </row>
    <row r="94" spans="1:17" x14ac:dyDescent="0.3">
      <c r="A94" s="114" t="s">
        <v>511</v>
      </c>
      <c r="B94" s="116">
        <v>139</v>
      </c>
      <c r="C94" s="280" t="s">
        <v>512</v>
      </c>
      <c r="D94" s="280">
        <v>3.59</v>
      </c>
      <c r="E94" s="281" t="s">
        <v>76</v>
      </c>
      <c r="F94" s="280">
        <v>1.45</v>
      </c>
      <c r="G94" s="280">
        <v>0.57999999999999996</v>
      </c>
      <c r="H94" s="280">
        <v>30</v>
      </c>
      <c r="I94" s="280"/>
      <c r="J94" s="280" t="s">
        <v>21</v>
      </c>
      <c r="K94" s="280" t="s">
        <v>77</v>
      </c>
      <c r="L94" s="280" t="s">
        <v>23</v>
      </c>
      <c r="M94" s="115" t="s">
        <v>513</v>
      </c>
      <c r="N94" s="116" t="s">
        <v>42</v>
      </c>
      <c r="O94" s="100" t="s">
        <v>43</v>
      </c>
      <c r="P94" s="281" t="s">
        <v>211</v>
      </c>
      <c r="Q94" s="100" t="s">
        <v>212</v>
      </c>
    </row>
    <row r="95" spans="1:17" x14ac:dyDescent="0.3">
      <c r="A95" s="114" t="s">
        <v>514</v>
      </c>
      <c r="B95" s="116">
        <v>141</v>
      </c>
      <c r="C95" s="280" t="s">
        <v>515</v>
      </c>
      <c r="D95" s="280">
        <v>101.86</v>
      </c>
      <c r="E95" s="281" t="s">
        <v>31</v>
      </c>
      <c r="F95" s="280">
        <v>94.56</v>
      </c>
      <c r="G95" s="280">
        <v>33.1</v>
      </c>
      <c r="H95" s="280">
        <v>0</v>
      </c>
      <c r="I95" s="280"/>
      <c r="J95" s="280" t="s">
        <v>32</v>
      </c>
      <c r="K95" s="280" t="s">
        <v>61</v>
      </c>
      <c r="L95" s="280" t="s">
        <v>23</v>
      </c>
      <c r="M95" s="115" t="s">
        <v>516</v>
      </c>
      <c r="N95" s="116" t="s">
        <v>42</v>
      </c>
      <c r="O95" s="100" t="s">
        <v>43</v>
      </c>
      <c r="P95" s="281" t="s">
        <v>211</v>
      </c>
      <c r="Q95" s="100" t="s">
        <v>212</v>
      </c>
    </row>
    <row r="96" spans="1:17" x14ac:dyDescent="0.3">
      <c r="A96" s="114" t="s">
        <v>517</v>
      </c>
      <c r="B96" s="116">
        <v>142</v>
      </c>
      <c r="C96" s="280" t="s">
        <v>518</v>
      </c>
      <c r="D96" s="280">
        <v>137.03</v>
      </c>
      <c r="E96" s="281" t="s">
        <v>76</v>
      </c>
      <c r="F96" s="280">
        <v>88.89</v>
      </c>
      <c r="G96" s="280">
        <v>31.11</v>
      </c>
      <c r="H96" s="280">
        <v>1866</v>
      </c>
      <c r="I96" s="280"/>
      <c r="J96" s="280" t="s">
        <v>32</v>
      </c>
      <c r="K96" s="280" t="s">
        <v>77</v>
      </c>
      <c r="L96" s="280" t="s">
        <v>23</v>
      </c>
      <c r="M96" s="115" t="s">
        <v>519</v>
      </c>
      <c r="N96" s="116" t="s">
        <v>42</v>
      </c>
      <c r="O96" s="100" t="s">
        <v>43</v>
      </c>
      <c r="P96" s="281" t="s">
        <v>353</v>
      </c>
      <c r="Q96" s="100" t="s">
        <v>354</v>
      </c>
    </row>
    <row r="97" spans="1:17" x14ac:dyDescent="0.3">
      <c r="A97" s="114" t="s">
        <v>520</v>
      </c>
      <c r="B97" s="116">
        <v>143</v>
      </c>
      <c r="C97" s="280" t="s">
        <v>521</v>
      </c>
      <c r="D97" s="280">
        <v>5.05</v>
      </c>
      <c r="E97" s="281" t="s">
        <v>31</v>
      </c>
      <c r="F97" s="280">
        <v>4.37</v>
      </c>
      <c r="G97" s="280">
        <v>1.75</v>
      </c>
      <c r="H97" s="280">
        <v>0</v>
      </c>
      <c r="I97" s="280"/>
      <c r="J97" s="280" t="s">
        <v>21</v>
      </c>
      <c r="K97" s="280" t="s">
        <v>33</v>
      </c>
      <c r="L97" s="280" t="s">
        <v>23</v>
      </c>
      <c r="M97" s="115" t="s">
        <v>522</v>
      </c>
      <c r="N97" s="116" t="s">
        <v>42</v>
      </c>
      <c r="O97" s="100" t="s">
        <v>43</v>
      </c>
      <c r="P97" s="281" t="s">
        <v>66</v>
      </c>
      <c r="Q97" s="100" t="s">
        <v>67</v>
      </c>
    </row>
    <row r="98" spans="1:17" x14ac:dyDescent="0.3">
      <c r="A98" s="254" t="s">
        <v>530</v>
      </c>
      <c r="B98" s="116">
        <v>146</v>
      </c>
      <c r="C98" s="280" t="s">
        <v>531</v>
      </c>
      <c r="D98" s="280">
        <v>59.51</v>
      </c>
      <c r="E98" s="281" t="s">
        <v>19</v>
      </c>
      <c r="F98" s="280">
        <v>55.38</v>
      </c>
      <c r="G98" s="280">
        <v>0</v>
      </c>
      <c r="H98" s="280">
        <v>1163</v>
      </c>
      <c r="I98" s="280"/>
      <c r="J98" s="280" t="s">
        <v>32</v>
      </c>
      <c r="K98" s="280" t="s">
        <v>161</v>
      </c>
      <c r="L98" s="280" t="s">
        <v>23</v>
      </c>
      <c r="M98" s="115" t="s">
        <v>532</v>
      </c>
      <c r="N98" s="116" t="s">
        <v>102</v>
      </c>
      <c r="O98" s="100" t="s">
        <v>103</v>
      </c>
      <c r="P98" s="281" t="s">
        <v>196</v>
      </c>
      <c r="Q98" s="100" t="s">
        <v>197</v>
      </c>
    </row>
    <row r="99" spans="1:17" x14ac:dyDescent="0.3">
      <c r="A99" s="254" t="s">
        <v>700</v>
      </c>
      <c r="B99" s="116">
        <v>202</v>
      </c>
      <c r="C99" s="280" t="s">
        <v>701</v>
      </c>
      <c r="D99" s="280">
        <v>3.58</v>
      </c>
      <c r="E99" s="281" t="s">
        <v>19</v>
      </c>
      <c r="F99" s="280">
        <v>3.58</v>
      </c>
      <c r="G99" s="280">
        <v>0</v>
      </c>
      <c r="H99" s="280">
        <v>100</v>
      </c>
      <c r="I99" s="280" t="s">
        <v>252</v>
      </c>
      <c r="J99" s="280" t="s">
        <v>21</v>
      </c>
      <c r="K99" s="280" t="s">
        <v>22</v>
      </c>
      <c r="L99" s="280" t="s">
        <v>23</v>
      </c>
      <c r="M99" s="115" t="s">
        <v>702</v>
      </c>
      <c r="N99" s="116" t="s">
        <v>163</v>
      </c>
      <c r="O99" s="100" t="s">
        <v>164</v>
      </c>
      <c r="P99" s="281" t="s">
        <v>254</v>
      </c>
      <c r="Q99" s="100" t="s">
        <v>255</v>
      </c>
    </row>
    <row r="100" spans="1:17" x14ac:dyDescent="0.3">
      <c r="A100" s="254" t="s">
        <v>775</v>
      </c>
      <c r="B100" s="116">
        <v>227</v>
      </c>
      <c r="C100" s="280" t="s">
        <v>776</v>
      </c>
      <c r="D100" s="280">
        <v>0.6</v>
      </c>
      <c r="E100" s="281" t="s">
        <v>19</v>
      </c>
      <c r="F100" s="280">
        <v>0.6</v>
      </c>
      <c r="G100" s="280">
        <v>0</v>
      </c>
      <c r="H100" s="280">
        <v>17</v>
      </c>
      <c r="I100" s="280"/>
      <c r="J100" s="280" t="s">
        <v>21</v>
      </c>
      <c r="K100" s="280" t="s">
        <v>22</v>
      </c>
      <c r="L100" s="280" t="s">
        <v>23</v>
      </c>
      <c r="M100" s="115" t="s">
        <v>777</v>
      </c>
      <c r="N100" s="116" t="s">
        <v>278</v>
      </c>
      <c r="O100" s="100" t="s">
        <v>279</v>
      </c>
      <c r="P100" s="281" t="s">
        <v>695</v>
      </c>
      <c r="Q100" s="100" t="s">
        <v>696</v>
      </c>
    </row>
    <row r="101" spans="1:17" x14ac:dyDescent="0.3">
      <c r="A101" s="254" t="s">
        <v>795</v>
      </c>
      <c r="B101" s="116">
        <v>238</v>
      </c>
      <c r="C101" s="280" t="s">
        <v>796</v>
      </c>
      <c r="D101" s="280">
        <v>43.91</v>
      </c>
      <c r="E101" s="281" t="s">
        <v>19</v>
      </c>
      <c r="F101" s="280">
        <v>41.15</v>
      </c>
      <c r="G101" s="280">
        <v>0</v>
      </c>
      <c r="H101" s="280">
        <v>864</v>
      </c>
      <c r="I101" s="280"/>
      <c r="J101" s="280" t="s">
        <v>32</v>
      </c>
      <c r="K101" s="280" t="s">
        <v>161</v>
      </c>
      <c r="L101" s="280" t="s">
        <v>23</v>
      </c>
      <c r="M101" s="115" t="s">
        <v>797</v>
      </c>
      <c r="N101" s="116" t="s">
        <v>163</v>
      </c>
      <c r="O101" s="100" t="s">
        <v>164</v>
      </c>
      <c r="P101" s="281" t="s">
        <v>165</v>
      </c>
      <c r="Q101" s="100" t="s">
        <v>166</v>
      </c>
    </row>
    <row r="102" spans="1:17" x14ac:dyDescent="0.3">
      <c r="A102" s="254" t="s">
        <v>814</v>
      </c>
      <c r="B102" s="116">
        <v>245</v>
      </c>
      <c r="C102" s="280" t="s">
        <v>815</v>
      </c>
      <c r="D102" s="280">
        <v>2.48</v>
      </c>
      <c r="E102" s="281" t="s">
        <v>19</v>
      </c>
      <c r="F102" s="280">
        <v>2.39</v>
      </c>
      <c r="G102" s="280">
        <v>0</v>
      </c>
      <c r="H102" s="280">
        <v>239</v>
      </c>
      <c r="I102" s="280"/>
      <c r="J102" s="280" t="s">
        <v>21</v>
      </c>
      <c r="K102" s="280" t="s">
        <v>276</v>
      </c>
      <c r="L102" s="280" t="s">
        <v>23</v>
      </c>
      <c r="M102" s="115" t="s">
        <v>816</v>
      </c>
      <c r="N102" s="116" t="s">
        <v>457</v>
      </c>
      <c r="O102" s="100" t="s">
        <v>458</v>
      </c>
      <c r="P102" s="281" t="s">
        <v>817</v>
      </c>
      <c r="Q102" s="100" t="s">
        <v>818</v>
      </c>
    </row>
    <row r="103" spans="1:17" x14ac:dyDescent="0.3">
      <c r="A103" s="254" t="s">
        <v>840</v>
      </c>
      <c r="B103" s="116">
        <v>253</v>
      </c>
      <c r="C103" s="280" t="s">
        <v>841</v>
      </c>
      <c r="D103" s="280">
        <v>29.44</v>
      </c>
      <c r="E103" s="281" t="s">
        <v>126</v>
      </c>
      <c r="F103" s="280">
        <v>23.46</v>
      </c>
      <c r="G103" s="280">
        <v>12</v>
      </c>
      <c r="H103" s="280">
        <v>411</v>
      </c>
      <c r="I103" s="280"/>
      <c r="J103" s="280" t="s">
        <v>32</v>
      </c>
      <c r="K103" s="280" t="s">
        <v>127</v>
      </c>
      <c r="L103" s="280" t="s">
        <v>23</v>
      </c>
      <c r="M103" s="115" t="s">
        <v>322</v>
      </c>
      <c r="N103" s="116" t="s">
        <v>49</v>
      </c>
      <c r="O103" s="100" t="s">
        <v>50</v>
      </c>
      <c r="P103" s="281" t="s">
        <v>51</v>
      </c>
      <c r="Q103" s="100" t="s">
        <v>52</v>
      </c>
    </row>
    <row r="104" spans="1:17" x14ac:dyDescent="0.3">
      <c r="A104" s="254" t="s">
        <v>845</v>
      </c>
      <c r="B104" s="116">
        <v>255</v>
      </c>
      <c r="C104" s="280" t="s">
        <v>846</v>
      </c>
      <c r="D104" s="280">
        <v>0.52</v>
      </c>
      <c r="E104" s="281" t="s">
        <v>19</v>
      </c>
      <c r="F104" s="280">
        <v>0.51</v>
      </c>
      <c r="G104" s="280">
        <v>0</v>
      </c>
      <c r="H104" s="280">
        <v>51</v>
      </c>
      <c r="I104" s="280"/>
      <c r="J104" s="280" t="s">
        <v>21</v>
      </c>
      <c r="K104" s="280" t="s">
        <v>276</v>
      </c>
      <c r="L104" s="280" t="s">
        <v>23</v>
      </c>
      <c r="M104" s="115" t="s">
        <v>322</v>
      </c>
      <c r="N104" s="116" t="s">
        <v>278</v>
      </c>
      <c r="O104" s="100" t="s">
        <v>279</v>
      </c>
      <c r="P104" s="281" t="s">
        <v>847</v>
      </c>
      <c r="Q104" s="100" t="s">
        <v>848</v>
      </c>
    </row>
    <row r="105" spans="1:17" x14ac:dyDescent="0.3">
      <c r="A105" s="254" t="s">
        <v>861</v>
      </c>
      <c r="B105" s="116">
        <v>260</v>
      </c>
      <c r="C105" s="280" t="s">
        <v>862</v>
      </c>
      <c r="D105" s="280">
        <v>3.52</v>
      </c>
      <c r="E105" s="281" t="s">
        <v>19</v>
      </c>
      <c r="F105" s="280">
        <v>2.64</v>
      </c>
      <c r="G105" s="280">
        <v>0</v>
      </c>
      <c r="H105" s="280">
        <v>74</v>
      </c>
      <c r="I105" s="280" t="s">
        <v>863</v>
      </c>
      <c r="J105" s="280" t="s">
        <v>21</v>
      </c>
      <c r="K105" s="280" t="s">
        <v>22</v>
      </c>
      <c r="L105" s="280" t="s">
        <v>23</v>
      </c>
      <c r="M105" s="115" t="s">
        <v>864</v>
      </c>
      <c r="N105" s="116" t="s">
        <v>25</v>
      </c>
      <c r="O105" s="100" t="s">
        <v>26</v>
      </c>
      <c r="P105" s="281" t="s">
        <v>72</v>
      </c>
      <c r="Q105" s="100" t="s">
        <v>73</v>
      </c>
    </row>
    <row r="106" spans="1:17" x14ac:dyDescent="0.3">
      <c r="A106" s="254" t="s">
        <v>914</v>
      </c>
      <c r="B106" s="116">
        <v>278</v>
      </c>
      <c r="C106" s="280" t="s">
        <v>915</v>
      </c>
      <c r="D106" s="280">
        <v>0.41</v>
      </c>
      <c r="E106" s="281" t="s">
        <v>76</v>
      </c>
      <c r="F106" s="280">
        <v>0.41</v>
      </c>
      <c r="G106" s="280">
        <v>0.16</v>
      </c>
      <c r="H106" s="280">
        <v>41</v>
      </c>
      <c r="I106" s="280"/>
      <c r="J106" s="280" t="s">
        <v>21</v>
      </c>
      <c r="K106" s="280" t="s">
        <v>77</v>
      </c>
      <c r="L106" s="280" t="s">
        <v>23</v>
      </c>
      <c r="M106" s="115" t="s">
        <v>916</v>
      </c>
      <c r="N106" s="116" t="s">
        <v>278</v>
      </c>
      <c r="O106" s="100" t="s">
        <v>279</v>
      </c>
      <c r="P106" s="281" t="s">
        <v>847</v>
      </c>
      <c r="Q106" s="100" t="s">
        <v>848</v>
      </c>
    </row>
    <row r="107" spans="1:17" x14ac:dyDescent="0.3">
      <c r="A107" s="254" t="s">
        <v>917</v>
      </c>
      <c r="B107" s="116">
        <v>279</v>
      </c>
      <c r="C107" s="280" t="s">
        <v>918</v>
      </c>
      <c r="D107" s="280">
        <v>0.41</v>
      </c>
      <c r="E107" s="281" t="s">
        <v>76</v>
      </c>
      <c r="F107" s="280">
        <v>0.41</v>
      </c>
      <c r="G107" s="280">
        <v>0.16</v>
      </c>
      <c r="H107" s="280">
        <v>41</v>
      </c>
      <c r="I107" s="280"/>
      <c r="J107" s="280" t="s">
        <v>21</v>
      </c>
      <c r="K107" s="280" t="s">
        <v>77</v>
      </c>
      <c r="L107" s="280" t="s">
        <v>23</v>
      </c>
      <c r="M107" s="115" t="s">
        <v>919</v>
      </c>
      <c r="N107" s="116" t="s">
        <v>278</v>
      </c>
      <c r="O107" s="100" t="s">
        <v>279</v>
      </c>
      <c r="P107" s="281" t="s">
        <v>847</v>
      </c>
      <c r="Q107" s="100" t="s">
        <v>848</v>
      </c>
    </row>
    <row r="108" spans="1:17" x14ac:dyDescent="0.3">
      <c r="A108" s="254" t="s">
        <v>920</v>
      </c>
      <c r="B108" s="116">
        <v>280</v>
      </c>
      <c r="C108" s="280" t="s">
        <v>921</v>
      </c>
      <c r="D108" s="280">
        <v>1.26</v>
      </c>
      <c r="E108" s="281" t="s">
        <v>76</v>
      </c>
      <c r="F108" s="280">
        <v>1.26</v>
      </c>
      <c r="G108" s="280">
        <v>0.5</v>
      </c>
      <c r="H108" s="280">
        <v>126</v>
      </c>
      <c r="I108" s="280"/>
      <c r="J108" s="280" t="s">
        <v>21</v>
      </c>
      <c r="K108" s="280" t="s">
        <v>77</v>
      </c>
      <c r="L108" s="280" t="s">
        <v>23</v>
      </c>
      <c r="M108" s="115" t="s">
        <v>922</v>
      </c>
      <c r="N108" s="116" t="s">
        <v>457</v>
      </c>
      <c r="O108" s="100" t="s">
        <v>458</v>
      </c>
      <c r="P108" s="281" t="s">
        <v>817</v>
      </c>
      <c r="Q108" s="100" t="s">
        <v>818</v>
      </c>
    </row>
    <row r="109" spans="1:17" x14ac:dyDescent="0.3">
      <c r="A109" s="114" t="s">
        <v>923</v>
      </c>
      <c r="B109" s="116">
        <v>281</v>
      </c>
      <c r="C109" s="280" t="s">
        <v>924</v>
      </c>
      <c r="D109" s="280">
        <v>0.4</v>
      </c>
      <c r="E109" s="281" t="s">
        <v>76</v>
      </c>
      <c r="F109" s="280">
        <v>0.4</v>
      </c>
      <c r="G109" s="280">
        <v>0.16</v>
      </c>
      <c r="H109" s="280">
        <v>40</v>
      </c>
      <c r="I109" s="280"/>
      <c r="J109" s="280" t="s">
        <v>21</v>
      </c>
      <c r="K109" s="280" t="s">
        <v>77</v>
      </c>
      <c r="L109" s="280" t="s">
        <v>23</v>
      </c>
      <c r="M109" s="115" t="s">
        <v>925</v>
      </c>
      <c r="N109" s="116" t="s">
        <v>457</v>
      </c>
      <c r="O109" s="100" t="s">
        <v>458</v>
      </c>
      <c r="P109" s="281" t="s">
        <v>817</v>
      </c>
      <c r="Q109" s="100" t="s">
        <v>818</v>
      </c>
    </row>
    <row r="110" spans="1:17" x14ac:dyDescent="0.3">
      <c r="A110" s="114" t="s">
        <v>926</v>
      </c>
      <c r="B110" s="116">
        <v>282</v>
      </c>
      <c r="C110" s="280" t="s">
        <v>927</v>
      </c>
      <c r="D110" s="280">
        <v>0.62</v>
      </c>
      <c r="E110" s="281" t="s">
        <v>76</v>
      </c>
      <c r="F110" s="280">
        <v>0.62</v>
      </c>
      <c r="G110" s="280">
        <v>0.25</v>
      </c>
      <c r="H110" s="280">
        <v>62</v>
      </c>
      <c r="I110" s="280"/>
      <c r="J110" s="280" t="s">
        <v>21</v>
      </c>
      <c r="K110" s="280" t="s">
        <v>77</v>
      </c>
      <c r="L110" s="280" t="s">
        <v>23</v>
      </c>
      <c r="M110" s="115" t="s">
        <v>928</v>
      </c>
      <c r="N110" s="116" t="s">
        <v>278</v>
      </c>
      <c r="O110" s="100" t="s">
        <v>279</v>
      </c>
      <c r="P110" s="281" t="s">
        <v>280</v>
      </c>
      <c r="Q110" s="100" t="s">
        <v>281</v>
      </c>
    </row>
    <row r="111" spans="1:17" x14ac:dyDescent="0.3">
      <c r="A111" s="114" t="s">
        <v>929</v>
      </c>
      <c r="B111" s="116">
        <v>283</v>
      </c>
      <c r="C111" s="280" t="s">
        <v>930</v>
      </c>
      <c r="D111" s="280">
        <v>2.17</v>
      </c>
      <c r="E111" s="281" t="s">
        <v>76</v>
      </c>
      <c r="F111" s="280">
        <v>2.16</v>
      </c>
      <c r="G111" s="280">
        <v>0.86</v>
      </c>
      <c r="H111" s="280">
        <v>216</v>
      </c>
      <c r="I111" s="280"/>
      <c r="J111" s="280" t="s">
        <v>21</v>
      </c>
      <c r="K111" s="280" t="s">
        <v>77</v>
      </c>
      <c r="L111" s="280" t="s">
        <v>23</v>
      </c>
      <c r="M111" s="115" t="s">
        <v>931</v>
      </c>
      <c r="N111" s="116" t="s">
        <v>278</v>
      </c>
      <c r="O111" s="100" t="s">
        <v>279</v>
      </c>
      <c r="P111" s="281" t="s">
        <v>280</v>
      </c>
      <c r="Q111" s="100" t="s">
        <v>281</v>
      </c>
    </row>
    <row r="112" spans="1:17" x14ac:dyDescent="0.3">
      <c r="A112" s="114" t="s">
        <v>947</v>
      </c>
      <c r="B112" s="116">
        <v>289</v>
      </c>
      <c r="C112" s="280" t="s">
        <v>948</v>
      </c>
      <c r="D112" s="280">
        <v>55.29</v>
      </c>
      <c r="E112" s="281" t="s">
        <v>76</v>
      </c>
      <c r="F112" s="280">
        <v>36.64</v>
      </c>
      <c r="G112" s="280">
        <v>12.82</v>
      </c>
      <c r="H112" s="280">
        <v>769</v>
      </c>
      <c r="I112" s="280"/>
      <c r="J112" s="280" t="s">
        <v>32</v>
      </c>
      <c r="K112" s="280" t="s">
        <v>77</v>
      </c>
      <c r="L112" s="280" t="s">
        <v>23</v>
      </c>
      <c r="M112" s="115" t="s">
        <v>949</v>
      </c>
      <c r="N112" s="116" t="s">
        <v>42</v>
      </c>
      <c r="O112" s="100" t="s">
        <v>43</v>
      </c>
      <c r="P112" s="281" t="s">
        <v>211</v>
      </c>
      <c r="Q112" s="100" t="s">
        <v>212</v>
      </c>
    </row>
    <row r="113" spans="1:17" x14ac:dyDescent="0.3">
      <c r="A113" s="114" t="s">
        <v>998</v>
      </c>
      <c r="B113" s="116">
        <v>306</v>
      </c>
      <c r="C113" s="280" t="s">
        <v>999</v>
      </c>
      <c r="D113" s="280">
        <v>25.79</v>
      </c>
      <c r="E113" s="281" t="s">
        <v>31</v>
      </c>
      <c r="F113" s="280">
        <v>24.29</v>
      </c>
      <c r="G113" s="280">
        <v>9.7200000000000006</v>
      </c>
      <c r="H113" s="280">
        <v>0</v>
      </c>
      <c r="I113" s="280"/>
      <c r="J113" s="280" t="s">
        <v>32</v>
      </c>
      <c r="K113" s="280" t="s">
        <v>33</v>
      </c>
      <c r="L113" s="280" t="s">
        <v>23</v>
      </c>
      <c r="M113" s="115" t="s">
        <v>1000</v>
      </c>
      <c r="N113" s="116" t="s">
        <v>42</v>
      </c>
      <c r="O113" s="100" t="s">
        <v>43</v>
      </c>
      <c r="P113" s="281" t="s">
        <v>44</v>
      </c>
      <c r="Q113" s="100" t="s">
        <v>45</v>
      </c>
    </row>
    <row r="114" spans="1:17" x14ac:dyDescent="0.3">
      <c r="A114" s="114" t="s">
        <v>1001</v>
      </c>
      <c r="B114" s="116">
        <v>307</v>
      </c>
      <c r="C114" s="280" t="s">
        <v>1002</v>
      </c>
      <c r="D114" s="280">
        <v>0.94</v>
      </c>
      <c r="E114" s="281" t="s">
        <v>19</v>
      </c>
      <c r="F114" s="280">
        <v>0.94</v>
      </c>
      <c r="G114" s="280">
        <v>0</v>
      </c>
      <c r="H114" s="280">
        <v>26</v>
      </c>
      <c r="I114" s="280"/>
      <c r="J114" s="280" t="s">
        <v>21</v>
      </c>
      <c r="K114" s="280" t="s">
        <v>22</v>
      </c>
      <c r="L114" s="280" t="s">
        <v>23</v>
      </c>
      <c r="M114" s="115" t="s">
        <v>1003</v>
      </c>
      <c r="N114" s="116" t="s">
        <v>163</v>
      </c>
      <c r="O114" s="100" t="s">
        <v>164</v>
      </c>
      <c r="P114" s="281" t="s">
        <v>254</v>
      </c>
      <c r="Q114" s="100" t="s">
        <v>255</v>
      </c>
    </row>
    <row r="115" spans="1:17" x14ac:dyDescent="0.3">
      <c r="A115" s="114" t="s">
        <v>1007</v>
      </c>
      <c r="B115" s="116">
        <v>309</v>
      </c>
      <c r="C115" s="280" t="s">
        <v>1008</v>
      </c>
      <c r="D115" s="280">
        <v>1.18</v>
      </c>
      <c r="E115" s="281" t="s">
        <v>19</v>
      </c>
      <c r="F115" s="280">
        <v>1.18</v>
      </c>
      <c r="G115" s="280">
        <v>0</v>
      </c>
      <c r="H115" s="280">
        <v>33</v>
      </c>
      <c r="I115" s="280"/>
      <c r="J115" s="280" t="s">
        <v>21</v>
      </c>
      <c r="K115" s="280" t="s">
        <v>22</v>
      </c>
      <c r="L115" s="280" t="s">
        <v>23</v>
      </c>
      <c r="M115" s="115" t="s">
        <v>1009</v>
      </c>
      <c r="N115" s="116" t="s">
        <v>42</v>
      </c>
      <c r="O115" s="100" t="s">
        <v>43</v>
      </c>
      <c r="P115" s="281" t="s">
        <v>211</v>
      </c>
      <c r="Q115" s="100" t="s">
        <v>212</v>
      </c>
    </row>
    <row r="116" spans="1:17" x14ac:dyDescent="0.3">
      <c r="A116" s="114" t="s">
        <v>1018</v>
      </c>
      <c r="B116" s="116">
        <v>313</v>
      </c>
      <c r="C116" s="280" t="s">
        <v>1019</v>
      </c>
      <c r="D116" s="280">
        <v>1.62</v>
      </c>
      <c r="E116" s="281" t="s">
        <v>19</v>
      </c>
      <c r="F116" s="280">
        <v>1.62</v>
      </c>
      <c r="G116" s="280">
        <v>0</v>
      </c>
      <c r="H116" s="280">
        <v>45</v>
      </c>
      <c r="I116" s="280"/>
      <c r="J116" s="280" t="s">
        <v>21</v>
      </c>
      <c r="K116" s="280" t="s">
        <v>22</v>
      </c>
      <c r="L116" s="280" t="s">
        <v>23</v>
      </c>
      <c r="M116" s="115" t="s">
        <v>258</v>
      </c>
      <c r="N116" s="116" t="s">
        <v>42</v>
      </c>
      <c r="O116" s="100" t="s">
        <v>43</v>
      </c>
      <c r="P116" s="281" t="s">
        <v>66</v>
      </c>
      <c r="Q116" s="100" t="s">
        <v>67</v>
      </c>
    </row>
    <row r="117" spans="1:17" x14ac:dyDescent="0.3">
      <c r="A117" s="114" t="s">
        <v>1020</v>
      </c>
      <c r="B117" s="116">
        <v>314</v>
      </c>
      <c r="C117" s="280" t="s">
        <v>1021</v>
      </c>
      <c r="D117" s="280">
        <v>0.51</v>
      </c>
      <c r="E117" s="281" t="s">
        <v>19</v>
      </c>
      <c r="F117" s="280">
        <v>0.51</v>
      </c>
      <c r="G117" s="280">
        <v>0</v>
      </c>
      <c r="H117" s="280">
        <v>14</v>
      </c>
      <c r="I117" s="280"/>
      <c r="J117" s="280" t="s">
        <v>21</v>
      </c>
      <c r="K117" s="280" t="s">
        <v>22</v>
      </c>
      <c r="L117" s="280" t="s">
        <v>23</v>
      </c>
      <c r="M117" s="115" t="s">
        <v>1022</v>
      </c>
      <c r="N117" s="116" t="s">
        <v>42</v>
      </c>
      <c r="O117" s="100" t="s">
        <v>43</v>
      </c>
      <c r="P117" s="281" t="s">
        <v>66</v>
      </c>
      <c r="Q117" s="100" t="s">
        <v>67</v>
      </c>
    </row>
    <row r="118" spans="1:17" x14ac:dyDescent="0.3">
      <c r="A118" s="114" t="s">
        <v>1023</v>
      </c>
      <c r="B118" s="116">
        <v>315</v>
      </c>
      <c r="C118" s="280" t="s">
        <v>1024</v>
      </c>
      <c r="D118" s="280">
        <v>16.920000000000002</v>
      </c>
      <c r="E118" s="281" t="s">
        <v>19</v>
      </c>
      <c r="F118" s="280">
        <v>16.329999999999998</v>
      </c>
      <c r="G118" s="280">
        <v>0</v>
      </c>
      <c r="H118" s="280">
        <v>457</v>
      </c>
      <c r="I118" s="280"/>
      <c r="J118" s="280" t="s">
        <v>32</v>
      </c>
      <c r="K118" s="280" t="s">
        <v>22</v>
      </c>
      <c r="L118" s="280" t="s">
        <v>23</v>
      </c>
      <c r="M118" s="115" t="s">
        <v>154</v>
      </c>
      <c r="N118" s="116" t="s">
        <v>42</v>
      </c>
      <c r="O118" s="100" t="s">
        <v>43</v>
      </c>
      <c r="P118" s="281" t="s">
        <v>66</v>
      </c>
      <c r="Q118" s="100" t="s">
        <v>67</v>
      </c>
    </row>
    <row r="119" spans="1:17" x14ac:dyDescent="0.3">
      <c r="A119" s="114" t="s">
        <v>1025</v>
      </c>
      <c r="B119" s="116">
        <v>316</v>
      </c>
      <c r="C119" s="280" t="s">
        <v>1026</v>
      </c>
      <c r="D119" s="280">
        <v>26.34</v>
      </c>
      <c r="E119" s="281" t="s">
        <v>19</v>
      </c>
      <c r="F119" s="280">
        <v>25</v>
      </c>
      <c r="G119" s="280">
        <v>0</v>
      </c>
      <c r="H119" s="280">
        <v>525</v>
      </c>
      <c r="I119" s="280"/>
      <c r="J119" s="280" t="s">
        <v>32</v>
      </c>
      <c r="K119" s="280" t="s">
        <v>161</v>
      </c>
      <c r="L119" s="280" t="s">
        <v>23</v>
      </c>
      <c r="M119" s="115" t="s">
        <v>48</v>
      </c>
      <c r="N119" s="116" t="s">
        <v>49</v>
      </c>
      <c r="O119" s="100" t="s">
        <v>50</v>
      </c>
      <c r="P119" s="281" t="s">
        <v>51</v>
      </c>
      <c r="Q119" s="100" t="s">
        <v>52</v>
      </c>
    </row>
    <row r="120" spans="1:17" x14ac:dyDescent="0.3">
      <c r="A120" s="114" t="s">
        <v>1029</v>
      </c>
      <c r="B120" s="116">
        <v>318</v>
      </c>
      <c r="C120" s="280" t="s">
        <v>1030</v>
      </c>
      <c r="D120" s="280">
        <v>27.22</v>
      </c>
      <c r="E120" s="281" t="s">
        <v>19</v>
      </c>
      <c r="F120" s="280">
        <v>26.72</v>
      </c>
      <c r="G120" s="280">
        <v>0</v>
      </c>
      <c r="H120" s="280">
        <v>561</v>
      </c>
      <c r="I120" s="280"/>
      <c r="J120" s="280" t="s">
        <v>32</v>
      </c>
      <c r="K120" s="280" t="s">
        <v>161</v>
      </c>
      <c r="L120" s="280" t="s">
        <v>23</v>
      </c>
      <c r="M120" s="115" t="s">
        <v>387</v>
      </c>
      <c r="N120" s="116" t="s">
        <v>42</v>
      </c>
      <c r="O120" s="100" t="s">
        <v>43</v>
      </c>
      <c r="P120" s="281" t="s">
        <v>211</v>
      </c>
      <c r="Q120" s="100" t="s">
        <v>212</v>
      </c>
    </row>
    <row r="121" spans="1:17" x14ac:dyDescent="0.3">
      <c r="A121" s="114" t="s">
        <v>1035</v>
      </c>
      <c r="B121" s="116">
        <v>321</v>
      </c>
      <c r="C121" s="280" t="s">
        <v>1036</v>
      </c>
      <c r="D121" s="280">
        <v>115.38</v>
      </c>
      <c r="E121" s="281" t="s">
        <v>76</v>
      </c>
      <c r="F121" s="280">
        <v>72.12</v>
      </c>
      <c r="G121" s="280">
        <v>25.24</v>
      </c>
      <c r="H121" s="280">
        <v>1514</v>
      </c>
      <c r="I121" s="280"/>
      <c r="J121" s="280" t="s">
        <v>32</v>
      </c>
      <c r="K121" s="280" t="s">
        <v>77</v>
      </c>
      <c r="L121" s="280" t="s">
        <v>23</v>
      </c>
      <c r="M121" s="115" t="s">
        <v>392</v>
      </c>
      <c r="N121" s="116" t="s">
        <v>42</v>
      </c>
      <c r="O121" s="100" t="s">
        <v>43</v>
      </c>
      <c r="P121" s="281" t="s">
        <v>211</v>
      </c>
      <c r="Q121" s="100" t="s">
        <v>212</v>
      </c>
    </row>
    <row r="122" spans="1:17" x14ac:dyDescent="0.3">
      <c r="A122" s="114" t="s">
        <v>1037</v>
      </c>
      <c r="B122" s="116">
        <v>323</v>
      </c>
      <c r="C122" s="280" t="s">
        <v>1038</v>
      </c>
      <c r="D122" s="280">
        <v>366.51</v>
      </c>
      <c r="E122" s="281" t="s">
        <v>76</v>
      </c>
      <c r="F122" s="280">
        <v>288.92</v>
      </c>
      <c r="G122" s="280">
        <v>101.12</v>
      </c>
      <c r="H122" s="280">
        <v>6067</v>
      </c>
      <c r="I122" s="280"/>
      <c r="J122" s="280" t="s">
        <v>32</v>
      </c>
      <c r="K122" s="280" t="s">
        <v>77</v>
      </c>
      <c r="L122" s="280" t="s">
        <v>23</v>
      </c>
      <c r="M122" s="115" t="s">
        <v>322</v>
      </c>
      <c r="N122" s="116" t="s">
        <v>42</v>
      </c>
      <c r="O122" s="100" t="s">
        <v>43</v>
      </c>
      <c r="P122" s="281" t="s">
        <v>353</v>
      </c>
      <c r="Q122" s="100" t="s">
        <v>354</v>
      </c>
    </row>
    <row r="123" spans="1:17" x14ac:dyDescent="0.3">
      <c r="A123" s="114" t="s">
        <v>1039</v>
      </c>
      <c r="B123" s="116">
        <v>325</v>
      </c>
      <c r="C123" s="280" t="s">
        <v>1040</v>
      </c>
      <c r="D123" s="280">
        <v>192.45</v>
      </c>
      <c r="E123" s="281" t="s">
        <v>31</v>
      </c>
      <c r="F123" s="280">
        <v>178.23</v>
      </c>
      <c r="G123" s="280">
        <v>62.38</v>
      </c>
      <c r="H123" s="280">
        <v>0</v>
      </c>
      <c r="I123" s="280"/>
      <c r="J123" s="280" t="s">
        <v>32</v>
      </c>
      <c r="K123" s="280" t="s">
        <v>61</v>
      </c>
      <c r="L123" s="280" t="s">
        <v>23</v>
      </c>
      <c r="M123" s="115" t="s">
        <v>418</v>
      </c>
      <c r="N123" s="116" t="s">
        <v>42</v>
      </c>
      <c r="O123" s="100" t="s">
        <v>43</v>
      </c>
      <c r="P123" s="281" t="s">
        <v>44</v>
      </c>
      <c r="Q123" s="100" t="s">
        <v>45</v>
      </c>
    </row>
    <row r="124" spans="1:17" x14ac:dyDescent="0.3">
      <c r="A124" s="114" t="s">
        <v>1045</v>
      </c>
      <c r="B124" s="116">
        <v>328</v>
      </c>
      <c r="C124" s="280" t="s">
        <v>1046</v>
      </c>
      <c r="D124" s="280">
        <v>171.86</v>
      </c>
      <c r="E124" s="281" t="s">
        <v>31</v>
      </c>
      <c r="F124" s="280">
        <v>128.05000000000001</v>
      </c>
      <c r="G124" s="280">
        <v>44.82</v>
      </c>
      <c r="H124" s="280">
        <v>0</v>
      </c>
      <c r="I124" s="280"/>
      <c r="J124" s="280" t="s">
        <v>32</v>
      </c>
      <c r="K124" s="280" t="s">
        <v>61</v>
      </c>
      <c r="L124" s="280" t="s">
        <v>23</v>
      </c>
      <c r="M124" s="115" t="s">
        <v>273</v>
      </c>
      <c r="N124" s="116" t="s">
        <v>35</v>
      </c>
      <c r="O124" s="100" t="s">
        <v>36</v>
      </c>
      <c r="P124" s="281" t="s">
        <v>37</v>
      </c>
      <c r="Q124" s="100" t="s">
        <v>38</v>
      </c>
    </row>
    <row r="125" spans="1:17" ht="14.5" thickBot="1" x14ac:dyDescent="0.35">
      <c r="A125" s="114" t="s">
        <v>1051</v>
      </c>
      <c r="B125" s="120">
        <v>331</v>
      </c>
      <c r="C125" s="257" t="s">
        <v>1052</v>
      </c>
      <c r="D125" s="257">
        <v>98.05</v>
      </c>
      <c r="E125" s="256" t="s">
        <v>31</v>
      </c>
      <c r="F125" s="257">
        <v>95.82</v>
      </c>
      <c r="G125" s="257">
        <v>33.54</v>
      </c>
      <c r="H125" s="257">
        <v>0</v>
      </c>
      <c r="I125" s="257"/>
      <c r="J125" s="257" t="s">
        <v>32</v>
      </c>
      <c r="K125" s="257" t="s">
        <v>61</v>
      </c>
      <c r="L125" s="257" t="s">
        <v>23</v>
      </c>
      <c r="M125" s="119" t="s">
        <v>1000</v>
      </c>
      <c r="N125" s="120" t="s">
        <v>42</v>
      </c>
      <c r="O125" s="122" t="s">
        <v>43</v>
      </c>
      <c r="P125" s="256" t="s">
        <v>44</v>
      </c>
      <c r="Q125" s="122" t="s">
        <v>45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5E5C7-08AD-4E12-891B-EB4F1FA2D1C7}">
  <sheetPr>
    <tabColor rgb="FFFFFF00"/>
  </sheetPr>
  <dimension ref="A1:R324"/>
  <sheetViews>
    <sheetView workbookViewId="0">
      <selection activeCell="B32" sqref="B32:R32"/>
    </sheetView>
  </sheetViews>
  <sheetFormatPr defaultRowHeight="14" x14ac:dyDescent="0.3"/>
  <sheetData>
    <row r="1" spans="1:18" x14ac:dyDescent="0.3">
      <c r="A1" t="s">
        <v>0</v>
      </c>
      <c r="B1" t="s">
        <v>1</v>
      </c>
      <c r="C1" t="s">
        <v>2</v>
      </c>
      <c r="D1" t="s">
        <v>1097</v>
      </c>
      <c r="E1" t="s">
        <v>1098</v>
      </c>
      <c r="F1" t="s">
        <v>1099</v>
      </c>
      <c r="G1" t="s">
        <v>3</v>
      </c>
      <c r="H1" t="s">
        <v>4</v>
      </c>
      <c r="I1" t="s">
        <v>5</v>
      </c>
      <c r="J1" t="s">
        <v>6</v>
      </c>
      <c r="K1" t="s">
        <v>7</v>
      </c>
      <c r="L1" t="s">
        <v>8</v>
      </c>
      <c r="M1" t="s">
        <v>9</v>
      </c>
      <c r="N1" t="s">
        <v>10</v>
      </c>
      <c r="O1" t="s">
        <v>11</v>
      </c>
      <c r="P1" t="s">
        <v>12</v>
      </c>
      <c r="Q1" t="s">
        <v>1100</v>
      </c>
      <c r="R1" t="s">
        <v>1101</v>
      </c>
    </row>
    <row r="2" spans="1:18" x14ac:dyDescent="0.3">
      <c r="A2" t="s">
        <v>17</v>
      </c>
      <c r="B2">
        <v>1</v>
      </c>
      <c r="C2" t="s">
        <v>18</v>
      </c>
      <c r="D2" t="s">
        <v>1102</v>
      </c>
      <c r="F2" t="s">
        <v>32</v>
      </c>
      <c r="G2">
        <v>0.15</v>
      </c>
      <c r="H2" t="s">
        <v>19</v>
      </c>
      <c r="I2">
        <v>0.15</v>
      </c>
      <c r="J2">
        <v>0</v>
      </c>
      <c r="K2">
        <v>4</v>
      </c>
      <c r="L2" t="s">
        <v>20</v>
      </c>
      <c r="M2" t="s">
        <v>21</v>
      </c>
      <c r="N2" t="s">
        <v>22</v>
      </c>
      <c r="O2" t="s">
        <v>23</v>
      </c>
      <c r="P2" t="s">
        <v>24</v>
      </c>
    </row>
    <row r="3" spans="1:18" x14ac:dyDescent="0.3">
      <c r="A3" t="s">
        <v>29</v>
      </c>
      <c r="B3">
        <v>2</v>
      </c>
      <c r="C3" t="s">
        <v>30</v>
      </c>
      <c r="D3" t="s">
        <v>1103</v>
      </c>
      <c r="E3" t="s">
        <v>1104</v>
      </c>
      <c r="F3" t="s">
        <v>21</v>
      </c>
      <c r="G3">
        <v>22.88</v>
      </c>
      <c r="H3" t="s">
        <v>31</v>
      </c>
      <c r="I3">
        <v>22.44</v>
      </c>
      <c r="J3">
        <v>8.98</v>
      </c>
      <c r="K3">
        <v>0</v>
      </c>
      <c r="M3" t="s">
        <v>32</v>
      </c>
      <c r="N3" t="s">
        <v>33</v>
      </c>
      <c r="O3" t="s">
        <v>23</v>
      </c>
      <c r="P3" t="s">
        <v>34</v>
      </c>
      <c r="Q3">
        <v>109</v>
      </c>
      <c r="R3" t="s">
        <v>1093</v>
      </c>
    </row>
    <row r="4" spans="1:18" x14ac:dyDescent="0.3">
      <c r="A4" t="s">
        <v>39</v>
      </c>
      <c r="B4">
        <v>3</v>
      </c>
      <c r="C4" t="s">
        <v>40</v>
      </c>
      <c r="D4" t="s">
        <v>1105</v>
      </c>
      <c r="F4" t="s">
        <v>21</v>
      </c>
      <c r="G4">
        <v>1.03</v>
      </c>
      <c r="H4" t="s">
        <v>19</v>
      </c>
      <c r="I4">
        <v>1.03</v>
      </c>
      <c r="J4">
        <v>0</v>
      </c>
      <c r="K4">
        <v>29</v>
      </c>
      <c r="M4" t="s">
        <v>21</v>
      </c>
      <c r="N4" t="s">
        <v>22</v>
      </c>
      <c r="O4" t="s">
        <v>23</v>
      </c>
      <c r="P4" t="s">
        <v>41</v>
      </c>
      <c r="Q4">
        <v>112</v>
      </c>
      <c r="R4" t="s">
        <v>1093</v>
      </c>
    </row>
    <row r="5" spans="1:18" x14ac:dyDescent="0.3">
      <c r="A5" t="s">
        <v>46</v>
      </c>
      <c r="B5">
        <v>4</v>
      </c>
      <c r="C5" t="s">
        <v>47</v>
      </c>
      <c r="D5" t="s">
        <v>1106</v>
      </c>
      <c r="F5" t="s">
        <v>21</v>
      </c>
      <c r="G5">
        <v>4.67</v>
      </c>
      <c r="H5" t="s">
        <v>19</v>
      </c>
      <c r="I5">
        <v>3.94</v>
      </c>
      <c r="J5">
        <v>0</v>
      </c>
      <c r="K5">
        <v>110</v>
      </c>
      <c r="M5" t="s">
        <v>21</v>
      </c>
      <c r="N5" t="s">
        <v>22</v>
      </c>
      <c r="O5" t="s">
        <v>23</v>
      </c>
      <c r="P5" t="s">
        <v>48</v>
      </c>
      <c r="Q5">
        <v>114</v>
      </c>
      <c r="R5" t="s">
        <v>1093</v>
      </c>
    </row>
    <row r="6" spans="1:18" x14ac:dyDescent="0.3">
      <c r="A6" t="s">
        <v>53</v>
      </c>
      <c r="B6">
        <v>5</v>
      </c>
      <c r="C6" t="s">
        <v>54</v>
      </c>
      <c r="D6" t="s">
        <v>1107</v>
      </c>
      <c r="F6" t="s">
        <v>21</v>
      </c>
      <c r="G6">
        <v>3</v>
      </c>
      <c r="H6" t="s">
        <v>19</v>
      </c>
      <c r="I6">
        <v>3</v>
      </c>
      <c r="J6">
        <v>0</v>
      </c>
      <c r="K6">
        <v>84</v>
      </c>
      <c r="M6" t="s">
        <v>21</v>
      </c>
      <c r="N6" t="s">
        <v>22</v>
      </c>
      <c r="O6" t="s">
        <v>23</v>
      </c>
      <c r="P6" t="s">
        <v>55</v>
      </c>
      <c r="Q6">
        <v>112</v>
      </c>
      <c r="R6" t="s">
        <v>1093</v>
      </c>
    </row>
    <row r="7" spans="1:18" x14ac:dyDescent="0.3">
      <c r="A7" t="s">
        <v>56</v>
      </c>
      <c r="B7">
        <v>6</v>
      </c>
      <c r="C7" t="s">
        <v>57</v>
      </c>
      <c r="D7" t="s">
        <v>1107</v>
      </c>
      <c r="F7" t="s">
        <v>21</v>
      </c>
      <c r="G7">
        <v>0.26</v>
      </c>
      <c r="H7" t="s">
        <v>19</v>
      </c>
      <c r="I7">
        <v>0.25</v>
      </c>
      <c r="J7">
        <v>0</v>
      </c>
      <c r="K7">
        <v>7</v>
      </c>
      <c r="M7" t="s">
        <v>21</v>
      </c>
      <c r="N7" t="s">
        <v>22</v>
      </c>
      <c r="O7" t="s">
        <v>23</v>
      </c>
      <c r="P7" t="s">
        <v>58</v>
      </c>
      <c r="Q7">
        <v>102</v>
      </c>
      <c r="R7" t="s">
        <v>1093</v>
      </c>
    </row>
    <row r="8" spans="1:18" x14ac:dyDescent="0.3">
      <c r="A8" t="s">
        <v>59</v>
      </c>
      <c r="B8">
        <v>7</v>
      </c>
      <c r="C8" t="s">
        <v>60</v>
      </c>
      <c r="D8" t="s">
        <v>1108</v>
      </c>
      <c r="E8" t="s">
        <v>1109</v>
      </c>
      <c r="F8" t="s">
        <v>21</v>
      </c>
      <c r="G8">
        <v>72.3</v>
      </c>
      <c r="H8" t="s">
        <v>31</v>
      </c>
      <c r="I8">
        <v>71.53</v>
      </c>
      <c r="J8">
        <v>25.04</v>
      </c>
      <c r="K8">
        <v>0</v>
      </c>
      <c r="M8" t="s">
        <v>32</v>
      </c>
      <c r="N8" t="s">
        <v>61</v>
      </c>
      <c r="O8" t="s">
        <v>23</v>
      </c>
      <c r="P8" t="s">
        <v>62</v>
      </c>
    </row>
    <row r="9" spans="1:18" x14ac:dyDescent="0.3">
      <c r="A9" t="s">
        <v>63</v>
      </c>
      <c r="B9">
        <v>8</v>
      </c>
      <c r="C9" t="s">
        <v>64</v>
      </c>
      <c r="D9" t="s">
        <v>1110</v>
      </c>
      <c r="E9" t="s">
        <v>1111</v>
      </c>
      <c r="F9" t="s">
        <v>21</v>
      </c>
      <c r="G9">
        <v>90.5</v>
      </c>
      <c r="H9" t="s">
        <v>31</v>
      </c>
      <c r="I9">
        <v>76.19</v>
      </c>
      <c r="J9">
        <v>26.67</v>
      </c>
      <c r="K9">
        <v>0</v>
      </c>
      <c r="M9" t="s">
        <v>32</v>
      </c>
      <c r="N9" t="s">
        <v>61</v>
      </c>
      <c r="O9" t="s">
        <v>23</v>
      </c>
      <c r="P9" t="s">
        <v>65</v>
      </c>
    </row>
    <row r="10" spans="1:18" x14ac:dyDescent="0.3">
      <c r="A10" t="s">
        <v>68</v>
      </c>
      <c r="B10">
        <v>9</v>
      </c>
      <c r="C10" t="s">
        <v>69</v>
      </c>
      <c r="D10" t="s">
        <v>1112</v>
      </c>
      <c r="F10" t="s">
        <v>32</v>
      </c>
      <c r="G10">
        <v>1.51</v>
      </c>
      <c r="H10" t="s">
        <v>19</v>
      </c>
      <c r="I10">
        <v>1.29</v>
      </c>
      <c r="J10">
        <v>0</v>
      </c>
      <c r="K10">
        <v>36</v>
      </c>
      <c r="L10" t="s">
        <v>70</v>
      </c>
      <c r="M10" t="s">
        <v>21</v>
      </c>
      <c r="N10" t="s">
        <v>22</v>
      </c>
      <c r="O10" t="s">
        <v>23</v>
      </c>
      <c r="P10" t="s">
        <v>71</v>
      </c>
      <c r="Q10">
        <v>95</v>
      </c>
      <c r="R10" t="s">
        <v>1093</v>
      </c>
    </row>
    <row r="11" spans="1:18" x14ac:dyDescent="0.3">
      <c r="A11" t="s">
        <v>74</v>
      </c>
      <c r="B11">
        <v>10</v>
      </c>
      <c r="C11" t="s">
        <v>75</v>
      </c>
      <c r="D11" t="s">
        <v>1113</v>
      </c>
      <c r="F11" t="s">
        <v>21</v>
      </c>
      <c r="G11">
        <v>2.16</v>
      </c>
      <c r="H11" t="s">
        <v>76</v>
      </c>
      <c r="I11">
        <v>2.16</v>
      </c>
      <c r="J11">
        <v>0.86</v>
      </c>
      <c r="K11">
        <v>45</v>
      </c>
      <c r="M11" t="s">
        <v>21</v>
      </c>
      <c r="N11" t="s">
        <v>77</v>
      </c>
      <c r="O11" t="s">
        <v>23</v>
      </c>
      <c r="P11" t="s">
        <v>78</v>
      </c>
    </row>
    <row r="12" spans="1:18" x14ac:dyDescent="0.3">
      <c r="A12" t="s">
        <v>81</v>
      </c>
      <c r="B12">
        <v>11</v>
      </c>
      <c r="C12" t="s">
        <v>82</v>
      </c>
      <c r="D12" t="s">
        <v>1114</v>
      </c>
      <c r="F12" t="s">
        <v>21</v>
      </c>
      <c r="G12">
        <v>3.44</v>
      </c>
      <c r="H12" t="s">
        <v>31</v>
      </c>
      <c r="I12">
        <v>2.3199999999999998</v>
      </c>
      <c r="J12">
        <v>0.93</v>
      </c>
      <c r="K12">
        <v>0</v>
      </c>
      <c r="M12" t="s">
        <v>21</v>
      </c>
      <c r="N12" t="s">
        <v>33</v>
      </c>
      <c r="O12" t="s">
        <v>23</v>
      </c>
      <c r="P12" t="s">
        <v>83</v>
      </c>
      <c r="Q12">
        <v>111</v>
      </c>
      <c r="R12" t="s">
        <v>1093</v>
      </c>
    </row>
    <row r="13" spans="1:18" x14ac:dyDescent="0.3">
      <c r="A13" t="s">
        <v>86</v>
      </c>
      <c r="B13">
        <v>12</v>
      </c>
      <c r="C13" t="s">
        <v>87</v>
      </c>
      <c r="D13" t="s">
        <v>1106</v>
      </c>
      <c r="F13" t="s">
        <v>32</v>
      </c>
      <c r="G13">
        <v>0.23</v>
      </c>
      <c r="H13" t="s">
        <v>19</v>
      </c>
      <c r="I13">
        <v>0.22</v>
      </c>
      <c r="J13">
        <v>0</v>
      </c>
      <c r="K13">
        <v>6</v>
      </c>
      <c r="L13" t="s">
        <v>20</v>
      </c>
      <c r="M13" t="s">
        <v>21</v>
      </c>
      <c r="N13" t="s">
        <v>22</v>
      </c>
      <c r="O13" t="s">
        <v>23</v>
      </c>
      <c r="P13" t="s">
        <v>88</v>
      </c>
    </row>
    <row r="14" spans="1:18" x14ac:dyDescent="0.3">
      <c r="A14" t="s">
        <v>89</v>
      </c>
      <c r="B14">
        <v>13</v>
      </c>
      <c r="C14" t="s">
        <v>90</v>
      </c>
      <c r="D14" t="s">
        <v>1115</v>
      </c>
      <c r="F14" t="s">
        <v>21</v>
      </c>
      <c r="G14">
        <v>1.47</v>
      </c>
      <c r="H14" t="s">
        <v>19</v>
      </c>
      <c r="I14">
        <v>1.47</v>
      </c>
      <c r="J14">
        <v>0</v>
      </c>
      <c r="K14">
        <v>41</v>
      </c>
      <c r="M14" t="s">
        <v>21</v>
      </c>
      <c r="N14" t="s">
        <v>22</v>
      </c>
      <c r="O14" t="s">
        <v>23</v>
      </c>
      <c r="P14" t="s">
        <v>91</v>
      </c>
    </row>
    <row r="15" spans="1:18" x14ac:dyDescent="0.3">
      <c r="A15" t="s">
        <v>92</v>
      </c>
      <c r="B15">
        <v>14</v>
      </c>
      <c r="C15" t="s">
        <v>93</v>
      </c>
      <c r="D15" t="s">
        <v>1116</v>
      </c>
      <c r="E15" t="s">
        <v>1117</v>
      </c>
      <c r="F15" t="s">
        <v>21</v>
      </c>
      <c r="G15">
        <v>21.26</v>
      </c>
      <c r="H15" t="s">
        <v>31</v>
      </c>
      <c r="I15">
        <v>19.64</v>
      </c>
      <c r="J15">
        <v>7.86</v>
      </c>
      <c r="K15">
        <v>0</v>
      </c>
      <c r="M15" t="s">
        <v>32</v>
      </c>
      <c r="N15" t="s">
        <v>33</v>
      </c>
      <c r="O15" t="s">
        <v>23</v>
      </c>
      <c r="P15" t="s">
        <v>94</v>
      </c>
      <c r="Q15">
        <v>99</v>
      </c>
      <c r="R15" t="s">
        <v>1093</v>
      </c>
    </row>
    <row r="16" spans="1:18" x14ac:dyDescent="0.3">
      <c r="A16" t="s">
        <v>95</v>
      </c>
      <c r="B16">
        <v>15</v>
      </c>
      <c r="C16" t="s">
        <v>96</v>
      </c>
      <c r="D16" t="s">
        <v>1118</v>
      </c>
      <c r="F16" t="s">
        <v>32</v>
      </c>
      <c r="G16">
        <v>0.47</v>
      </c>
      <c r="H16" t="s">
        <v>19</v>
      </c>
      <c r="I16">
        <v>0.46</v>
      </c>
      <c r="J16">
        <v>0</v>
      </c>
      <c r="K16">
        <v>13</v>
      </c>
      <c r="L16" t="s">
        <v>97</v>
      </c>
      <c r="M16" t="s">
        <v>21</v>
      </c>
      <c r="N16" t="s">
        <v>22</v>
      </c>
      <c r="O16" t="s">
        <v>23</v>
      </c>
      <c r="P16" t="s">
        <v>98</v>
      </c>
      <c r="Q16">
        <v>106</v>
      </c>
      <c r="R16" t="s">
        <v>1093</v>
      </c>
    </row>
    <row r="17" spans="1:18" x14ac:dyDescent="0.3">
      <c r="A17" t="s">
        <v>99</v>
      </c>
      <c r="B17">
        <v>16</v>
      </c>
      <c r="C17" t="s">
        <v>100</v>
      </c>
      <c r="D17" t="s">
        <v>1119</v>
      </c>
      <c r="F17" t="s">
        <v>21</v>
      </c>
      <c r="G17">
        <v>4.05</v>
      </c>
      <c r="H17" t="s">
        <v>19</v>
      </c>
      <c r="I17">
        <v>4.05</v>
      </c>
      <c r="J17">
        <v>0</v>
      </c>
      <c r="K17">
        <v>113</v>
      </c>
      <c r="M17" t="s">
        <v>21</v>
      </c>
      <c r="N17" t="s">
        <v>22</v>
      </c>
      <c r="O17" t="s">
        <v>23</v>
      </c>
      <c r="P17" t="s">
        <v>101</v>
      </c>
      <c r="Q17">
        <v>114</v>
      </c>
      <c r="R17" t="s">
        <v>1093</v>
      </c>
    </row>
    <row r="18" spans="1:18" x14ac:dyDescent="0.3">
      <c r="A18" t="s">
        <v>106</v>
      </c>
      <c r="B18">
        <v>17</v>
      </c>
      <c r="C18" t="s">
        <v>107</v>
      </c>
      <c r="D18" t="s">
        <v>1120</v>
      </c>
      <c r="E18" t="s">
        <v>1121</v>
      </c>
      <c r="F18" t="s">
        <v>21</v>
      </c>
      <c r="G18">
        <v>36.94</v>
      </c>
      <c r="H18" t="s">
        <v>76</v>
      </c>
      <c r="I18">
        <v>36.799999999999997</v>
      </c>
      <c r="J18">
        <v>12.88</v>
      </c>
      <c r="K18">
        <v>772</v>
      </c>
      <c r="M18" t="s">
        <v>32</v>
      </c>
      <c r="N18" t="s">
        <v>77</v>
      </c>
      <c r="O18" t="s">
        <v>23</v>
      </c>
      <c r="P18" t="s">
        <v>108</v>
      </c>
    </row>
    <row r="19" spans="1:18" x14ac:dyDescent="0.3">
      <c r="A19" t="s">
        <v>109</v>
      </c>
      <c r="B19">
        <v>18</v>
      </c>
      <c r="C19" t="s">
        <v>110</v>
      </c>
      <c r="D19" t="s">
        <v>1122</v>
      </c>
      <c r="E19" t="s">
        <v>1123</v>
      </c>
      <c r="F19" t="s">
        <v>21</v>
      </c>
      <c r="G19">
        <v>26.17</v>
      </c>
      <c r="H19" t="s">
        <v>31</v>
      </c>
      <c r="I19">
        <v>26.16</v>
      </c>
      <c r="J19">
        <v>9.16</v>
      </c>
      <c r="K19">
        <v>0</v>
      </c>
      <c r="M19" t="s">
        <v>32</v>
      </c>
      <c r="N19" t="s">
        <v>61</v>
      </c>
      <c r="O19" t="s">
        <v>23</v>
      </c>
      <c r="P19" t="s">
        <v>111</v>
      </c>
      <c r="Q19">
        <v>95</v>
      </c>
      <c r="R19" t="s">
        <v>1093</v>
      </c>
    </row>
    <row r="20" spans="1:18" x14ac:dyDescent="0.3">
      <c r="A20" t="s">
        <v>112</v>
      </c>
      <c r="B20">
        <v>19</v>
      </c>
      <c r="C20" t="s">
        <v>113</v>
      </c>
      <c r="D20" t="s">
        <v>1124</v>
      </c>
      <c r="F20" t="s">
        <v>32</v>
      </c>
      <c r="G20">
        <v>2.35</v>
      </c>
      <c r="H20" t="s">
        <v>19</v>
      </c>
      <c r="I20">
        <v>2.2000000000000002</v>
      </c>
      <c r="J20">
        <v>0</v>
      </c>
      <c r="K20">
        <v>62</v>
      </c>
      <c r="L20" t="s">
        <v>114</v>
      </c>
      <c r="M20" t="s">
        <v>21</v>
      </c>
      <c r="N20" t="s">
        <v>22</v>
      </c>
      <c r="O20" t="s">
        <v>23</v>
      </c>
      <c r="P20" t="s">
        <v>115</v>
      </c>
      <c r="Q20">
        <v>114</v>
      </c>
      <c r="R20" t="s">
        <v>1093</v>
      </c>
    </row>
    <row r="21" spans="1:18" x14ac:dyDescent="0.3">
      <c r="A21" t="s">
        <v>116</v>
      </c>
      <c r="B21">
        <v>20</v>
      </c>
      <c r="C21" t="s">
        <v>117</v>
      </c>
      <c r="D21" t="s">
        <v>1113</v>
      </c>
      <c r="E21" t="s">
        <v>1125</v>
      </c>
      <c r="F21" t="s">
        <v>21</v>
      </c>
      <c r="G21">
        <v>10.51</v>
      </c>
      <c r="H21" t="s">
        <v>31</v>
      </c>
      <c r="I21">
        <v>10.5</v>
      </c>
      <c r="J21">
        <v>4.2</v>
      </c>
      <c r="K21">
        <v>0</v>
      </c>
      <c r="M21" t="s">
        <v>32</v>
      </c>
      <c r="N21" t="s">
        <v>33</v>
      </c>
      <c r="O21" t="s">
        <v>23</v>
      </c>
      <c r="P21" t="s">
        <v>118</v>
      </c>
    </row>
    <row r="22" spans="1:18" x14ac:dyDescent="0.3">
      <c r="A22" t="s">
        <v>119</v>
      </c>
      <c r="B22">
        <v>21</v>
      </c>
      <c r="C22" t="s">
        <v>120</v>
      </c>
      <c r="D22" t="s">
        <v>1126</v>
      </c>
      <c r="F22" t="s">
        <v>21</v>
      </c>
      <c r="G22">
        <v>23.31</v>
      </c>
      <c r="H22" t="s">
        <v>31</v>
      </c>
      <c r="I22">
        <v>22.92</v>
      </c>
      <c r="J22">
        <v>9.17</v>
      </c>
      <c r="K22">
        <v>0</v>
      </c>
      <c r="M22" t="s">
        <v>32</v>
      </c>
      <c r="N22" t="s">
        <v>33</v>
      </c>
      <c r="O22" t="s">
        <v>23</v>
      </c>
      <c r="P22" t="s">
        <v>121</v>
      </c>
      <c r="Q22">
        <v>105</v>
      </c>
      <c r="R22" t="s">
        <v>1093</v>
      </c>
    </row>
    <row r="23" spans="1:18" x14ac:dyDescent="0.3">
      <c r="A23" t="s">
        <v>124</v>
      </c>
      <c r="B23">
        <v>22</v>
      </c>
      <c r="C23" t="s">
        <v>125</v>
      </c>
      <c r="D23" t="s">
        <v>1127</v>
      </c>
      <c r="E23" t="s">
        <v>1128</v>
      </c>
      <c r="F23" t="s">
        <v>21</v>
      </c>
      <c r="G23">
        <v>170.52</v>
      </c>
      <c r="H23" t="s">
        <v>126</v>
      </c>
      <c r="I23">
        <v>152.31</v>
      </c>
      <c r="J23">
        <v>76</v>
      </c>
      <c r="K23">
        <v>2665</v>
      </c>
      <c r="M23" t="s">
        <v>32</v>
      </c>
      <c r="N23" t="s">
        <v>127</v>
      </c>
      <c r="O23" t="s">
        <v>23</v>
      </c>
      <c r="P23" t="s">
        <v>128</v>
      </c>
      <c r="Q23">
        <v>114</v>
      </c>
      <c r="R23" t="s">
        <v>1093</v>
      </c>
    </row>
    <row r="24" spans="1:18" x14ac:dyDescent="0.3">
      <c r="A24" t="s">
        <v>129</v>
      </c>
      <c r="B24">
        <v>23</v>
      </c>
      <c r="C24" t="s">
        <v>130</v>
      </c>
      <c r="D24" t="s">
        <v>1129</v>
      </c>
      <c r="F24" t="s">
        <v>21</v>
      </c>
      <c r="G24">
        <v>7.34</v>
      </c>
      <c r="H24" t="s">
        <v>19</v>
      </c>
      <c r="I24">
        <v>6.98</v>
      </c>
      <c r="J24">
        <v>0</v>
      </c>
      <c r="K24">
        <v>195</v>
      </c>
      <c r="M24" t="s">
        <v>21</v>
      </c>
      <c r="N24" t="s">
        <v>22</v>
      </c>
      <c r="O24" t="s">
        <v>23</v>
      </c>
      <c r="P24" t="s">
        <v>131</v>
      </c>
      <c r="Q24">
        <v>114</v>
      </c>
      <c r="R24" t="s">
        <v>1093</v>
      </c>
    </row>
    <row r="25" spans="1:18" x14ac:dyDescent="0.3">
      <c r="A25" t="s">
        <v>132</v>
      </c>
      <c r="B25">
        <v>24</v>
      </c>
      <c r="C25" t="s">
        <v>133</v>
      </c>
      <c r="D25" t="s">
        <v>1130</v>
      </c>
      <c r="F25" t="s">
        <v>32</v>
      </c>
      <c r="G25">
        <v>4.97</v>
      </c>
      <c r="H25" t="s">
        <v>19</v>
      </c>
      <c r="I25">
        <v>4.95</v>
      </c>
      <c r="J25">
        <v>0</v>
      </c>
      <c r="K25">
        <v>139</v>
      </c>
      <c r="L25" t="s">
        <v>134</v>
      </c>
      <c r="M25" t="s">
        <v>21</v>
      </c>
      <c r="N25" t="s">
        <v>22</v>
      </c>
      <c r="O25" t="s">
        <v>23</v>
      </c>
      <c r="P25" t="s">
        <v>135</v>
      </c>
      <c r="Q25">
        <v>112</v>
      </c>
      <c r="R25" t="s">
        <v>1093</v>
      </c>
    </row>
    <row r="26" spans="1:18" x14ac:dyDescent="0.3">
      <c r="A26" t="s">
        <v>136</v>
      </c>
      <c r="B26">
        <v>25</v>
      </c>
      <c r="C26" t="s">
        <v>137</v>
      </c>
      <c r="D26" t="s">
        <v>1131</v>
      </c>
      <c r="E26" t="s">
        <v>1132</v>
      </c>
      <c r="F26" t="s">
        <v>21</v>
      </c>
      <c r="G26">
        <v>14.78</v>
      </c>
      <c r="H26" t="s">
        <v>31</v>
      </c>
      <c r="I26">
        <v>14.78</v>
      </c>
      <c r="J26">
        <v>5.91</v>
      </c>
      <c r="K26">
        <v>0</v>
      </c>
      <c r="M26" t="s">
        <v>32</v>
      </c>
      <c r="N26" t="s">
        <v>33</v>
      </c>
      <c r="O26" t="s">
        <v>23</v>
      </c>
      <c r="P26" t="s">
        <v>138</v>
      </c>
    </row>
    <row r="27" spans="1:18" x14ac:dyDescent="0.3">
      <c r="A27" t="s">
        <v>139</v>
      </c>
      <c r="B27">
        <v>26</v>
      </c>
      <c r="C27" t="s">
        <v>140</v>
      </c>
      <c r="D27" t="s">
        <v>1133</v>
      </c>
      <c r="F27" t="s">
        <v>21</v>
      </c>
      <c r="G27">
        <v>1.5</v>
      </c>
      <c r="H27" t="s">
        <v>19</v>
      </c>
      <c r="I27">
        <v>1.48</v>
      </c>
      <c r="J27">
        <v>0</v>
      </c>
      <c r="K27">
        <v>41</v>
      </c>
      <c r="M27" t="s">
        <v>21</v>
      </c>
      <c r="N27" t="s">
        <v>22</v>
      </c>
      <c r="O27" t="s">
        <v>23</v>
      </c>
      <c r="P27" t="s">
        <v>141</v>
      </c>
      <c r="Q27">
        <v>102</v>
      </c>
      <c r="R27" t="s">
        <v>1093</v>
      </c>
    </row>
    <row r="28" spans="1:18" x14ac:dyDescent="0.3">
      <c r="A28" t="s">
        <v>142</v>
      </c>
      <c r="B28">
        <v>27</v>
      </c>
      <c r="C28" t="s">
        <v>143</v>
      </c>
      <c r="D28" t="s">
        <v>1134</v>
      </c>
      <c r="F28" t="s">
        <v>32</v>
      </c>
      <c r="G28">
        <v>5.8</v>
      </c>
      <c r="H28" t="s">
        <v>19</v>
      </c>
      <c r="I28">
        <v>5.8</v>
      </c>
      <c r="J28">
        <v>0</v>
      </c>
      <c r="K28">
        <v>162</v>
      </c>
      <c r="L28" t="s">
        <v>134</v>
      </c>
      <c r="M28" t="s">
        <v>21</v>
      </c>
      <c r="N28" t="s">
        <v>22</v>
      </c>
      <c r="O28" t="s">
        <v>23</v>
      </c>
      <c r="P28" t="s">
        <v>144</v>
      </c>
      <c r="Q28">
        <v>112</v>
      </c>
      <c r="R28" t="s">
        <v>1093</v>
      </c>
    </row>
    <row r="29" spans="1:18" x14ac:dyDescent="0.3">
      <c r="A29" t="s">
        <v>145</v>
      </c>
      <c r="B29">
        <v>28</v>
      </c>
      <c r="C29" t="s">
        <v>146</v>
      </c>
      <c r="D29" t="s">
        <v>1135</v>
      </c>
      <c r="F29" t="s">
        <v>21</v>
      </c>
      <c r="G29">
        <v>6.84</v>
      </c>
      <c r="H29" t="s">
        <v>31</v>
      </c>
      <c r="I29">
        <v>6.77</v>
      </c>
      <c r="J29">
        <v>2.71</v>
      </c>
      <c r="K29">
        <v>0</v>
      </c>
      <c r="M29" t="s">
        <v>21</v>
      </c>
      <c r="N29" t="s">
        <v>33</v>
      </c>
      <c r="O29" t="s">
        <v>23</v>
      </c>
      <c r="P29" t="s">
        <v>147</v>
      </c>
      <c r="Q29">
        <v>107</v>
      </c>
      <c r="R29" t="s">
        <v>1093</v>
      </c>
    </row>
    <row r="30" spans="1:18" x14ac:dyDescent="0.3">
      <c r="A30" t="s">
        <v>148</v>
      </c>
      <c r="B30">
        <v>29</v>
      </c>
      <c r="C30" t="s">
        <v>149</v>
      </c>
      <c r="D30" t="s">
        <v>1136</v>
      </c>
      <c r="F30" t="s">
        <v>21</v>
      </c>
      <c r="G30">
        <v>2.97</v>
      </c>
      <c r="H30" t="s">
        <v>19</v>
      </c>
      <c r="I30">
        <v>2.97</v>
      </c>
      <c r="J30">
        <v>0</v>
      </c>
      <c r="K30">
        <v>83</v>
      </c>
      <c r="M30" t="s">
        <v>21</v>
      </c>
      <c r="N30" t="s">
        <v>22</v>
      </c>
      <c r="O30" t="s">
        <v>23</v>
      </c>
      <c r="P30" t="s">
        <v>150</v>
      </c>
      <c r="Q30">
        <v>109</v>
      </c>
      <c r="R30" t="s">
        <v>1093</v>
      </c>
    </row>
    <row r="31" spans="1:18" x14ac:dyDescent="0.3">
      <c r="A31" t="s">
        <v>151</v>
      </c>
      <c r="B31">
        <v>30</v>
      </c>
      <c r="C31" t="s">
        <v>152</v>
      </c>
      <c r="D31" t="s">
        <v>1137</v>
      </c>
      <c r="F31" t="s">
        <v>32</v>
      </c>
      <c r="G31">
        <v>11.72</v>
      </c>
      <c r="H31" t="s">
        <v>19</v>
      </c>
      <c r="I31">
        <v>11.24</v>
      </c>
      <c r="J31">
        <v>0</v>
      </c>
      <c r="K31">
        <v>315</v>
      </c>
      <c r="L31" t="s">
        <v>153</v>
      </c>
      <c r="M31" t="s">
        <v>32</v>
      </c>
      <c r="N31" t="s">
        <v>22</v>
      </c>
      <c r="O31" t="s">
        <v>23</v>
      </c>
      <c r="P31" t="s">
        <v>154</v>
      </c>
      <c r="Q31">
        <v>112</v>
      </c>
      <c r="R31" t="s">
        <v>1093</v>
      </c>
    </row>
    <row r="32" spans="1:18" x14ac:dyDescent="0.3">
      <c r="A32" t="s">
        <v>155</v>
      </c>
      <c r="B32">
        <v>31</v>
      </c>
      <c r="C32" t="s">
        <v>156</v>
      </c>
      <c r="D32" t="s">
        <v>1138</v>
      </c>
      <c r="F32" t="s">
        <v>32</v>
      </c>
      <c r="G32">
        <v>33.5</v>
      </c>
      <c r="H32" t="s">
        <v>31</v>
      </c>
      <c r="I32">
        <v>32.24</v>
      </c>
      <c r="J32">
        <v>11.28</v>
      </c>
      <c r="K32">
        <v>0</v>
      </c>
      <c r="L32" t="s">
        <v>157</v>
      </c>
      <c r="M32" t="s">
        <v>32</v>
      </c>
      <c r="N32" t="s">
        <v>61</v>
      </c>
      <c r="O32" t="s">
        <v>23</v>
      </c>
      <c r="P32" t="s">
        <v>158</v>
      </c>
    </row>
    <row r="33" spans="1:18" x14ac:dyDescent="0.3">
      <c r="A33" t="s">
        <v>159</v>
      </c>
      <c r="B33">
        <v>32</v>
      </c>
      <c r="C33" t="s">
        <v>160</v>
      </c>
      <c r="D33" t="s">
        <v>1139</v>
      </c>
      <c r="E33" t="s">
        <v>1140</v>
      </c>
      <c r="F33" t="s">
        <v>32</v>
      </c>
      <c r="G33">
        <v>28.66</v>
      </c>
      <c r="H33" t="s">
        <v>19</v>
      </c>
      <c r="I33">
        <v>28.24</v>
      </c>
      <c r="J33">
        <v>0</v>
      </c>
      <c r="K33">
        <v>593</v>
      </c>
      <c r="L33" t="s">
        <v>97</v>
      </c>
      <c r="M33" t="s">
        <v>32</v>
      </c>
      <c r="N33" t="s">
        <v>161</v>
      </c>
      <c r="O33" t="s">
        <v>23</v>
      </c>
      <c r="P33" t="s">
        <v>162</v>
      </c>
    </row>
    <row r="34" spans="1:18" x14ac:dyDescent="0.3">
      <c r="A34" t="s">
        <v>167</v>
      </c>
      <c r="B34">
        <v>33</v>
      </c>
      <c r="C34" t="s">
        <v>168</v>
      </c>
      <c r="D34" t="s">
        <v>1141</v>
      </c>
      <c r="F34" t="s">
        <v>32</v>
      </c>
      <c r="G34">
        <v>50.91</v>
      </c>
      <c r="H34" t="s">
        <v>126</v>
      </c>
      <c r="I34">
        <v>30.8</v>
      </c>
      <c r="J34">
        <v>15</v>
      </c>
      <c r="K34">
        <v>539</v>
      </c>
      <c r="L34" t="s">
        <v>169</v>
      </c>
      <c r="M34" t="s">
        <v>32</v>
      </c>
      <c r="N34" t="s">
        <v>127</v>
      </c>
      <c r="O34" t="s">
        <v>23</v>
      </c>
      <c r="P34" t="s">
        <v>170</v>
      </c>
      <c r="Q34">
        <v>112</v>
      </c>
      <c r="R34" t="s">
        <v>1093</v>
      </c>
    </row>
    <row r="35" spans="1:18" x14ac:dyDescent="0.3">
      <c r="A35" t="s">
        <v>171</v>
      </c>
      <c r="B35">
        <v>34</v>
      </c>
      <c r="C35" t="s">
        <v>172</v>
      </c>
      <c r="D35" t="s">
        <v>1142</v>
      </c>
      <c r="F35" t="s">
        <v>32</v>
      </c>
      <c r="G35">
        <v>10.43</v>
      </c>
      <c r="H35" t="s">
        <v>19</v>
      </c>
      <c r="I35">
        <v>8.01</v>
      </c>
      <c r="J35">
        <v>0</v>
      </c>
      <c r="K35">
        <v>224</v>
      </c>
      <c r="L35" t="s">
        <v>97</v>
      </c>
      <c r="M35" t="s">
        <v>32</v>
      </c>
      <c r="N35" t="s">
        <v>22</v>
      </c>
      <c r="O35" t="s">
        <v>23</v>
      </c>
      <c r="P35" t="s">
        <v>173</v>
      </c>
      <c r="Q35">
        <v>111</v>
      </c>
      <c r="R35" t="s">
        <v>1093</v>
      </c>
    </row>
    <row r="36" spans="1:18" x14ac:dyDescent="0.3">
      <c r="A36" t="s">
        <v>176</v>
      </c>
      <c r="B36">
        <v>35</v>
      </c>
      <c r="C36" t="s">
        <v>177</v>
      </c>
      <c r="D36" t="s">
        <v>1105</v>
      </c>
      <c r="E36" t="s">
        <v>1143</v>
      </c>
      <c r="F36" t="s">
        <v>21</v>
      </c>
      <c r="G36">
        <v>11.54</v>
      </c>
      <c r="H36" t="s">
        <v>31</v>
      </c>
      <c r="I36">
        <v>11.24</v>
      </c>
      <c r="J36">
        <v>4.5</v>
      </c>
      <c r="K36">
        <v>0</v>
      </c>
      <c r="M36" t="s">
        <v>32</v>
      </c>
      <c r="N36" t="s">
        <v>33</v>
      </c>
      <c r="O36" t="s">
        <v>23</v>
      </c>
      <c r="P36" t="s">
        <v>178</v>
      </c>
      <c r="Q36">
        <v>71</v>
      </c>
      <c r="R36" t="s">
        <v>1093</v>
      </c>
    </row>
    <row r="37" spans="1:18" x14ac:dyDescent="0.3">
      <c r="A37" t="s">
        <v>179</v>
      </c>
      <c r="B37">
        <v>36</v>
      </c>
      <c r="C37" t="s">
        <v>180</v>
      </c>
      <c r="D37" t="s">
        <v>1144</v>
      </c>
      <c r="E37" t="s">
        <v>1145</v>
      </c>
      <c r="F37" t="s">
        <v>21</v>
      </c>
      <c r="G37">
        <v>92.13</v>
      </c>
      <c r="H37" t="s">
        <v>31</v>
      </c>
      <c r="I37">
        <v>83.03</v>
      </c>
      <c r="J37">
        <v>29.06</v>
      </c>
      <c r="K37">
        <v>0</v>
      </c>
      <c r="M37" t="s">
        <v>32</v>
      </c>
      <c r="N37" t="s">
        <v>61</v>
      </c>
      <c r="O37" t="s">
        <v>23</v>
      </c>
      <c r="P37" t="s">
        <v>181</v>
      </c>
      <c r="Q37">
        <v>71</v>
      </c>
      <c r="R37" t="s">
        <v>1093</v>
      </c>
    </row>
    <row r="38" spans="1:18" x14ac:dyDescent="0.3">
      <c r="A38" t="s">
        <v>182</v>
      </c>
      <c r="B38">
        <v>37</v>
      </c>
      <c r="C38" t="s">
        <v>183</v>
      </c>
      <c r="D38" t="s">
        <v>1146</v>
      </c>
      <c r="F38" t="s">
        <v>21</v>
      </c>
      <c r="G38">
        <v>5.14</v>
      </c>
      <c r="H38" t="s">
        <v>19</v>
      </c>
      <c r="I38">
        <v>5.14</v>
      </c>
      <c r="J38">
        <v>0</v>
      </c>
      <c r="K38">
        <v>144</v>
      </c>
      <c r="M38" t="s">
        <v>21</v>
      </c>
      <c r="N38" t="s">
        <v>22</v>
      </c>
      <c r="O38" t="s">
        <v>23</v>
      </c>
      <c r="P38" t="s">
        <v>184</v>
      </c>
      <c r="Q38">
        <v>114</v>
      </c>
      <c r="R38" t="s">
        <v>1093</v>
      </c>
    </row>
    <row r="39" spans="1:18" x14ac:dyDescent="0.3">
      <c r="A39" t="s">
        <v>187</v>
      </c>
      <c r="B39">
        <v>38</v>
      </c>
      <c r="C39" t="s">
        <v>188</v>
      </c>
      <c r="D39" t="s">
        <v>1147</v>
      </c>
      <c r="F39" t="s">
        <v>21</v>
      </c>
      <c r="G39">
        <v>0.45</v>
      </c>
      <c r="H39" t="s">
        <v>19</v>
      </c>
      <c r="I39">
        <v>0.35</v>
      </c>
      <c r="J39">
        <v>0</v>
      </c>
      <c r="K39">
        <v>10</v>
      </c>
      <c r="M39" t="s">
        <v>21</v>
      </c>
      <c r="N39" t="s">
        <v>22</v>
      </c>
      <c r="O39" t="s">
        <v>23</v>
      </c>
      <c r="P39" t="s">
        <v>189</v>
      </c>
      <c r="Q39">
        <v>114</v>
      </c>
      <c r="R39" t="s">
        <v>1093</v>
      </c>
    </row>
    <row r="40" spans="1:18" x14ac:dyDescent="0.3">
      <c r="A40" t="s">
        <v>190</v>
      </c>
      <c r="B40">
        <v>39</v>
      </c>
      <c r="C40" t="s">
        <v>191</v>
      </c>
      <c r="D40" t="s">
        <v>1148</v>
      </c>
      <c r="F40" t="s">
        <v>21</v>
      </c>
      <c r="G40">
        <v>1.04</v>
      </c>
      <c r="H40" t="s">
        <v>19</v>
      </c>
      <c r="I40">
        <v>1.04</v>
      </c>
      <c r="J40">
        <v>0</v>
      </c>
      <c r="K40">
        <v>29</v>
      </c>
      <c r="M40" t="s">
        <v>21</v>
      </c>
      <c r="N40" t="s">
        <v>22</v>
      </c>
      <c r="O40" t="s">
        <v>23</v>
      </c>
      <c r="P40" t="s">
        <v>192</v>
      </c>
      <c r="Q40">
        <v>111</v>
      </c>
      <c r="R40" t="s">
        <v>1093</v>
      </c>
    </row>
    <row r="41" spans="1:18" x14ac:dyDescent="0.3">
      <c r="A41" t="s">
        <v>193</v>
      </c>
      <c r="B41">
        <v>40</v>
      </c>
      <c r="C41" t="s">
        <v>194</v>
      </c>
      <c r="D41" t="s">
        <v>1149</v>
      </c>
      <c r="F41" t="s">
        <v>21</v>
      </c>
      <c r="G41">
        <v>4.8499999999999996</v>
      </c>
      <c r="H41" t="s">
        <v>19</v>
      </c>
      <c r="I41">
        <v>4.8</v>
      </c>
      <c r="J41">
        <v>0</v>
      </c>
      <c r="K41">
        <v>134</v>
      </c>
      <c r="M41" t="s">
        <v>21</v>
      </c>
      <c r="N41" t="s">
        <v>22</v>
      </c>
      <c r="O41" t="s">
        <v>23</v>
      </c>
      <c r="P41" t="s">
        <v>195</v>
      </c>
      <c r="Q41">
        <v>114</v>
      </c>
      <c r="R41" t="s">
        <v>1093</v>
      </c>
    </row>
    <row r="42" spans="1:18" x14ac:dyDescent="0.3">
      <c r="A42" t="s">
        <v>198</v>
      </c>
      <c r="B42">
        <v>41</v>
      </c>
      <c r="C42" t="s">
        <v>199</v>
      </c>
      <c r="D42" t="s">
        <v>1150</v>
      </c>
      <c r="F42" t="s">
        <v>21</v>
      </c>
      <c r="G42">
        <v>5.9</v>
      </c>
      <c r="H42" t="s">
        <v>19</v>
      </c>
      <c r="I42">
        <v>5.69</v>
      </c>
      <c r="J42">
        <v>0</v>
      </c>
      <c r="K42">
        <v>159</v>
      </c>
      <c r="M42" t="s">
        <v>21</v>
      </c>
      <c r="N42" t="s">
        <v>22</v>
      </c>
      <c r="O42" t="s">
        <v>23</v>
      </c>
      <c r="P42" t="s">
        <v>200</v>
      </c>
      <c r="Q42">
        <v>114</v>
      </c>
      <c r="R42" t="s">
        <v>1093</v>
      </c>
    </row>
    <row r="43" spans="1:18" x14ac:dyDescent="0.3">
      <c r="A43" t="s">
        <v>201</v>
      </c>
      <c r="B43">
        <v>42</v>
      </c>
      <c r="C43" t="s">
        <v>202</v>
      </c>
      <c r="D43" t="s">
        <v>1151</v>
      </c>
      <c r="F43" t="s">
        <v>32</v>
      </c>
      <c r="G43">
        <v>1.49</v>
      </c>
      <c r="H43" t="s">
        <v>19</v>
      </c>
      <c r="I43">
        <v>0.96</v>
      </c>
      <c r="J43">
        <v>0</v>
      </c>
      <c r="K43">
        <v>27</v>
      </c>
      <c r="L43" t="s">
        <v>70</v>
      </c>
      <c r="M43" t="s">
        <v>21</v>
      </c>
      <c r="N43" t="s">
        <v>22</v>
      </c>
      <c r="O43" t="s">
        <v>23</v>
      </c>
      <c r="P43" t="s">
        <v>203</v>
      </c>
      <c r="Q43">
        <v>95</v>
      </c>
      <c r="R43" t="s">
        <v>1093</v>
      </c>
    </row>
    <row r="44" spans="1:18" x14ac:dyDescent="0.3">
      <c r="A44" t="s">
        <v>204</v>
      </c>
      <c r="B44">
        <v>43</v>
      </c>
      <c r="C44" t="s">
        <v>205</v>
      </c>
      <c r="D44" t="s">
        <v>1106</v>
      </c>
      <c r="F44" t="s">
        <v>21</v>
      </c>
      <c r="G44">
        <v>14.33</v>
      </c>
      <c r="H44" t="s">
        <v>19</v>
      </c>
      <c r="I44">
        <v>14.08</v>
      </c>
      <c r="J44">
        <v>0</v>
      </c>
      <c r="K44">
        <v>394</v>
      </c>
      <c r="M44" t="s">
        <v>32</v>
      </c>
      <c r="N44" t="s">
        <v>22</v>
      </c>
      <c r="O44" t="s">
        <v>23</v>
      </c>
      <c r="P44" t="s">
        <v>206</v>
      </c>
      <c r="Q44">
        <v>114</v>
      </c>
      <c r="R44" t="s">
        <v>1093</v>
      </c>
    </row>
    <row r="45" spans="1:18" x14ac:dyDescent="0.3">
      <c r="A45" t="s">
        <v>207</v>
      </c>
      <c r="B45">
        <v>44</v>
      </c>
      <c r="C45" t="s">
        <v>208</v>
      </c>
      <c r="D45" t="s">
        <v>1135</v>
      </c>
      <c r="F45" t="s">
        <v>32</v>
      </c>
      <c r="G45">
        <v>1.36</v>
      </c>
      <c r="H45" t="s">
        <v>76</v>
      </c>
      <c r="I45">
        <v>1.28</v>
      </c>
      <c r="J45">
        <v>0.51</v>
      </c>
      <c r="K45">
        <v>27</v>
      </c>
      <c r="L45" t="s">
        <v>209</v>
      </c>
      <c r="M45" t="s">
        <v>21</v>
      </c>
      <c r="N45" t="s">
        <v>77</v>
      </c>
      <c r="O45" t="s">
        <v>23</v>
      </c>
      <c r="P45" t="s">
        <v>210</v>
      </c>
    </row>
    <row r="46" spans="1:18" x14ac:dyDescent="0.3">
      <c r="A46" t="s">
        <v>213</v>
      </c>
      <c r="B46">
        <v>45</v>
      </c>
      <c r="C46" t="s">
        <v>214</v>
      </c>
      <c r="D46" t="s">
        <v>1152</v>
      </c>
      <c r="F46" t="s">
        <v>21</v>
      </c>
      <c r="G46">
        <v>21.45</v>
      </c>
      <c r="H46" t="s">
        <v>126</v>
      </c>
      <c r="I46">
        <v>20.82</v>
      </c>
      <c r="J46">
        <v>10</v>
      </c>
      <c r="K46">
        <v>364</v>
      </c>
      <c r="M46" t="s">
        <v>32</v>
      </c>
      <c r="N46" t="s">
        <v>127</v>
      </c>
      <c r="O46" t="s">
        <v>23</v>
      </c>
      <c r="P46" t="s">
        <v>215</v>
      </c>
      <c r="Q46">
        <v>111</v>
      </c>
      <c r="R46" t="s">
        <v>1093</v>
      </c>
    </row>
    <row r="47" spans="1:18" x14ac:dyDescent="0.3">
      <c r="A47" t="s">
        <v>218</v>
      </c>
      <c r="B47">
        <v>46</v>
      </c>
      <c r="C47" t="s">
        <v>219</v>
      </c>
      <c r="D47" t="s">
        <v>1153</v>
      </c>
      <c r="F47" t="s">
        <v>32</v>
      </c>
      <c r="G47">
        <v>17.13</v>
      </c>
      <c r="H47" t="s">
        <v>19</v>
      </c>
      <c r="I47">
        <v>10.44</v>
      </c>
      <c r="J47">
        <v>0</v>
      </c>
      <c r="K47">
        <v>292</v>
      </c>
      <c r="L47" t="s">
        <v>70</v>
      </c>
      <c r="M47" t="s">
        <v>32</v>
      </c>
      <c r="N47" t="s">
        <v>22</v>
      </c>
      <c r="O47" t="s">
        <v>23</v>
      </c>
      <c r="P47" t="s">
        <v>220</v>
      </c>
      <c r="Q47">
        <v>114</v>
      </c>
      <c r="R47" t="s">
        <v>1093</v>
      </c>
    </row>
    <row r="48" spans="1:18" x14ac:dyDescent="0.3">
      <c r="A48" t="s">
        <v>223</v>
      </c>
      <c r="B48">
        <v>47</v>
      </c>
      <c r="C48" t="s">
        <v>224</v>
      </c>
      <c r="D48" t="s">
        <v>1106</v>
      </c>
      <c r="F48" t="s">
        <v>32</v>
      </c>
      <c r="G48">
        <v>11.38</v>
      </c>
      <c r="H48" t="s">
        <v>19</v>
      </c>
      <c r="I48">
        <v>11.3</v>
      </c>
      <c r="J48">
        <v>0</v>
      </c>
      <c r="K48">
        <v>316</v>
      </c>
      <c r="L48" t="s">
        <v>97</v>
      </c>
      <c r="M48" t="s">
        <v>32</v>
      </c>
      <c r="N48" t="s">
        <v>22</v>
      </c>
      <c r="O48" t="s">
        <v>23</v>
      </c>
      <c r="P48" t="s">
        <v>225</v>
      </c>
    </row>
    <row r="49" spans="1:18" x14ac:dyDescent="0.3">
      <c r="A49" t="s">
        <v>226</v>
      </c>
      <c r="B49">
        <v>48</v>
      </c>
      <c r="C49" t="s">
        <v>227</v>
      </c>
      <c r="D49" t="s">
        <v>1154</v>
      </c>
      <c r="F49" t="s">
        <v>32</v>
      </c>
      <c r="G49">
        <v>1.23</v>
      </c>
      <c r="H49" t="s">
        <v>228</v>
      </c>
      <c r="I49">
        <v>1.23</v>
      </c>
      <c r="J49">
        <v>1</v>
      </c>
      <c r="K49">
        <v>0</v>
      </c>
      <c r="L49" t="s">
        <v>229</v>
      </c>
      <c r="M49" t="s">
        <v>21</v>
      </c>
      <c r="N49" t="s">
        <v>230</v>
      </c>
      <c r="O49" t="s">
        <v>23</v>
      </c>
      <c r="P49" t="s">
        <v>231</v>
      </c>
    </row>
    <row r="50" spans="1:18" x14ac:dyDescent="0.3">
      <c r="A50" t="s">
        <v>232</v>
      </c>
      <c r="B50">
        <v>49</v>
      </c>
      <c r="C50" t="s">
        <v>233</v>
      </c>
      <c r="D50" t="s">
        <v>1155</v>
      </c>
      <c r="F50" t="s">
        <v>32</v>
      </c>
      <c r="G50">
        <v>0.97</v>
      </c>
      <c r="H50" t="s">
        <v>19</v>
      </c>
      <c r="I50">
        <v>0.97</v>
      </c>
      <c r="J50">
        <v>0</v>
      </c>
      <c r="K50">
        <v>27</v>
      </c>
      <c r="L50" t="s">
        <v>97</v>
      </c>
      <c r="M50" t="s">
        <v>21</v>
      </c>
      <c r="N50" t="s">
        <v>22</v>
      </c>
      <c r="O50" t="s">
        <v>23</v>
      </c>
      <c r="P50" t="s">
        <v>234</v>
      </c>
      <c r="Q50">
        <v>109</v>
      </c>
      <c r="R50" t="s">
        <v>1093</v>
      </c>
    </row>
    <row r="51" spans="1:18" x14ac:dyDescent="0.3">
      <c r="A51" t="s">
        <v>235</v>
      </c>
      <c r="B51">
        <v>50</v>
      </c>
      <c r="C51" t="s">
        <v>236</v>
      </c>
      <c r="D51" t="s">
        <v>1156</v>
      </c>
      <c r="E51" t="s">
        <v>1157</v>
      </c>
      <c r="F51" t="s">
        <v>21</v>
      </c>
      <c r="G51">
        <v>141.30000000000001</v>
      </c>
      <c r="H51" t="s">
        <v>31</v>
      </c>
      <c r="I51">
        <v>109.05</v>
      </c>
      <c r="J51">
        <v>38.17</v>
      </c>
      <c r="K51">
        <v>0</v>
      </c>
      <c r="M51" t="s">
        <v>32</v>
      </c>
      <c r="N51" t="s">
        <v>61</v>
      </c>
      <c r="O51" t="s">
        <v>23</v>
      </c>
      <c r="P51" t="s">
        <v>237</v>
      </c>
      <c r="Q51">
        <v>109</v>
      </c>
      <c r="R51" t="s">
        <v>1093</v>
      </c>
    </row>
    <row r="52" spans="1:18" x14ac:dyDescent="0.3">
      <c r="A52" t="s">
        <v>238</v>
      </c>
      <c r="B52">
        <v>51</v>
      </c>
      <c r="C52" t="s">
        <v>239</v>
      </c>
      <c r="D52" t="s">
        <v>1158</v>
      </c>
      <c r="F52" t="s">
        <v>32</v>
      </c>
      <c r="G52">
        <v>1</v>
      </c>
      <c r="H52" t="s">
        <v>19</v>
      </c>
      <c r="I52">
        <v>1</v>
      </c>
      <c r="J52">
        <v>0</v>
      </c>
      <c r="K52">
        <v>28</v>
      </c>
      <c r="L52" t="s">
        <v>97</v>
      </c>
      <c r="M52" t="s">
        <v>21</v>
      </c>
      <c r="N52" t="s">
        <v>22</v>
      </c>
      <c r="O52" t="s">
        <v>23</v>
      </c>
      <c r="P52" t="s">
        <v>240</v>
      </c>
    </row>
    <row r="53" spans="1:18" x14ac:dyDescent="0.3">
      <c r="A53" t="s">
        <v>241</v>
      </c>
      <c r="B53">
        <v>52</v>
      </c>
      <c r="C53" t="s">
        <v>242</v>
      </c>
      <c r="D53" t="s">
        <v>1159</v>
      </c>
      <c r="F53" t="s">
        <v>32</v>
      </c>
      <c r="G53">
        <v>6.38</v>
      </c>
      <c r="H53" t="s">
        <v>19</v>
      </c>
      <c r="I53">
        <v>6.37</v>
      </c>
      <c r="J53">
        <v>0</v>
      </c>
      <c r="K53">
        <v>178</v>
      </c>
      <c r="L53" t="s">
        <v>97</v>
      </c>
      <c r="M53" t="s">
        <v>21</v>
      </c>
      <c r="N53" t="s">
        <v>22</v>
      </c>
      <c r="O53" t="s">
        <v>23</v>
      </c>
      <c r="P53" t="s">
        <v>243</v>
      </c>
      <c r="Q53">
        <v>114</v>
      </c>
      <c r="R53" t="s">
        <v>1093</v>
      </c>
    </row>
    <row r="54" spans="1:18" x14ac:dyDescent="0.3">
      <c r="A54" t="s">
        <v>244</v>
      </c>
      <c r="B54">
        <v>53</v>
      </c>
      <c r="C54" t="s">
        <v>245</v>
      </c>
      <c r="D54" t="s">
        <v>1160</v>
      </c>
      <c r="F54" t="s">
        <v>21</v>
      </c>
      <c r="G54">
        <v>0.75</v>
      </c>
      <c r="H54" t="s">
        <v>76</v>
      </c>
      <c r="I54">
        <v>0.75</v>
      </c>
      <c r="J54">
        <v>0.3</v>
      </c>
      <c r="K54">
        <v>21</v>
      </c>
      <c r="M54" t="s">
        <v>21</v>
      </c>
      <c r="N54" t="s">
        <v>77</v>
      </c>
      <c r="O54" t="s">
        <v>23</v>
      </c>
      <c r="P54" t="s">
        <v>246</v>
      </c>
      <c r="Q54">
        <v>109</v>
      </c>
      <c r="R54" t="s">
        <v>1093</v>
      </c>
    </row>
    <row r="55" spans="1:18" x14ac:dyDescent="0.3">
      <c r="A55" t="s">
        <v>247</v>
      </c>
      <c r="B55">
        <v>54</v>
      </c>
      <c r="C55" t="s">
        <v>248</v>
      </c>
      <c r="D55" t="s">
        <v>1129</v>
      </c>
      <c r="F55" t="s">
        <v>32</v>
      </c>
      <c r="G55">
        <v>10.5</v>
      </c>
      <c r="H55" t="s">
        <v>19</v>
      </c>
      <c r="I55">
        <v>9.74</v>
      </c>
      <c r="J55">
        <v>0</v>
      </c>
      <c r="K55">
        <v>273</v>
      </c>
      <c r="L55" t="s">
        <v>97</v>
      </c>
      <c r="M55" t="s">
        <v>32</v>
      </c>
      <c r="N55" t="s">
        <v>22</v>
      </c>
      <c r="O55" t="s">
        <v>23</v>
      </c>
      <c r="P55" t="s">
        <v>249</v>
      </c>
      <c r="Q55">
        <v>111</v>
      </c>
      <c r="R55" t="s">
        <v>1093</v>
      </c>
    </row>
    <row r="56" spans="1:18" x14ac:dyDescent="0.3">
      <c r="A56" t="s">
        <v>250</v>
      </c>
      <c r="B56">
        <v>55</v>
      </c>
      <c r="C56" t="s">
        <v>251</v>
      </c>
      <c r="D56" t="s">
        <v>1161</v>
      </c>
      <c r="F56" t="s">
        <v>32</v>
      </c>
      <c r="G56">
        <v>4.8600000000000003</v>
      </c>
      <c r="H56" t="s">
        <v>19</v>
      </c>
      <c r="I56">
        <v>4.84</v>
      </c>
      <c r="J56">
        <v>0</v>
      </c>
      <c r="K56">
        <v>136</v>
      </c>
      <c r="L56" t="s">
        <v>252</v>
      </c>
      <c r="M56" t="s">
        <v>21</v>
      </c>
      <c r="N56" t="s">
        <v>22</v>
      </c>
      <c r="O56" t="s">
        <v>23</v>
      </c>
      <c r="P56" t="s">
        <v>253</v>
      </c>
      <c r="Q56">
        <v>114</v>
      </c>
      <c r="R56" t="s">
        <v>1093</v>
      </c>
    </row>
    <row r="57" spans="1:18" x14ac:dyDescent="0.3">
      <c r="A57" t="s">
        <v>256</v>
      </c>
      <c r="B57">
        <v>56</v>
      </c>
      <c r="C57" t="s">
        <v>257</v>
      </c>
      <c r="D57" t="s">
        <v>1162</v>
      </c>
      <c r="F57" t="s">
        <v>32</v>
      </c>
      <c r="G57">
        <v>4.46</v>
      </c>
      <c r="H57" t="s">
        <v>19</v>
      </c>
      <c r="I57">
        <v>4.46</v>
      </c>
      <c r="J57">
        <v>0</v>
      </c>
      <c r="K57">
        <v>125</v>
      </c>
      <c r="L57" t="s">
        <v>252</v>
      </c>
      <c r="M57" t="s">
        <v>21</v>
      </c>
      <c r="N57" t="s">
        <v>22</v>
      </c>
      <c r="O57" t="s">
        <v>23</v>
      </c>
      <c r="P57" t="s">
        <v>258</v>
      </c>
      <c r="Q57">
        <v>107</v>
      </c>
      <c r="R57" t="s">
        <v>1093</v>
      </c>
    </row>
    <row r="58" spans="1:18" x14ac:dyDescent="0.3">
      <c r="A58" t="s">
        <v>259</v>
      </c>
      <c r="B58">
        <v>57</v>
      </c>
      <c r="C58" t="s">
        <v>260</v>
      </c>
      <c r="D58" t="s">
        <v>1138</v>
      </c>
      <c r="E58" t="s">
        <v>1163</v>
      </c>
      <c r="F58" t="s">
        <v>21</v>
      </c>
      <c r="G58">
        <v>32.590000000000003</v>
      </c>
      <c r="H58" t="s">
        <v>31</v>
      </c>
      <c r="I58">
        <v>31.39</v>
      </c>
      <c r="J58">
        <v>10.99</v>
      </c>
      <c r="K58">
        <v>0</v>
      </c>
      <c r="M58" t="s">
        <v>32</v>
      </c>
      <c r="N58" t="s">
        <v>61</v>
      </c>
      <c r="O58" t="s">
        <v>23</v>
      </c>
      <c r="P58" t="s">
        <v>261</v>
      </c>
      <c r="Q58">
        <v>66</v>
      </c>
      <c r="R58" t="s">
        <v>1093</v>
      </c>
    </row>
    <row r="59" spans="1:18" x14ac:dyDescent="0.3">
      <c r="A59" t="s">
        <v>262</v>
      </c>
      <c r="B59">
        <v>58</v>
      </c>
      <c r="C59" t="s">
        <v>263</v>
      </c>
      <c r="D59" t="s">
        <v>1113</v>
      </c>
      <c r="E59" t="s">
        <v>1164</v>
      </c>
      <c r="F59" t="s">
        <v>21</v>
      </c>
      <c r="G59">
        <v>1.8</v>
      </c>
      <c r="H59" t="s">
        <v>31</v>
      </c>
      <c r="I59">
        <v>1.8</v>
      </c>
      <c r="J59">
        <v>0.72</v>
      </c>
      <c r="K59">
        <v>0</v>
      </c>
      <c r="M59" t="s">
        <v>21</v>
      </c>
      <c r="N59" t="s">
        <v>33</v>
      </c>
      <c r="O59" t="s">
        <v>23</v>
      </c>
      <c r="P59" t="s">
        <v>264</v>
      </c>
    </row>
    <row r="60" spans="1:18" x14ac:dyDescent="0.3">
      <c r="A60" t="s">
        <v>265</v>
      </c>
      <c r="B60">
        <v>59</v>
      </c>
      <c r="C60" t="s">
        <v>266</v>
      </c>
      <c r="D60" t="s">
        <v>1165</v>
      </c>
      <c r="F60" t="s">
        <v>21</v>
      </c>
      <c r="G60">
        <v>25.37</v>
      </c>
      <c r="H60" t="s">
        <v>19</v>
      </c>
      <c r="I60">
        <v>15.3</v>
      </c>
      <c r="J60">
        <v>0</v>
      </c>
      <c r="K60">
        <v>428</v>
      </c>
      <c r="M60" t="s">
        <v>32</v>
      </c>
      <c r="N60" t="s">
        <v>22</v>
      </c>
      <c r="O60" t="s">
        <v>23</v>
      </c>
      <c r="P60" t="s">
        <v>267</v>
      </c>
      <c r="Q60">
        <v>114</v>
      </c>
      <c r="R60" t="s">
        <v>1093</v>
      </c>
    </row>
    <row r="61" spans="1:18" x14ac:dyDescent="0.3">
      <c r="A61" t="s">
        <v>268</v>
      </c>
      <c r="B61">
        <v>60</v>
      </c>
      <c r="C61" t="s">
        <v>269</v>
      </c>
      <c r="D61" t="s">
        <v>1166</v>
      </c>
      <c r="E61" t="s">
        <v>1167</v>
      </c>
      <c r="F61" t="s">
        <v>21</v>
      </c>
      <c r="G61">
        <v>18.829999999999998</v>
      </c>
      <c r="H61" t="s">
        <v>76</v>
      </c>
      <c r="I61">
        <v>12.01</v>
      </c>
      <c r="J61">
        <v>4.8</v>
      </c>
      <c r="K61">
        <v>252</v>
      </c>
      <c r="M61" t="s">
        <v>21</v>
      </c>
      <c r="N61" t="s">
        <v>77</v>
      </c>
      <c r="O61" t="s">
        <v>23</v>
      </c>
      <c r="P61" t="s">
        <v>270</v>
      </c>
    </row>
    <row r="62" spans="1:18" x14ac:dyDescent="0.3">
      <c r="A62" t="s">
        <v>271</v>
      </c>
      <c r="B62">
        <v>61</v>
      </c>
      <c r="C62" t="s">
        <v>272</v>
      </c>
      <c r="D62" t="s">
        <v>1155</v>
      </c>
      <c r="E62" t="s">
        <v>1168</v>
      </c>
      <c r="F62" t="s">
        <v>21</v>
      </c>
      <c r="G62">
        <v>30.56</v>
      </c>
      <c r="H62" t="s">
        <v>31</v>
      </c>
      <c r="I62">
        <v>19</v>
      </c>
      <c r="J62">
        <v>7.6</v>
      </c>
      <c r="K62">
        <v>0</v>
      </c>
      <c r="M62" t="s">
        <v>32</v>
      </c>
      <c r="N62" t="s">
        <v>33</v>
      </c>
      <c r="O62" t="s">
        <v>23</v>
      </c>
      <c r="P62" t="s">
        <v>273</v>
      </c>
      <c r="Q62">
        <v>109</v>
      </c>
      <c r="R62" t="s">
        <v>1093</v>
      </c>
    </row>
    <row r="63" spans="1:18" x14ac:dyDescent="0.3">
      <c r="A63" t="s">
        <v>274</v>
      </c>
      <c r="B63">
        <v>62</v>
      </c>
      <c r="C63" t="s">
        <v>275</v>
      </c>
      <c r="D63" t="s">
        <v>1169</v>
      </c>
      <c r="F63" t="s">
        <v>21</v>
      </c>
      <c r="G63">
        <v>0.28999999999999998</v>
      </c>
      <c r="H63" t="s">
        <v>19</v>
      </c>
      <c r="I63">
        <v>0.28999999999999998</v>
      </c>
      <c r="J63">
        <v>0</v>
      </c>
      <c r="K63">
        <v>29</v>
      </c>
      <c r="M63" t="s">
        <v>21</v>
      </c>
      <c r="N63" t="s">
        <v>276</v>
      </c>
      <c r="O63" t="s">
        <v>23</v>
      </c>
      <c r="P63" t="s">
        <v>277</v>
      </c>
      <c r="Q63">
        <v>104</v>
      </c>
      <c r="R63">
        <v>3</v>
      </c>
    </row>
    <row r="64" spans="1:18" x14ac:dyDescent="0.3">
      <c r="A64" t="s">
        <v>282</v>
      </c>
      <c r="B64">
        <v>63</v>
      </c>
      <c r="C64" t="s">
        <v>283</v>
      </c>
      <c r="D64" t="s">
        <v>1170</v>
      </c>
      <c r="F64" t="s">
        <v>32</v>
      </c>
      <c r="G64">
        <v>0.88</v>
      </c>
      <c r="H64" t="s">
        <v>19</v>
      </c>
      <c r="I64">
        <v>0.57999999999999996</v>
      </c>
      <c r="J64">
        <v>0</v>
      </c>
      <c r="K64">
        <v>16</v>
      </c>
      <c r="L64" t="s">
        <v>97</v>
      </c>
      <c r="M64" t="s">
        <v>21</v>
      </c>
      <c r="N64" t="s">
        <v>22</v>
      </c>
      <c r="O64" t="s">
        <v>23</v>
      </c>
      <c r="P64" t="s">
        <v>284</v>
      </c>
      <c r="Q64">
        <v>111</v>
      </c>
      <c r="R64" t="s">
        <v>1093</v>
      </c>
    </row>
    <row r="65" spans="1:18" x14ac:dyDescent="0.3">
      <c r="A65" t="s">
        <v>285</v>
      </c>
      <c r="B65">
        <v>64</v>
      </c>
      <c r="C65" t="s">
        <v>286</v>
      </c>
      <c r="D65" t="s">
        <v>1171</v>
      </c>
      <c r="F65" t="s">
        <v>21</v>
      </c>
      <c r="G65">
        <v>35.97</v>
      </c>
      <c r="H65" t="s">
        <v>76</v>
      </c>
      <c r="I65">
        <v>34.61</v>
      </c>
      <c r="J65">
        <v>12.11</v>
      </c>
      <c r="K65">
        <v>726</v>
      </c>
      <c r="M65" t="s">
        <v>32</v>
      </c>
      <c r="N65" t="s">
        <v>77</v>
      </c>
      <c r="O65" t="s">
        <v>23</v>
      </c>
      <c r="P65" t="s">
        <v>287</v>
      </c>
      <c r="Q65">
        <v>114</v>
      </c>
      <c r="R65" t="s">
        <v>1093</v>
      </c>
    </row>
    <row r="66" spans="1:18" x14ac:dyDescent="0.3">
      <c r="A66" t="s">
        <v>288</v>
      </c>
      <c r="B66">
        <v>65</v>
      </c>
      <c r="C66" t="s">
        <v>289</v>
      </c>
      <c r="D66" t="s">
        <v>1172</v>
      </c>
      <c r="E66" t="s">
        <v>1173</v>
      </c>
      <c r="F66" t="s">
        <v>32</v>
      </c>
      <c r="G66">
        <v>8.1</v>
      </c>
      <c r="H66" t="s">
        <v>31</v>
      </c>
      <c r="I66">
        <v>6.73</v>
      </c>
      <c r="J66">
        <v>2.69</v>
      </c>
      <c r="K66">
        <v>0</v>
      </c>
      <c r="L66" t="s">
        <v>70</v>
      </c>
      <c r="M66" t="s">
        <v>21</v>
      </c>
      <c r="N66" t="s">
        <v>33</v>
      </c>
      <c r="O66" t="s">
        <v>23</v>
      </c>
      <c r="P66" t="s">
        <v>290</v>
      </c>
    </row>
    <row r="67" spans="1:18" x14ac:dyDescent="0.3">
      <c r="A67" t="s">
        <v>291</v>
      </c>
      <c r="B67">
        <v>66</v>
      </c>
      <c r="C67" t="s">
        <v>292</v>
      </c>
      <c r="D67" t="s">
        <v>1174</v>
      </c>
      <c r="F67" t="s">
        <v>32</v>
      </c>
      <c r="G67">
        <v>0.4</v>
      </c>
      <c r="H67" t="s">
        <v>19</v>
      </c>
      <c r="I67">
        <v>0.4</v>
      </c>
      <c r="J67">
        <v>0</v>
      </c>
      <c r="K67">
        <v>11</v>
      </c>
      <c r="L67" t="s">
        <v>97</v>
      </c>
      <c r="M67" t="s">
        <v>21</v>
      </c>
      <c r="N67" t="s">
        <v>22</v>
      </c>
      <c r="O67" t="s">
        <v>23</v>
      </c>
      <c r="P67" t="s">
        <v>293</v>
      </c>
    </row>
    <row r="68" spans="1:18" x14ac:dyDescent="0.3">
      <c r="A68" t="s">
        <v>294</v>
      </c>
      <c r="B68">
        <v>67</v>
      </c>
      <c r="C68" t="s">
        <v>295</v>
      </c>
      <c r="D68" t="s">
        <v>1174</v>
      </c>
      <c r="F68" t="s">
        <v>21</v>
      </c>
      <c r="G68">
        <v>0.36</v>
      </c>
      <c r="H68" t="s">
        <v>31</v>
      </c>
      <c r="I68">
        <v>0.36</v>
      </c>
      <c r="J68">
        <v>0.14000000000000001</v>
      </c>
      <c r="K68">
        <v>0</v>
      </c>
      <c r="M68" t="s">
        <v>21</v>
      </c>
      <c r="N68" t="s">
        <v>33</v>
      </c>
      <c r="O68" t="s">
        <v>23</v>
      </c>
      <c r="P68" t="s">
        <v>296</v>
      </c>
    </row>
    <row r="69" spans="1:18" x14ac:dyDescent="0.3">
      <c r="A69" t="s">
        <v>297</v>
      </c>
      <c r="B69">
        <v>68</v>
      </c>
      <c r="C69" t="s">
        <v>298</v>
      </c>
      <c r="D69" t="s">
        <v>1138</v>
      </c>
      <c r="E69" t="s">
        <v>1175</v>
      </c>
      <c r="F69" t="s">
        <v>21</v>
      </c>
      <c r="G69">
        <v>14.3</v>
      </c>
      <c r="H69" t="s">
        <v>31</v>
      </c>
      <c r="I69">
        <v>12.24</v>
      </c>
      <c r="J69">
        <v>4.9000000000000004</v>
      </c>
      <c r="K69">
        <v>0</v>
      </c>
      <c r="M69" t="s">
        <v>32</v>
      </c>
      <c r="N69" t="s">
        <v>33</v>
      </c>
      <c r="O69" t="s">
        <v>23</v>
      </c>
      <c r="P69" t="s">
        <v>299</v>
      </c>
    </row>
    <row r="70" spans="1:18" x14ac:dyDescent="0.3">
      <c r="A70" t="s">
        <v>300</v>
      </c>
      <c r="B70">
        <v>69</v>
      </c>
      <c r="C70" t="s">
        <v>301</v>
      </c>
      <c r="D70" t="s">
        <v>1176</v>
      </c>
      <c r="F70" t="s">
        <v>21</v>
      </c>
      <c r="G70">
        <v>1.66</v>
      </c>
      <c r="H70" t="s">
        <v>31</v>
      </c>
      <c r="I70">
        <v>1.66</v>
      </c>
      <c r="J70">
        <v>0.66</v>
      </c>
      <c r="K70">
        <v>0</v>
      </c>
      <c r="M70" t="s">
        <v>21</v>
      </c>
      <c r="N70" t="s">
        <v>33</v>
      </c>
      <c r="O70" t="s">
        <v>23</v>
      </c>
      <c r="P70" t="s">
        <v>302</v>
      </c>
    </row>
    <row r="71" spans="1:18" x14ac:dyDescent="0.3">
      <c r="A71" t="s">
        <v>303</v>
      </c>
      <c r="B71">
        <v>70</v>
      </c>
      <c r="C71" t="s">
        <v>304</v>
      </c>
      <c r="D71" t="s">
        <v>1177</v>
      </c>
      <c r="F71" t="s">
        <v>21</v>
      </c>
      <c r="G71">
        <v>5.28</v>
      </c>
      <c r="H71" t="s">
        <v>31</v>
      </c>
      <c r="I71">
        <v>4.51</v>
      </c>
      <c r="J71">
        <v>1.8</v>
      </c>
      <c r="K71">
        <v>0</v>
      </c>
      <c r="M71" t="s">
        <v>21</v>
      </c>
      <c r="N71" t="s">
        <v>33</v>
      </c>
      <c r="O71" t="s">
        <v>23</v>
      </c>
      <c r="P71" t="s">
        <v>305</v>
      </c>
      <c r="Q71">
        <v>72</v>
      </c>
      <c r="R71" t="s">
        <v>1093</v>
      </c>
    </row>
    <row r="72" spans="1:18" x14ac:dyDescent="0.3">
      <c r="A72" t="s">
        <v>306</v>
      </c>
      <c r="B72">
        <v>71</v>
      </c>
      <c r="C72" t="s">
        <v>307</v>
      </c>
      <c r="D72" t="s">
        <v>1178</v>
      </c>
      <c r="F72" t="s">
        <v>21</v>
      </c>
      <c r="G72">
        <v>24.63</v>
      </c>
      <c r="H72" t="s">
        <v>31</v>
      </c>
      <c r="I72">
        <v>21.39</v>
      </c>
      <c r="J72">
        <v>8.56</v>
      </c>
      <c r="K72">
        <v>0</v>
      </c>
      <c r="M72" t="s">
        <v>32</v>
      </c>
      <c r="N72" t="s">
        <v>33</v>
      </c>
      <c r="O72" t="s">
        <v>23</v>
      </c>
      <c r="P72" t="s">
        <v>308</v>
      </c>
      <c r="Q72">
        <v>109</v>
      </c>
      <c r="R72" t="s">
        <v>1093</v>
      </c>
    </row>
    <row r="73" spans="1:18" x14ac:dyDescent="0.3">
      <c r="A73" t="s">
        <v>309</v>
      </c>
      <c r="B73">
        <v>72</v>
      </c>
      <c r="C73" t="s">
        <v>310</v>
      </c>
      <c r="D73" t="s">
        <v>1178</v>
      </c>
      <c r="F73" t="s">
        <v>21</v>
      </c>
      <c r="G73">
        <v>1.46</v>
      </c>
      <c r="H73" t="s">
        <v>31</v>
      </c>
      <c r="I73">
        <v>1.46</v>
      </c>
      <c r="J73">
        <v>0.57999999999999996</v>
      </c>
      <c r="K73">
        <v>0</v>
      </c>
      <c r="M73" t="s">
        <v>21</v>
      </c>
      <c r="N73" t="s">
        <v>33</v>
      </c>
      <c r="O73" t="s">
        <v>23</v>
      </c>
      <c r="P73" t="s">
        <v>311</v>
      </c>
    </row>
    <row r="74" spans="1:18" x14ac:dyDescent="0.3">
      <c r="A74" t="s">
        <v>312</v>
      </c>
      <c r="B74">
        <v>73</v>
      </c>
      <c r="C74" t="s">
        <v>313</v>
      </c>
      <c r="D74" t="s">
        <v>1178</v>
      </c>
      <c r="E74" t="s">
        <v>1179</v>
      </c>
      <c r="F74" t="s">
        <v>21</v>
      </c>
      <c r="G74">
        <v>252.71</v>
      </c>
      <c r="H74" t="s">
        <v>19</v>
      </c>
      <c r="I74">
        <v>218.58</v>
      </c>
      <c r="J74">
        <v>0</v>
      </c>
      <c r="K74">
        <v>4590</v>
      </c>
      <c r="M74" t="s">
        <v>32</v>
      </c>
      <c r="N74" t="s">
        <v>161</v>
      </c>
      <c r="O74" t="s">
        <v>23</v>
      </c>
      <c r="P74" t="s">
        <v>314</v>
      </c>
    </row>
    <row r="75" spans="1:18" x14ac:dyDescent="0.3">
      <c r="A75" t="s">
        <v>317</v>
      </c>
      <c r="B75">
        <v>74</v>
      </c>
      <c r="C75" t="s">
        <v>318</v>
      </c>
      <c r="D75" t="s">
        <v>1114</v>
      </c>
      <c r="F75" t="s">
        <v>21</v>
      </c>
      <c r="G75">
        <v>0.79</v>
      </c>
      <c r="H75" t="s">
        <v>19</v>
      </c>
      <c r="I75">
        <v>0.77</v>
      </c>
      <c r="J75">
        <v>0</v>
      </c>
      <c r="K75">
        <v>22</v>
      </c>
      <c r="M75" t="s">
        <v>21</v>
      </c>
      <c r="N75" t="s">
        <v>22</v>
      </c>
      <c r="O75" t="s">
        <v>23</v>
      </c>
      <c r="P75" t="s">
        <v>319</v>
      </c>
      <c r="Q75">
        <v>114</v>
      </c>
      <c r="R75" t="s">
        <v>1093</v>
      </c>
    </row>
    <row r="76" spans="1:18" x14ac:dyDescent="0.3">
      <c r="A76" t="s">
        <v>320</v>
      </c>
      <c r="B76">
        <v>75</v>
      </c>
      <c r="C76" t="s">
        <v>321</v>
      </c>
      <c r="D76" t="s">
        <v>1180</v>
      </c>
      <c r="F76" t="s">
        <v>32</v>
      </c>
      <c r="G76">
        <v>0.78</v>
      </c>
      <c r="H76" t="s">
        <v>228</v>
      </c>
      <c r="I76">
        <v>0.75</v>
      </c>
      <c r="J76">
        <v>0</v>
      </c>
      <c r="K76">
        <v>0</v>
      </c>
      <c r="L76" t="s">
        <v>229</v>
      </c>
      <c r="M76" t="s">
        <v>21</v>
      </c>
      <c r="N76" t="s">
        <v>230</v>
      </c>
      <c r="O76" t="s">
        <v>23</v>
      </c>
      <c r="P76" t="s">
        <v>322</v>
      </c>
      <c r="Q76">
        <v>114</v>
      </c>
      <c r="R76" t="s">
        <v>1093</v>
      </c>
    </row>
    <row r="77" spans="1:18" x14ac:dyDescent="0.3">
      <c r="A77" t="s">
        <v>323</v>
      </c>
      <c r="B77">
        <v>76</v>
      </c>
      <c r="C77" t="s">
        <v>324</v>
      </c>
      <c r="D77" t="s">
        <v>1181</v>
      </c>
      <c r="F77" t="s">
        <v>21</v>
      </c>
      <c r="G77">
        <v>4.33</v>
      </c>
      <c r="H77" t="s">
        <v>31</v>
      </c>
      <c r="I77">
        <v>4.3099999999999996</v>
      </c>
      <c r="J77">
        <v>1.72</v>
      </c>
      <c r="K77">
        <v>0</v>
      </c>
      <c r="M77" t="s">
        <v>21</v>
      </c>
      <c r="N77" t="s">
        <v>33</v>
      </c>
      <c r="O77" t="s">
        <v>23</v>
      </c>
      <c r="P77" t="s">
        <v>325</v>
      </c>
      <c r="Q77">
        <v>41</v>
      </c>
      <c r="R77" t="s">
        <v>1093</v>
      </c>
    </row>
    <row r="78" spans="1:18" x14ac:dyDescent="0.3">
      <c r="A78" t="s">
        <v>326</v>
      </c>
      <c r="B78">
        <v>77</v>
      </c>
      <c r="C78" t="s">
        <v>327</v>
      </c>
      <c r="D78" t="s">
        <v>1182</v>
      </c>
      <c r="E78" t="s">
        <v>1183</v>
      </c>
      <c r="F78" t="s">
        <v>21</v>
      </c>
      <c r="G78">
        <v>12.31</v>
      </c>
      <c r="H78" t="s">
        <v>31</v>
      </c>
      <c r="I78">
        <v>11.64</v>
      </c>
      <c r="J78">
        <v>4.66</v>
      </c>
      <c r="K78">
        <v>0</v>
      </c>
      <c r="M78" t="s">
        <v>32</v>
      </c>
      <c r="N78" t="s">
        <v>33</v>
      </c>
      <c r="O78" t="s">
        <v>23</v>
      </c>
      <c r="P78" t="s">
        <v>328</v>
      </c>
    </row>
    <row r="79" spans="1:18" x14ac:dyDescent="0.3">
      <c r="A79" t="s">
        <v>329</v>
      </c>
      <c r="B79">
        <v>78</v>
      </c>
      <c r="C79" t="s">
        <v>330</v>
      </c>
      <c r="D79" t="s">
        <v>1181</v>
      </c>
      <c r="F79" t="s">
        <v>32</v>
      </c>
      <c r="G79">
        <v>5.64</v>
      </c>
      <c r="H79" t="s">
        <v>126</v>
      </c>
      <c r="I79">
        <v>5.64</v>
      </c>
      <c r="J79">
        <v>3</v>
      </c>
      <c r="K79">
        <v>99</v>
      </c>
      <c r="L79" t="s">
        <v>97</v>
      </c>
      <c r="M79" t="s">
        <v>21</v>
      </c>
      <c r="N79" t="s">
        <v>127</v>
      </c>
      <c r="O79" t="s">
        <v>23</v>
      </c>
      <c r="P79" t="s">
        <v>331</v>
      </c>
    </row>
    <row r="80" spans="1:18" x14ac:dyDescent="0.3">
      <c r="A80" t="s">
        <v>332</v>
      </c>
      <c r="B80">
        <v>79</v>
      </c>
      <c r="C80" t="s">
        <v>333</v>
      </c>
      <c r="D80" t="s">
        <v>1184</v>
      </c>
      <c r="F80" t="s">
        <v>21</v>
      </c>
      <c r="G80">
        <v>4.05</v>
      </c>
      <c r="H80" t="s">
        <v>19</v>
      </c>
      <c r="I80">
        <v>3.92</v>
      </c>
      <c r="J80">
        <v>0</v>
      </c>
      <c r="K80">
        <v>110</v>
      </c>
      <c r="M80" t="s">
        <v>21</v>
      </c>
      <c r="N80" t="s">
        <v>22</v>
      </c>
      <c r="O80" t="s">
        <v>23</v>
      </c>
      <c r="P80" t="s">
        <v>334</v>
      </c>
      <c r="Q80">
        <v>95</v>
      </c>
      <c r="R80" t="s">
        <v>1093</v>
      </c>
    </row>
    <row r="81" spans="1:18" x14ac:dyDescent="0.3">
      <c r="A81" t="s">
        <v>335</v>
      </c>
      <c r="B81">
        <v>80</v>
      </c>
      <c r="C81" t="s">
        <v>336</v>
      </c>
      <c r="D81" t="s">
        <v>1149</v>
      </c>
      <c r="F81" t="s">
        <v>32</v>
      </c>
      <c r="G81">
        <v>7.63</v>
      </c>
      <c r="H81" t="s">
        <v>19</v>
      </c>
      <c r="I81">
        <v>6.18</v>
      </c>
      <c r="J81">
        <v>0</v>
      </c>
      <c r="K81">
        <v>173</v>
      </c>
      <c r="L81" t="s">
        <v>97</v>
      </c>
      <c r="M81" t="s">
        <v>21</v>
      </c>
      <c r="N81" t="s">
        <v>22</v>
      </c>
      <c r="O81" t="s">
        <v>23</v>
      </c>
      <c r="P81" t="s">
        <v>337</v>
      </c>
      <c r="Q81">
        <v>114</v>
      </c>
      <c r="R81" t="s">
        <v>1093</v>
      </c>
    </row>
    <row r="82" spans="1:18" x14ac:dyDescent="0.3">
      <c r="A82" t="s">
        <v>338</v>
      </c>
      <c r="B82">
        <v>81</v>
      </c>
      <c r="C82" t="s">
        <v>339</v>
      </c>
      <c r="D82" t="s">
        <v>1185</v>
      </c>
      <c r="F82" t="s">
        <v>21</v>
      </c>
      <c r="G82">
        <v>3.52</v>
      </c>
      <c r="H82" t="s">
        <v>19</v>
      </c>
      <c r="I82">
        <v>3.5</v>
      </c>
      <c r="J82">
        <v>0</v>
      </c>
      <c r="K82">
        <v>98</v>
      </c>
      <c r="M82" t="s">
        <v>21</v>
      </c>
      <c r="N82" t="s">
        <v>22</v>
      </c>
      <c r="O82" t="s">
        <v>23</v>
      </c>
      <c r="P82" t="s">
        <v>340</v>
      </c>
      <c r="Q82">
        <v>102</v>
      </c>
      <c r="R82" t="s">
        <v>1093</v>
      </c>
    </row>
    <row r="83" spans="1:18" x14ac:dyDescent="0.3">
      <c r="A83" t="s">
        <v>341</v>
      </c>
      <c r="B83">
        <v>82</v>
      </c>
      <c r="C83" t="s">
        <v>342</v>
      </c>
      <c r="D83" t="s">
        <v>1107</v>
      </c>
      <c r="F83" t="s">
        <v>32</v>
      </c>
      <c r="G83">
        <v>5.2</v>
      </c>
      <c r="H83" t="s">
        <v>19</v>
      </c>
      <c r="I83">
        <v>5.09</v>
      </c>
      <c r="J83">
        <v>0</v>
      </c>
      <c r="K83">
        <v>143</v>
      </c>
      <c r="L83" t="s">
        <v>252</v>
      </c>
      <c r="M83" t="s">
        <v>21</v>
      </c>
      <c r="N83" t="s">
        <v>22</v>
      </c>
      <c r="O83" t="s">
        <v>23</v>
      </c>
      <c r="P83" t="s">
        <v>343</v>
      </c>
      <c r="Q83">
        <v>112</v>
      </c>
      <c r="R83" t="s">
        <v>1093</v>
      </c>
    </row>
    <row r="84" spans="1:18" x14ac:dyDescent="0.3">
      <c r="A84" t="s">
        <v>344</v>
      </c>
      <c r="B84">
        <v>83</v>
      </c>
      <c r="C84" t="s">
        <v>345</v>
      </c>
      <c r="D84" t="s">
        <v>1186</v>
      </c>
      <c r="F84" t="s">
        <v>32</v>
      </c>
      <c r="G84">
        <v>8.57</v>
      </c>
      <c r="H84" t="s">
        <v>19</v>
      </c>
      <c r="I84">
        <v>8.52</v>
      </c>
      <c r="J84">
        <v>0</v>
      </c>
      <c r="K84">
        <v>239</v>
      </c>
      <c r="L84" t="s">
        <v>252</v>
      </c>
      <c r="M84" t="s">
        <v>21</v>
      </c>
      <c r="N84" t="s">
        <v>22</v>
      </c>
      <c r="O84" t="s">
        <v>23</v>
      </c>
      <c r="P84" t="s">
        <v>346</v>
      </c>
      <c r="Q84">
        <v>114</v>
      </c>
      <c r="R84" t="s">
        <v>1093</v>
      </c>
    </row>
    <row r="85" spans="1:18" x14ac:dyDescent="0.3">
      <c r="A85" t="s">
        <v>347</v>
      </c>
      <c r="B85">
        <v>84</v>
      </c>
      <c r="C85" t="s">
        <v>348</v>
      </c>
      <c r="D85" t="s">
        <v>1187</v>
      </c>
      <c r="F85" t="s">
        <v>32</v>
      </c>
      <c r="G85">
        <v>8.49</v>
      </c>
      <c r="H85" t="s">
        <v>19</v>
      </c>
      <c r="I85">
        <v>5.92</v>
      </c>
      <c r="J85">
        <v>0</v>
      </c>
      <c r="K85">
        <v>166</v>
      </c>
      <c r="L85" t="s">
        <v>134</v>
      </c>
      <c r="M85" t="s">
        <v>21</v>
      </c>
      <c r="N85" t="s">
        <v>22</v>
      </c>
      <c r="O85" t="s">
        <v>23</v>
      </c>
      <c r="P85" t="s">
        <v>349</v>
      </c>
      <c r="Q85">
        <v>100</v>
      </c>
      <c r="R85" t="s">
        <v>1093</v>
      </c>
    </row>
    <row r="86" spans="1:18" x14ac:dyDescent="0.3">
      <c r="A86" t="s">
        <v>350</v>
      </c>
      <c r="B86">
        <v>85</v>
      </c>
      <c r="C86" t="s">
        <v>351</v>
      </c>
      <c r="D86" t="s">
        <v>1188</v>
      </c>
      <c r="E86" t="s">
        <v>1189</v>
      </c>
      <c r="F86" t="s">
        <v>32</v>
      </c>
      <c r="G86">
        <v>3.12</v>
      </c>
      <c r="H86" t="s">
        <v>31</v>
      </c>
      <c r="I86">
        <v>2.9</v>
      </c>
      <c r="J86">
        <v>1.1599999999999999</v>
      </c>
      <c r="K86">
        <v>0</v>
      </c>
      <c r="L86" t="s">
        <v>209</v>
      </c>
      <c r="M86" t="s">
        <v>21</v>
      </c>
      <c r="N86" t="s">
        <v>33</v>
      </c>
      <c r="O86" t="s">
        <v>23</v>
      </c>
      <c r="P86" t="s">
        <v>352</v>
      </c>
    </row>
    <row r="87" spans="1:18" x14ac:dyDescent="0.3">
      <c r="A87" t="s">
        <v>355</v>
      </c>
      <c r="B87">
        <v>86</v>
      </c>
      <c r="C87" t="s">
        <v>356</v>
      </c>
      <c r="D87" t="s">
        <v>1178</v>
      </c>
      <c r="E87" t="s">
        <v>1190</v>
      </c>
      <c r="F87" t="s">
        <v>21</v>
      </c>
      <c r="G87">
        <v>37.43</v>
      </c>
      <c r="H87" t="s">
        <v>31</v>
      </c>
      <c r="I87">
        <v>36.51</v>
      </c>
      <c r="J87">
        <v>12.78</v>
      </c>
      <c r="K87">
        <v>0</v>
      </c>
      <c r="M87" t="s">
        <v>32</v>
      </c>
      <c r="N87" t="s">
        <v>61</v>
      </c>
      <c r="O87" t="s">
        <v>23</v>
      </c>
      <c r="P87" t="s">
        <v>357</v>
      </c>
    </row>
    <row r="88" spans="1:18" x14ac:dyDescent="0.3">
      <c r="A88" t="s">
        <v>358</v>
      </c>
      <c r="B88">
        <v>87</v>
      </c>
      <c r="C88" t="s">
        <v>359</v>
      </c>
      <c r="D88" t="s">
        <v>1181</v>
      </c>
      <c r="F88" t="s">
        <v>21</v>
      </c>
      <c r="G88">
        <v>3.07</v>
      </c>
      <c r="H88" t="s">
        <v>76</v>
      </c>
      <c r="I88">
        <v>3.07</v>
      </c>
      <c r="J88">
        <v>1.23</v>
      </c>
      <c r="K88">
        <v>64</v>
      </c>
      <c r="M88" t="s">
        <v>21</v>
      </c>
      <c r="N88" t="s">
        <v>77</v>
      </c>
      <c r="O88" t="s">
        <v>23</v>
      </c>
      <c r="P88" t="s">
        <v>360</v>
      </c>
      <c r="Q88">
        <v>114</v>
      </c>
      <c r="R88" t="s">
        <v>1093</v>
      </c>
    </row>
    <row r="89" spans="1:18" x14ac:dyDescent="0.3">
      <c r="A89" t="s">
        <v>361</v>
      </c>
      <c r="B89">
        <v>88</v>
      </c>
      <c r="C89" t="s">
        <v>362</v>
      </c>
      <c r="D89" t="s">
        <v>1191</v>
      </c>
      <c r="E89" t="s">
        <v>1192</v>
      </c>
      <c r="F89" t="s">
        <v>21</v>
      </c>
      <c r="G89">
        <v>12.29</v>
      </c>
      <c r="H89" t="s">
        <v>31</v>
      </c>
      <c r="I89">
        <v>11.56</v>
      </c>
      <c r="J89">
        <v>4.62</v>
      </c>
      <c r="K89">
        <v>0</v>
      </c>
      <c r="M89" t="s">
        <v>32</v>
      </c>
      <c r="N89" t="s">
        <v>33</v>
      </c>
      <c r="O89" t="s">
        <v>23</v>
      </c>
      <c r="P89" t="s">
        <v>363</v>
      </c>
      <c r="Q89">
        <v>107</v>
      </c>
      <c r="R89" t="s">
        <v>1093</v>
      </c>
    </row>
    <row r="90" spans="1:18" x14ac:dyDescent="0.3">
      <c r="A90" t="s">
        <v>364</v>
      </c>
      <c r="B90">
        <v>89</v>
      </c>
      <c r="C90" t="s">
        <v>365</v>
      </c>
      <c r="D90" t="s">
        <v>1107</v>
      </c>
      <c r="F90" t="s">
        <v>21</v>
      </c>
      <c r="G90">
        <v>1.05</v>
      </c>
      <c r="H90" t="s">
        <v>19</v>
      </c>
      <c r="I90">
        <v>1.05</v>
      </c>
      <c r="J90">
        <v>0</v>
      </c>
      <c r="K90">
        <v>29</v>
      </c>
      <c r="M90" t="s">
        <v>21</v>
      </c>
      <c r="N90" t="s">
        <v>22</v>
      </c>
      <c r="O90" t="s">
        <v>23</v>
      </c>
      <c r="P90" t="s">
        <v>366</v>
      </c>
      <c r="Q90">
        <v>112</v>
      </c>
      <c r="R90" t="s">
        <v>1093</v>
      </c>
    </row>
    <row r="91" spans="1:18" x14ac:dyDescent="0.3">
      <c r="A91" t="s">
        <v>367</v>
      </c>
      <c r="B91">
        <v>90</v>
      </c>
      <c r="C91" t="s">
        <v>368</v>
      </c>
      <c r="D91" t="s">
        <v>1159</v>
      </c>
      <c r="F91" t="s">
        <v>21</v>
      </c>
      <c r="G91">
        <v>1.07</v>
      </c>
      <c r="H91" t="s">
        <v>19</v>
      </c>
      <c r="I91">
        <v>1.07</v>
      </c>
      <c r="J91">
        <v>0</v>
      </c>
      <c r="K91">
        <v>30</v>
      </c>
      <c r="M91" t="s">
        <v>21</v>
      </c>
      <c r="N91" t="s">
        <v>22</v>
      </c>
      <c r="O91" t="s">
        <v>23</v>
      </c>
      <c r="P91" t="s">
        <v>369</v>
      </c>
      <c r="Q91">
        <v>114</v>
      </c>
      <c r="R91" t="s">
        <v>1093</v>
      </c>
    </row>
    <row r="92" spans="1:18" x14ac:dyDescent="0.3">
      <c r="A92" t="s">
        <v>370</v>
      </c>
      <c r="B92">
        <v>91</v>
      </c>
      <c r="C92" t="s">
        <v>371</v>
      </c>
      <c r="D92" t="s">
        <v>1193</v>
      </c>
      <c r="F92" t="s">
        <v>21</v>
      </c>
      <c r="G92">
        <v>241.31</v>
      </c>
      <c r="H92" t="s">
        <v>126</v>
      </c>
      <c r="I92">
        <v>212.48</v>
      </c>
      <c r="J92">
        <v>106</v>
      </c>
      <c r="K92">
        <v>3718</v>
      </c>
      <c r="M92" t="s">
        <v>32</v>
      </c>
      <c r="N92" t="s">
        <v>127</v>
      </c>
      <c r="O92" t="s">
        <v>23</v>
      </c>
      <c r="P92" t="s">
        <v>372</v>
      </c>
      <c r="Q92">
        <v>114</v>
      </c>
      <c r="R92" t="s">
        <v>1093</v>
      </c>
    </row>
    <row r="93" spans="1:18" x14ac:dyDescent="0.3">
      <c r="A93" t="s">
        <v>373</v>
      </c>
      <c r="B93">
        <v>92</v>
      </c>
      <c r="C93" t="s">
        <v>374</v>
      </c>
      <c r="D93" t="s">
        <v>1194</v>
      </c>
      <c r="F93" t="s">
        <v>32</v>
      </c>
      <c r="G93">
        <v>3.01</v>
      </c>
      <c r="H93" t="s">
        <v>19</v>
      </c>
      <c r="I93">
        <v>3.01</v>
      </c>
      <c r="J93">
        <v>0</v>
      </c>
      <c r="K93">
        <v>84</v>
      </c>
      <c r="L93" t="s">
        <v>252</v>
      </c>
      <c r="M93" t="s">
        <v>21</v>
      </c>
      <c r="N93" t="s">
        <v>22</v>
      </c>
      <c r="O93" t="s">
        <v>23</v>
      </c>
      <c r="P93" t="s">
        <v>322</v>
      </c>
      <c r="Q93">
        <v>112</v>
      </c>
      <c r="R93" t="s">
        <v>1093</v>
      </c>
    </row>
    <row r="94" spans="1:18" x14ac:dyDescent="0.3">
      <c r="A94" t="s">
        <v>375</v>
      </c>
      <c r="B94">
        <v>93</v>
      </c>
      <c r="C94" t="s">
        <v>376</v>
      </c>
      <c r="D94" t="s">
        <v>1191</v>
      </c>
      <c r="F94" t="s">
        <v>32</v>
      </c>
      <c r="G94">
        <v>0.83</v>
      </c>
      <c r="H94" t="s">
        <v>19</v>
      </c>
      <c r="I94">
        <v>0.67</v>
      </c>
      <c r="J94">
        <v>0</v>
      </c>
      <c r="K94">
        <v>19</v>
      </c>
      <c r="L94" t="s">
        <v>377</v>
      </c>
      <c r="M94" t="s">
        <v>21</v>
      </c>
      <c r="N94" t="s">
        <v>22</v>
      </c>
      <c r="O94" t="s">
        <v>23</v>
      </c>
      <c r="P94" t="s">
        <v>378</v>
      </c>
      <c r="Q94">
        <v>107</v>
      </c>
      <c r="R94" t="s">
        <v>1093</v>
      </c>
    </row>
    <row r="95" spans="1:18" x14ac:dyDescent="0.3">
      <c r="A95" t="s">
        <v>379</v>
      </c>
      <c r="B95">
        <v>94</v>
      </c>
      <c r="C95" t="s">
        <v>380</v>
      </c>
      <c r="D95" t="s">
        <v>1191</v>
      </c>
      <c r="E95" t="s">
        <v>1195</v>
      </c>
      <c r="F95" t="s">
        <v>21</v>
      </c>
      <c r="G95">
        <v>347.95</v>
      </c>
      <c r="H95" t="s">
        <v>76</v>
      </c>
      <c r="I95">
        <v>304.01</v>
      </c>
      <c r="J95">
        <v>106.4</v>
      </c>
      <c r="K95">
        <v>6384</v>
      </c>
      <c r="M95" t="s">
        <v>32</v>
      </c>
      <c r="N95" t="s">
        <v>77</v>
      </c>
      <c r="O95" t="s">
        <v>23</v>
      </c>
      <c r="P95" t="s">
        <v>381</v>
      </c>
    </row>
    <row r="96" spans="1:18" x14ac:dyDescent="0.3">
      <c r="A96" t="s">
        <v>382</v>
      </c>
      <c r="B96">
        <v>95</v>
      </c>
      <c r="C96" t="s">
        <v>383</v>
      </c>
      <c r="D96" t="s">
        <v>1196</v>
      </c>
      <c r="E96" t="s">
        <v>1197</v>
      </c>
      <c r="F96" t="s">
        <v>21</v>
      </c>
      <c r="G96">
        <v>112.18</v>
      </c>
      <c r="H96" t="s">
        <v>31</v>
      </c>
      <c r="I96">
        <v>89.94</v>
      </c>
      <c r="J96">
        <v>31.48</v>
      </c>
      <c r="K96">
        <v>0</v>
      </c>
      <c r="M96" t="s">
        <v>32</v>
      </c>
      <c r="N96" t="s">
        <v>61</v>
      </c>
      <c r="O96" t="s">
        <v>23</v>
      </c>
      <c r="P96" t="s">
        <v>384</v>
      </c>
      <c r="Q96">
        <v>107</v>
      </c>
      <c r="R96" t="s">
        <v>1093</v>
      </c>
    </row>
    <row r="97" spans="1:18" x14ac:dyDescent="0.3">
      <c r="A97" t="s">
        <v>385</v>
      </c>
      <c r="B97">
        <v>96</v>
      </c>
      <c r="C97" t="s">
        <v>386</v>
      </c>
      <c r="D97" t="s">
        <v>1198</v>
      </c>
      <c r="F97" t="s">
        <v>21</v>
      </c>
      <c r="G97">
        <v>26.12</v>
      </c>
      <c r="H97" t="s">
        <v>19</v>
      </c>
      <c r="I97">
        <v>25.62</v>
      </c>
      <c r="J97">
        <v>0</v>
      </c>
      <c r="K97">
        <v>538</v>
      </c>
      <c r="M97" t="s">
        <v>32</v>
      </c>
      <c r="N97" t="s">
        <v>161</v>
      </c>
      <c r="O97" t="s">
        <v>23</v>
      </c>
      <c r="P97" t="s">
        <v>387</v>
      </c>
      <c r="Q97">
        <v>100</v>
      </c>
      <c r="R97" t="s">
        <v>1093</v>
      </c>
    </row>
    <row r="98" spans="1:18" x14ac:dyDescent="0.3">
      <c r="A98" t="s">
        <v>388</v>
      </c>
      <c r="B98">
        <v>97</v>
      </c>
      <c r="C98" t="s">
        <v>389</v>
      </c>
      <c r="D98" t="s">
        <v>1199</v>
      </c>
      <c r="F98" t="s">
        <v>21</v>
      </c>
      <c r="G98">
        <v>15.82</v>
      </c>
      <c r="H98" t="s">
        <v>19</v>
      </c>
      <c r="I98">
        <v>15.07</v>
      </c>
      <c r="J98">
        <v>0</v>
      </c>
      <c r="K98">
        <v>422</v>
      </c>
      <c r="M98" t="s">
        <v>32</v>
      </c>
      <c r="N98" t="s">
        <v>22</v>
      </c>
      <c r="O98" t="s">
        <v>23</v>
      </c>
      <c r="P98" t="s">
        <v>200</v>
      </c>
      <c r="Q98">
        <v>114</v>
      </c>
      <c r="R98" t="s">
        <v>1093</v>
      </c>
    </row>
    <row r="99" spans="1:18" x14ac:dyDescent="0.3">
      <c r="A99" t="s">
        <v>390</v>
      </c>
      <c r="B99">
        <v>98</v>
      </c>
      <c r="C99" t="s">
        <v>391</v>
      </c>
      <c r="D99" t="s">
        <v>1200</v>
      </c>
      <c r="E99" t="s">
        <v>1201</v>
      </c>
      <c r="F99" t="s">
        <v>21</v>
      </c>
      <c r="G99">
        <v>37.659999999999997</v>
      </c>
      <c r="H99" t="s">
        <v>76</v>
      </c>
      <c r="I99">
        <v>22.02</v>
      </c>
      <c r="J99">
        <v>8.81</v>
      </c>
      <c r="K99">
        <v>462</v>
      </c>
      <c r="M99" t="s">
        <v>32</v>
      </c>
      <c r="N99" t="s">
        <v>77</v>
      </c>
      <c r="O99" t="s">
        <v>23</v>
      </c>
      <c r="P99" t="s">
        <v>392</v>
      </c>
    </row>
    <row r="100" spans="1:18" x14ac:dyDescent="0.3">
      <c r="A100" t="s">
        <v>393</v>
      </c>
      <c r="B100">
        <v>99</v>
      </c>
      <c r="C100" t="s">
        <v>394</v>
      </c>
      <c r="D100" t="s">
        <v>1202</v>
      </c>
      <c r="F100" t="s">
        <v>32</v>
      </c>
      <c r="G100">
        <v>0.02</v>
      </c>
      <c r="H100" t="s">
        <v>19</v>
      </c>
      <c r="I100">
        <v>0.02</v>
      </c>
      <c r="J100">
        <v>0</v>
      </c>
      <c r="K100">
        <v>1</v>
      </c>
      <c r="L100" t="s">
        <v>20</v>
      </c>
      <c r="M100" t="s">
        <v>21</v>
      </c>
      <c r="N100" t="s">
        <v>22</v>
      </c>
      <c r="O100" t="s">
        <v>23</v>
      </c>
      <c r="P100" t="s">
        <v>395</v>
      </c>
      <c r="Q100">
        <v>95</v>
      </c>
      <c r="R100" t="s">
        <v>1093</v>
      </c>
    </row>
    <row r="101" spans="1:18" x14ac:dyDescent="0.3">
      <c r="A101" t="s">
        <v>396</v>
      </c>
      <c r="B101">
        <v>100</v>
      </c>
      <c r="C101" t="s">
        <v>397</v>
      </c>
      <c r="D101" t="s">
        <v>1203</v>
      </c>
      <c r="F101" t="s">
        <v>32</v>
      </c>
      <c r="G101">
        <v>1.19</v>
      </c>
      <c r="H101" t="s">
        <v>19</v>
      </c>
      <c r="I101">
        <v>1.19</v>
      </c>
      <c r="J101">
        <v>0</v>
      </c>
      <c r="K101">
        <v>33</v>
      </c>
      <c r="L101" t="s">
        <v>114</v>
      </c>
      <c r="M101" t="s">
        <v>21</v>
      </c>
      <c r="N101" t="s">
        <v>22</v>
      </c>
      <c r="O101" t="s">
        <v>23</v>
      </c>
      <c r="P101" t="s">
        <v>398</v>
      </c>
      <c r="Q101">
        <v>109</v>
      </c>
      <c r="R101" t="s">
        <v>1093</v>
      </c>
    </row>
    <row r="102" spans="1:18" x14ac:dyDescent="0.3">
      <c r="A102" t="s">
        <v>399</v>
      </c>
      <c r="B102">
        <v>101</v>
      </c>
      <c r="C102" t="s">
        <v>400</v>
      </c>
      <c r="D102" t="s">
        <v>1204</v>
      </c>
      <c r="F102" t="s">
        <v>21</v>
      </c>
      <c r="G102">
        <v>0.68</v>
      </c>
      <c r="H102" t="s">
        <v>19</v>
      </c>
      <c r="I102">
        <v>0.68</v>
      </c>
      <c r="J102">
        <v>0</v>
      </c>
      <c r="K102">
        <v>19</v>
      </c>
      <c r="M102" t="s">
        <v>21</v>
      </c>
      <c r="N102" t="s">
        <v>22</v>
      </c>
      <c r="O102" t="s">
        <v>23</v>
      </c>
      <c r="P102" t="s">
        <v>401</v>
      </c>
      <c r="Q102">
        <v>101</v>
      </c>
      <c r="R102" t="s">
        <v>1093</v>
      </c>
    </row>
    <row r="103" spans="1:18" x14ac:dyDescent="0.3">
      <c r="A103" t="s">
        <v>404</v>
      </c>
      <c r="B103">
        <v>102</v>
      </c>
      <c r="C103" t="s">
        <v>405</v>
      </c>
      <c r="D103" t="s">
        <v>1205</v>
      </c>
      <c r="F103" t="s">
        <v>32</v>
      </c>
      <c r="G103">
        <v>8.19</v>
      </c>
      <c r="H103" t="s">
        <v>19</v>
      </c>
      <c r="I103">
        <v>6.56</v>
      </c>
      <c r="J103">
        <v>0</v>
      </c>
      <c r="K103">
        <v>184</v>
      </c>
      <c r="L103" t="s">
        <v>114</v>
      </c>
      <c r="M103" t="s">
        <v>21</v>
      </c>
      <c r="N103" t="s">
        <v>22</v>
      </c>
      <c r="O103" t="s">
        <v>23</v>
      </c>
      <c r="P103" t="s">
        <v>406</v>
      </c>
      <c r="Q103">
        <v>114</v>
      </c>
      <c r="R103" t="s">
        <v>1093</v>
      </c>
    </row>
    <row r="104" spans="1:18" x14ac:dyDescent="0.3">
      <c r="A104" t="s">
        <v>407</v>
      </c>
      <c r="B104">
        <v>103</v>
      </c>
      <c r="C104" t="s">
        <v>408</v>
      </c>
      <c r="D104" t="s">
        <v>1159</v>
      </c>
      <c r="F104" t="s">
        <v>32</v>
      </c>
      <c r="G104">
        <v>1.6</v>
      </c>
      <c r="H104" t="s">
        <v>19</v>
      </c>
      <c r="I104">
        <v>1.6</v>
      </c>
      <c r="J104">
        <v>0</v>
      </c>
      <c r="K104">
        <v>45</v>
      </c>
      <c r="L104" t="s">
        <v>97</v>
      </c>
      <c r="M104" t="s">
        <v>21</v>
      </c>
      <c r="N104" t="s">
        <v>22</v>
      </c>
      <c r="O104" t="s">
        <v>23</v>
      </c>
      <c r="P104" t="s">
        <v>409</v>
      </c>
      <c r="Q104">
        <v>114</v>
      </c>
      <c r="R104" t="s">
        <v>1093</v>
      </c>
    </row>
    <row r="105" spans="1:18" x14ac:dyDescent="0.3">
      <c r="A105" t="s">
        <v>410</v>
      </c>
      <c r="B105">
        <v>104</v>
      </c>
      <c r="C105" t="s">
        <v>411</v>
      </c>
      <c r="D105" t="s">
        <v>1206</v>
      </c>
      <c r="F105" t="s">
        <v>21</v>
      </c>
      <c r="G105">
        <v>1.1000000000000001</v>
      </c>
      <c r="H105" t="s">
        <v>19</v>
      </c>
      <c r="I105">
        <v>1.1000000000000001</v>
      </c>
      <c r="J105">
        <v>0</v>
      </c>
      <c r="K105">
        <v>31</v>
      </c>
      <c r="M105" t="s">
        <v>21</v>
      </c>
      <c r="N105" t="s">
        <v>22</v>
      </c>
      <c r="O105" t="s">
        <v>23</v>
      </c>
      <c r="P105" t="s">
        <v>412</v>
      </c>
      <c r="Q105">
        <v>100</v>
      </c>
      <c r="R105" t="s">
        <v>1093</v>
      </c>
    </row>
    <row r="106" spans="1:18" x14ac:dyDescent="0.3">
      <c r="A106" t="s">
        <v>413</v>
      </c>
      <c r="B106">
        <v>105</v>
      </c>
      <c r="C106" t="s">
        <v>414</v>
      </c>
      <c r="D106" t="s">
        <v>1155</v>
      </c>
      <c r="F106" t="s">
        <v>32</v>
      </c>
      <c r="G106">
        <v>11.12</v>
      </c>
      <c r="H106" t="s">
        <v>19</v>
      </c>
      <c r="I106">
        <v>11.1</v>
      </c>
      <c r="J106">
        <v>0</v>
      </c>
      <c r="K106">
        <v>311</v>
      </c>
      <c r="L106" t="s">
        <v>97</v>
      </c>
      <c r="M106" t="s">
        <v>32</v>
      </c>
      <c r="N106" t="s">
        <v>22</v>
      </c>
      <c r="O106" t="s">
        <v>23</v>
      </c>
      <c r="P106" t="s">
        <v>415</v>
      </c>
      <c r="Q106">
        <v>109</v>
      </c>
      <c r="R106" t="s">
        <v>1093</v>
      </c>
    </row>
    <row r="107" spans="1:18" x14ac:dyDescent="0.3">
      <c r="A107" t="s">
        <v>416</v>
      </c>
      <c r="B107">
        <v>106</v>
      </c>
      <c r="C107" t="s">
        <v>417</v>
      </c>
      <c r="D107" t="s">
        <v>1138</v>
      </c>
      <c r="E107" t="s">
        <v>1207</v>
      </c>
      <c r="F107" t="s">
        <v>21</v>
      </c>
      <c r="G107">
        <v>18.579999999999998</v>
      </c>
      <c r="H107" t="s">
        <v>31</v>
      </c>
      <c r="I107">
        <v>18.12</v>
      </c>
      <c r="J107">
        <v>7.25</v>
      </c>
      <c r="K107">
        <v>0</v>
      </c>
      <c r="M107" t="s">
        <v>32</v>
      </c>
      <c r="N107" t="s">
        <v>33</v>
      </c>
      <c r="O107" t="s">
        <v>23</v>
      </c>
      <c r="P107" t="s">
        <v>418</v>
      </c>
      <c r="Q107">
        <v>66</v>
      </c>
      <c r="R107" t="s">
        <v>1093</v>
      </c>
    </row>
    <row r="108" spans="1:18" x14ac:dyDescent="0.3">
      <c r="A108" t="s">
        <v>419</v>
      </c>
      <c r="B108">
        <v>107</v>
      </c>
      <c r="C108" t="s">
        <v>420</v>
      </c>
      <c r="D108" t="s">
        <v>1208</v>
      </c>
      <c r="F108" t="s">
        <v>32</v>
      </c>
      <c r="G108">
        <v>0.4</v>
      </c>
      <c r="H108" t="s">
        <v>19</v>
      </c>
      <c r="I108">
        <v>0.4</v>
      </c>
      <c r="J108">
        <v>0</v>
      </c>
      <c r="K108">
        <v>11</v>
      </c>
      <c r="L108" t="s">
        <v>97</v>
      </c>
      <c r="M108" t="s">
        <v>21</v>
      </c>
      <c r="N108" t="s">
        <v>22</v>
      </c>
      <c r="O108" t="s">
        <v>23</v>
      </c>
      <c r="P108" t="s">
        <v>421</v>
      </c>
      <c r="Q108">
        <v>100</v>
      </c>
      <c r="R108" t="s">
        <v>1093</v>
      </c>
    </row>
    <row r="109" spans="1:18" x14ac:dyDescent="0.3">
      <c r="A109" t="s">
        <v>422</v>
      </c>
      <c r="B109">
        <v>108</v>
      </c>
      <c r="C109" t="s">
        <v>423</v>
      </c>
      <c r="D109" t="s">
        <v>1103</v>
      </c>
      <c r="E109" t="s">
        <v>1209</v>
      </c>
      <c r="F109" t="s">
        <v>32</v>
      </c>
      <c r="G109">
        <v>20.34</v>
      </c>
      <c r="H109" t="s">
        <v>76</v>
      </c>
      <c r="I109">
        <v>20.079999999999998</v>
      </c>
      <c r="J109">
        <v>8.0299999999999994</v>
      </c>
      <c r="K109">
        <v>421</v>
      </c>
      <c r="L109" t="s">
        <v>97</v>
      </c>
      <c r="M109" t="s">
        <v>32</v>
      </c>
      <c r="N109" t="s">
        <v>77</v>
      </c>
      <c r="O109" t="s">
        <v>23</v>
      </c>
      <c r="P109" t="s">
        <v>424</v>
      </c>
      <c r="Q109">
        <v>109</v>
      </c>
      <c r="R109" t="s">
        <v>1093</v>
      </c>
    </row>
    <row r="110" spans="1:18" x14ac:dyDescent="0.3">
      <c r="A110" t="s">
        <v>425</v>
      </c>
      <c r="B110">
        <v>109</v>
      </c>
      <c r="C110" t="s">
        <v>426</v>
      </c>
      <c r="D110" t="s">
        <v>1210</v>
      </c>
      <c r="E110" t="s">
        <v>1211</v>
      </c>
      <c r="F110" t="s">
        <v>21</v>
      </c>
      <c r="G110">
        <v>27.61</v>
      </c>
      <c r="H110" t="s">
        <v>31</v>
      </c>
      <c r="I110">
        <v>22.74</v>
      </c>
      <c r="J110">
        <v>9.1</v>
      </c>
      <c r="K110">
        <v>0</v>
      </c>
      <c r="M110" t="s">
        <v>32</v>
      </c>
      <c r="N110" t="s">
        <v>33</v>
      </c>
      <c r="O110" t="s">
        <v>23</v>
      </c>
      <c r="P110" t="s">
        <v>427</v>
      </c>
    </row>
    <row r="111" spans="1:18" x14ac:dyDescent="0.3">
      <c r="A111" t="s">
        <v>428</v>
      </c>
      <c r="B111">
        <v>110</v>
      </c>
      <c r="C111" t="s">
        <v>429</v>
      </c>
      <c r="D111" t="s">
        <v>1212</v>
      </c>
      <c r="F111" t="s">
        <v>32</v>
      </c>
      <c r="G111">
        <v>4.12</v>
      </c>
      <c r="H111" t="s">
        <v>228</v>
      </c>
      <c r="I111">
        <v>4.12</v>
      </c>
      <c r="J111">
        <v>2</v>
      </c>
      <c r="K111">
        <v>0</v>
      </c>
      <c r="L111" t="s">
        <v>229</v>
      </c>
      <c r="M111" t="s">
        <v>21</v>
      </c>
      <c r="N111" t="s">
        <v>230</v>
      </c>
      <c r="O111" t="s">
        <v>23</v>
      </c>
      <c r="P111" t="s">
        <v>430</v>
      </c>
      <c r="Q111">
        <v>71</v>
      </c>
      <c r="R111" t="s">
        <v>1093</v>
      </c>
    </row>
    <row r="112" spans="1:18" x14ac:dyDescent="0.3">
      <c r="A112" t="s">
        <v>431</v>
      </c>
      <c r="B112">
        <v>111</v>
      </c>
      <c r="C112" t="s">
        <v>432</v>
      </c>
      <c r="D112" t="s">
        <v>1105</v>
      </c>
      <c r="F112" t="s">
        <v>32</v>
      </c>
      <c r="G112">
        <v>7.05</v>
      </c>
      <c r="H112" t="s">
        <v>19</v>
      </c>
      <c r="I112">
        <v>5.27</v>
      </c>
      <c r="J112">
        <v>0</v>
      </c>
      <c r="K112">
        <v>148</v>
      </c>
      <c r="L112" t="s">
        <v>114</v>
      </c>
      <c r="M112" t="s">
        <v>21</v>
      </c>
      <c r="N112" t="s">
        <v>22</v>
      </c>
      <c r="O112" t="s">
        <v>23</v>
      </c>
      <c r="P112" t="s">
        <v>433</v>
      </c>
      <c r="Q112">
        <v>112</v>
      </c>
      <c r="R112" t="s">
        <v>1093</v>
      </c>
    </row>
    <row r="113" spans="1:18" x14ac:dyDescent="0.3">
      <c r="A113" t="s">
        <v>434</v>
      </c>
      <c r="B113">
        <v>112</v>
      </c>
      <c r="C113" t="s">
        <v>435</v>
      </c>
      <c r="D113" t="s">
        <v>1178</v>
      </c>
      <c r="F113" t="s">
        <v>21</v>
      </c>
      <c r="G113">
        <v>1.45</v>
      </c>
      <c r="H113" t="s">
        <v>19</v>
      </c>
      <c r="I113">
        <v>1.45</v>
      </c>
      <c r="J113">
        <v>0</v>
      </c>
      <c r="K113">
        <v>41</v>
      </c>
      <c r="M113" t="s">
        <v>21</v>
      </c>
      <c r="N113" t="s">
        <v>22</v>
      </c>
      <c r="O113" t="s">
        <v>23</v>
      </c>
      <c r="P113" t="s">
        <v>436</v>
      </c>
      <c r="Q113">
        <v>109</v>
      </c>
      <c r="R113" t="s">
        <v>1093</v>
      </c>
    </row>
    <row r="114" spans="1:18" x14ac:dyDescent="0.3">
      <c r="A114" t="s">
        <v>437</v>
      </c>
      <c r="B114">
        <v>113</v>
      </c>
      <c r="C114" t="s">
        <v>438</v>
      </c>
      <c r="D114" t="s">
        <v>1178</v>
      </c>
      <c r="E114" t="s">
        <v>1213</v>
      </c>
      <c r="F114" t="s">
        <v>21</v>
      </c>
      <c r="G114">
        <v>14.51</v>
      </c>
      <c r="H114" t="s">
        <v>31</v>
      </c>
      <c r="I114">
        <v>12.37</v>
      </c>
      <c r="J114">
        <v>4.95</v>
      </c>
      <c r="K114">
        <v>0</v>
      </c>
      <c r="M114" t="s">
        <v>32</v>
      </c>
      <c r="N114" t="s">
        <v>33</v>
      </c>
      <c r="O114" t="s">
        <v>23</v>
      </c>
      <c r="P114" t="s">
        <v>439</v>
      </c>
      <c r="Q114">
        <v>109</v>
      </c>
      <c r="R114" t="s">
        <v>1093</v>
      </c>
    </row>
    <row r="115" spans="1:18" x14ac:dyDescent="0.3">
      <c r="A115" t="s">
        <v>440</v>
      </c>
      <c r="B115">
        <v>114</v>
      </c>
      <c r="C115" t="s">
        <v>441</v>
      </c>
      <c r="D115" t="s">
        <v>1214</v>
      </c>
      <c r="F115" t="s">
        <v>21</v>
      </c>
      <c r="G115">
        <v>265.33</v>
      </c>
      <c r="H115" t="s">
        <v>126</v>
      </c>
      <c r="I115">
        <v>209.64</v>
      </c>
      <c r="J115">
        <v>105</v>
      </c>
      <c r="K115">
        <v>3669</v>
      </c>
      <c r="M115" t="s">
        <v>32</v>
      </c>
      <c r="N115" t="s">
        <v>127</v>
      </c>
      <c r="O115" t="s">
        <v>23</v>
      </c>
      <c r="P115" t="s">
        <v>442</v>
      </c>
      <c r="Q115">
        <v>114</v>
      </c>
      <c r="R115" t="s">
        <v>1093</v>
      </c>
    </row>
    <row r="116" spans="1:18" x14ac:dyDescent="0.3">
      <c r="A116" t="s">
        <v>445</v>
      </c>
      <c r="B116">
        <v>116</v>
      </c>
      <c r="C116" t="s">
        <v>446</v>
      </c>
      <c r="D116" t="s">
        <v>1215</v>
      </c>
      <c r="F116" t="s">
        <v>21</v>
      </c>
      <c r="G116">
        <v>0.82</v>
      </c>
      <c r="H116" t="s">
        <v>19</v>
      </c>
      <c r="I116">
        <v>0.82</v>
      </c>
      <c r="J116">
        <v>0</v>
      </c>
      <c r="K116">
        <v>23</v>
      </c>
      <c r="M116" t="s">
        <v>21</v>
      </c>
      <c r="N116" t="s">
        <v>22</v>
      </c>
      <c r="O116" t="s">
        <v>23</v>
      </c>
      <c r="P116" t="s">
        <v>447</v>
      </c>
      <c r="Q116">
        <v>103</v>
      </c>
      <c r="R116" t="s">
        <v>1093</v>
      </c>
    </row>
    <row r="117" spans="1:18" x14ac:dyDescent="0.3">
      <c r="A117" t="s">
        <v>448</v>
      </c>
      <c r="B117">
        <v>117</v>
      </c>
      <c r="C117" t="s">
        <v>449</v>
      </c>
      <c r="D117" t="s">
        <v>1178</v>
      </c>
      <c r="F117" t="s">
        <v>21</v>
      </c>
      <c r="G117">
        <v>4.26</v>
      </c>
      <c r="H117" t="s">
        <v>126</v>
      </c>
      <c r="I117">
        <v>3.99</v>
      </c>
      <c r="J117">
        <v>2</v>
      </c>
      <c r="K117">
        <v>70</v>
      </c>
      <c r="M117" t="s">
        <v>21</v>
      </c>
      <c r="N117" t="s">
        <v>127</v>
      </c>
      <c r="O117" t="s">
        <v>23</v>
      </c>
      <c r="P117" t="s">
        <v>450</v>
      </c>
      <c r="Q117">
        <v>95</v>
      </c>
      <c r="R117" t="s">
        <v>1093</v>
      </c>
    </row>
    <row r="118" spans="1:18" x14ac:dyDescent="0.3">
      <c r="A118" t="s">
        <v>451</v>
      </c>
      <c r="B118">
        <v>118</v>
      </c>
      <c r="C118" t="s">
        <v>452</v>
      </c>
      <c r="D118" t="s">
        <v>1216</v>
      </c>
      <c r="F118" t="s">
        <v>21</v>
      </c>
      <c r="G118">
        <v>2.2999999999999998</v>
      </c>
      <c r="H118" t="s">
        <v>76</v>
      </c>
      <c r="I118">
        <v>2.2999999999999998</v>
      </c>
      <c r="J118">
        <v>0.92</v>
      </c>
      <c r="K118">
        <v>48</v>
      </c>
      <c r="M118" t="s">
        <v>21</v>
      </c>
      <c r="N118" t="s">
        <v>77</v>
      </c>
      <c r="O118" t="s">
        <v>23</v>
      </c>
      <c r="P118" t="s">
        <v>453</v>
      </c>
      <c r="Q118">
        <v>109</v>
      </c>
      <c r="R118" t="s">
        <v>1093</v>
      </c>
    </row>
    <row r="119" spans="1:18" x14ac:dyDescent="0.3">
      <c r="A119" t="s">
        <v>454</v>
      </c>
      <c r="B119">
        <v>119</v>
      </c>
      <c r="C119" t="s">
        <v>455</v>
      </c>
      <c r="D119" t="s">
        <v>1217</v>
      </c>
      <c r="F119" t="s">
        <v>32</v>
      </c>
      <c r="G119">
        <v>0.86</v>
      </c>
      <c r="H119" t="s">
        <v>19</v>
      </c>
      <c r="I119">
        <v>0</v>
      </c>
      <c r="J119">
        <v>0</v>
      </c>
      <c r="K119">
        <v>0</v>
      </c>
      <c r="L119" t="s">
        <v>377</v>
      </c>
      <c r="M119" t="s">
        <v>21</v>
      </c>
      <c r="N119" t="s">
        <v>456</v>
      </c>
      <c r="O119" t="s">
        <v>23</v>
      </c>
      <c r="P119" t="s">
        <v>322</v>
      </c>
      <c r="Q119">
        <v>110</v>
      </c>
      <c r="R119">
        <v>2</v>
      </c>
    </row>
    <row r="120" spans="1:18" x14ac:dyDescent="0.3">
      <c r="A120" t="s">
        <v>459</v>
      </c>
      <c r="B120">
        <v>120</v>
      </c>
      <c r="C120" t="s">
        <v>460</v>
      </c>
      <c r="D120" t="s">
        <v>1218</v>
      </c>
      <c r="E120" t="s">
        <v>1219</v>
      </c>
      <c r="F120" t="s">
        <v>32</v>
      </c>
      <c r="G120">
        <v>13.14</v>
      </c>
      <c r="H120" t="s">
        <v>19</v>
      </c>
      <c r="I120">
        <v>13.13</v>
      </c>
      <c r="J120">
        <v>0</v>
      </c>
      <c r="K120">
        <v>368</v>
      </c>
      <c r="L120" t="s">
        <v>97</v>
      </c>
      <c r="M120" t="s">
        <v>32</v>
      </c>
      <c r="N120" t="s">
        <v>22</v>
      </c>
      <c r="O120" t="s">
        <v>23</v>
      </c>
      <c r="P120" t="s">
        <v>461</v>
      </c>
      <c r="Q120">
        <v>102</v>
      </c>
      <c r="R120" t="s">
        <v>1093</v>
      </c>
    </row>
    <row r="121" spans="1:18" x14ac:dyDescent="0.3">
      <c r="A121" t="s">
        <v>462</v>
      </c>
      <c r="B121">
        <v>121</v>
      </c>
      <c r="C121" t="s">
        <v>463</v>
      </c>
      <c r="D121" t="s">
        <v>1220</v>
      </c>
      <c r="E121" t="s">
        <v>1221</v>
      </c>
      <c r="F121" t="s">
        <v>21</v>
      </c>
      <c r="G121">
        <v>201.67</v>
      </c>
      <c r="H121" t="s">
        <v>31</v>
      </c>
      <c r="I121">
        <v>181.75</v>
      </c>
      <c r="J121">
        <v>63.61</v>
      </c>
      <c r="K121">
        <v>0</v>
      </c>
      <c r="M121" t="s">
        <v>32</v>
      </c>
      <c r="N121" t="s">
        <v>61</v>
      </c>
      <c r="O121" t="s">
        <v>23</v>
      </c>
      <c r="P121" t="s">
        <v>464</v>
      </c>
      <c r="Q121">
        <v>99</v>
      </c>
      <c r="R121" t="s">
        <v>1093</v>
      </c>
    </row>
    <row r="122" spans="1:18" x14ac:dyDescent="0.3">
      <c r="A122" t="s">
        <v>465</v>
      </c>
      <c r="B122">
        <v>122</v>
      </c>
      <c r="C122" t="s">
        <v>466</v>
      </c>
      <c r="D122" t="s">
        <v>1222</v>
      </c>
      <c r="F122" t="s">
        <v>21</v>
      </c>
      <c r="G122">
        <v>4.6399999999999997</v>
      </c>
      <c r="H122" t="s">
        <v>19</v>
      </c>
      <c r="I122">
        <v>4.6100000000000003</v>
      </c>
      <c r="J122">
        <v>0</v>
      </c>
      <c r="K122">
        <v>129</v>
      </c>
      <c r="M122" t="s">
        <v>21</v>
      </c>
      <c r="N122" t="s">
        <v>22</v>
      </c>
      <c r="O122" t="s">
        <v>23</v>
      </c>
      <c r="P122" t="s">
        <v>467</v>
      </c>
      <c r="Q122">
        <v>114</v>
      </c>
      <c r="R122" t="s">
        <v>1093</v>
      </c>
    </row>
    <row r="123" spans="1:18" x14ac:dyDescent="0.3">
      <c r="A123" t="s">
        <v>468</v>
      </c>
      <c r="B123">
        <v>123</v>
      </c>
      <c r="C123" t="s">
        <v>469</v>
      </c>
      <c r="D123" t="s">
        <v>1223</v>
      </c>
      <c r="F123" t="s">
        <v>32</v>
      </c>
      <c r="G123">
        <v>8.16</v>
      </c>
      <c r="H123" t="s">
        <v>228</v>
      </c>
      <c r="I123">
        <v>8.16</v>
      </c>
      <c r="J123">
        <v>4</v>
      </c>
      <c r="K123">
        <v>0</v>
      </c>
      <c r="L123" t="s">
        <v>229</v>
      </c>
      <c r="M123" t="s">
        <v>21</v>
      </c>
      <c r="N123" t="s">
        <v>230</v>
      </c>
      <c r="O123" t="s">
        <v>23</v>
      </c>
      <c r="P123" t="s">
        <v>470</v>
      </c>
    </row>
    <row r="124" spans="1:18" x14ac:dyDescent="0.3">
      <c r="A124" t="s">
        <v>471</v>
      </c>
      <c r="B124">
        <v>124</v>
      </c>
      <c r="C124" t="s">
        <v>472</v>
      </c>
      <c r="D124" t="s">
        <v>1178</v>
      </c>
      <c r="E124" t="s">
        <v>1224</v>
      </c>
      <c r="F124" t="s">
        <v>32</v>
      </c>
      <c r="G124">
        <v>1.61</v>
      </c>
      <c r="H124" t="s">
        <v>19</v>
      </c>
      <c r="I124">
        <v>1.6</v>
      </c>
      <c r="J124">
        <v>0</v>
      </c>
      <c r="K124">
        <v>45</v>
      </c>
      <c r="L124" t="s">
        <v>97</v>
      </c>
      <c r="M124" t="s">
        <v>21</v>
      </c>
      <c r="N124" t="s">
        <v>22</v>
      </c>
      <c r="O124" t="s">
        <v>23</v>
      </c>
      <c r="P124" t="s">
        <v>473</v>
      </c>
    </row>
    <row r="125" spans="1:18" x14ac:dyDescent="0.3">
      <c r="A125" t="s">
        <v>474</v>
      </c>
      <c r="B125">
        <v>125</v>
      </c>
      <c r="C125" t="s">
        <v>475</v>
      </c>
      <c r="D125" t="s">
        <v>1225</v>
      </c>
      <c r="F125" t="s">
        <v>21</v>
      </c>
      <c r="G125">
        <v>5.0999999999999996</v>
      </c>
      <c r="H125" t="s">
        <v>19</v>
      </c>
      <c r="I125">
        <v>4.5199999999999996</v>
      </c>
      <c r="J125">
        <v>0</v>
      </c>
      <c r="K125">
        <v>127</v>
      </c>
      <c r="M125" t="s">
        <v>21</v>
      </c>
      <c r="N125" t="s">
        <v>22</v>
      </c>
      <c r="O125" t="s">
        <v>23</v>
      </c>
      <c r="P125" t="s">
        <v>476</v>
      </c>
      <c r="Q125">
        <v>111</v>
      </c>
      <c r="R125" t="s">
        <v>1093</v>
      </c>
    </row>
    <row r="126" spans="1:18" x14ac:dyDescent="0.3">
      <c r="A126" t="s">
        <v>477</v>
      </c>
      <c r="B126">
        <v>126</v>
      </c>
      <c r="C126" t="s">
        <v>478</v>
      </c>
      <c r="D126" t="s">
        <v>1226</v>
      </c>
      <c r="F126" t="s">
        <v>32</v>
      </c>
      <c r="G126">
        <v>2.42</v>
      </c>
      <c r="H126" t="s">
        <v>19</v>
      </c>
      <c r="I126">
        <v>0.87</v>
      </c>
      <c r="J126">
        <v>0</v>
      </c>
      <c r="K126">
        <v>24</v>
      </c>
      <c r="L126" t="s">
        <v>377</v>
      </c>
      <c r="M126" t="s">
        <v>21</v>
      </c>
      <c r="N126" t="s">
        <v>22</v>
      </c>
      <c r="O126" t="s">
        <v>23</v>
      </c>
      <c r="P126" t="s">
        <v>479</v>
      </c>
      <c r="Q126">
        <v>112</v>
      </c>
      <c r="R126" t="s">
        <v>1093</v>
      </c>
    </row>
    <row r="127" spans="1:18" x14ac:dyDescent="0.3">
      <c r="A127" t="s">
        <v>480</v>
      </c>
      <c r="B127">
        <v>127</v>
      </c>
      <c r="C127" t="s">
        <v>481</v>
      </c>
      <c r="D127" t="s">
        <v>1204</v>
      </c>
      <c r="F127" t="s">
        <v>21</v>
      </c>
      <c r="G127">
        <v>0.71</v>
      </c>
      <c r="H127" t="s">
        <v>19</v>
      </c>
      <c r="I127">
        <v>0.71</v>
      </c>
      <c r="J127">
        <v>0</v>
      </c>
      <c r="K127">
        <v>20</v>
      </c>
      <c r="M127" t="s">
        <v>21</v>
      </c>
      <c r="N127" t="s">
        <v>22</v>
      </c>
      <c r="O127" t="s">
        <v>23</v>
      </c>
      <c r="P127" t="s">
        <v>482</v>
      </c>
      <c r="Q127">
        <v>101</v>
      </c>
      <c r="R127" t="s">
        <v>1093</v>
      </c>
    </row>
    <row r="128" spans="1:18" x14ac:dyDescent="0.3">
      <c r="A128" t="s">
        <v>483</v>
      </c>
      <c r="B128">
        <v>129</v>
      </c>
      <c r="C128" t="s">
        <v>484</v>
      </c>
      <c r="D128" t="s">
        <v>1227</v>
      </c>
      <c r="F128" t="s">
        <v>21</v>
      </c>
      <c r="G128">
        <v>2.31</v>
      </c>
      <c r="H128" t="s">
        <v>19</v>
      </c>
      <c r="I128">
        <v>2.31</v>
      </c>
      <c r="J128">
        <v>0</v>
      </c>
      <c r="K128">
        <v>65</v>
      </c>
      <c r="M128" t="s">
        <v>21</v>
      </c>
      <c r="N128" t="s">
        <v>22</v>
      </c>
      <c r="O128" t="s">
        <v>23</v>
      </c>
      <c r="P128" t="s">
        <v>485</v>
      </c>
      <c r="Q128">
        <v>114</v>
      </c>
      <c r="R128" t="s">
        <v>1093</v>
      </c>
    </row>
    <row r="129" spans="1:18" x14ac:dyDescent="0.3">
      <c r="A129" t="s">
        <v>486</v>
      </c>
      <c r="B129">
        <v>130</v>
      </c>
      <c r="C129" t="s">
        <v>487</v>
      </c>
      <c r="D129" t="s">
        <v>1138</v>
      </c>
      <c r="E129" t="s">
        <v>1228</v>
      </c>
      <c r="F129" t="s">
        <v>21</v>
      </c>
      <c r="G129">
        <v>135.71</v>
      </c>
      <c r="H129" t="s">
        <v>31</v>
      </c>
      <c r="I129">
        <v>115.1</v>
      </c>
      <c r="J129">
        <v>40.28</v>
      </c>
      <c r="K129">
        <v>0</v>
      </c>
      <c r="M129" t="s">
        <v>32</v>
      </c>
      <c r="N129" t="s">
        <v>61</v>
      </c>
      <c r="O129" t="s">
        <v>23</v>
      </c>
      <c r="P129" t="s">
        <v>488</v>
      </c>
    </row>
    <row r="130" spans="1:18" x14ac:dyDescent="0.3">
      <c r="A130" t="s">
        <v>489</v>
      </c>
      <c r="B130">
        <v>131</v>
      </c>
      <c r="C130" t="s">
        <v>490</v>
      </c>
      <c r="D130" t="s">
        <v>1227</v>
      </c>
      <c r="F130" t="s">
        <v>32</v>
      </c>
      <c r="G130">
        <v>0.32</v>
      </c>
      <c r="H130" t="s">
        <v>19</v>
      </c>
      <c r="I130">
        <v>0.32</v>
      </c>
      <c r="J130">
        <v>0</v>
      </c>
      <c r="K130">
        <v>9</v>
      </c>
      <c r="L130" t="s">
        <v>97</v>
      </c>
      <c r="M130" t="s">
        <v>21</v>
      </c>
      <c r="N130" t="s">
        <v>22</v>
      </c>
      <c r="O130" t="s">
        <v>23</v>
      </c>
      <c r="P130" t="s">
        <v>491</v>
      </c>
    </row>
    <row r="131" spans="1:18" x14ac:dyDescent="0.3">
      <c r="A131" t="s">
        <v>492</v>
      </c>
      <c r="B131">
        <v>132</v>
      </c>
      <c r="C131" t="s">
        <v>493</v>
      </c>
      <c r="D131" t="s">
        <v>1118</v>
      </c>
      <c r="E131" t="s">
        <v>1229</v>
      </c>
      <c r="F131" t="s">
        <v>21</v>
      </c>
      <c r="G131">
        <v>229.48</v>
      </c>
      <c r="H131" t="s">
        <v>76</v>
      </c>
      <c r="I131">
        <v>200.03</v>
      </c>
      <c r="J131">
        <v>70.010000000000005</v>
      </c>
      <c r="K131">
        <v>4200</v>
      </c>
      <c r="M131" t="s">
        <v>32</v>
      </c>
      <c r="N131" t="s">
        <v>77</v>
      </c>
      <c r="O131" t="s">
        <v>23</v>
      </c>
      <c r="P131" t="s">
        <v>322</v>
      </c>
    </row>
    <row r="132" spans="1:18" x14ac:dyDescent="0.3">
      <c r="A132" t="s">
        <v>494</v>
      </c>
      <c r="B132">
        <v>133</v>
      </c>
      <c r="C132" t="s">
        <v>495</v>
      </c>
      <c r="D132" t="s">
        <v>1159</v>
      </c>
      <c r="E132" t="s">
        <v>1230</v>
      </c>
      <c r="F132" t="s">
        <v>21</v>
      </c>
      <c r="G132">
        <v>11.81</v>
      </c>
      <c r="H132" t="s">
        <v>31</v>
      </c>
      <c r="I132">
        <v>11.81</v>
      </c>
      <c r="J132">
        <v>4.72</v>
      </c>
      <c r="K132">
        <v>0</v>
      </c>
      <c r="M132" t="s">
        <v>32</v>
      </c>
      <c r="N132" t="s">
        <v>33</v>
      </c>
      <c r="O132" t="s">
        <v>23</v>
      </c>
      <c r="P132" t="s">
        <v>496</v>
      </c>
      <c r="Q132">
        <v>95</v>
      </c>
      <c r="R132" t="s">
        <v>1093</v>
      </c>
    </row>
    <row r="133" spans="1:18" x14ac:dyDescent="0.3">
      <c r="A133" t="s">
        <v>497</v>
      </c>
      <c r="B133">
        <v>134</v>
      </c>
      <c r="C133" t="s">
        <v>498</v>
      </c>
      <c r="D133" t="s">
        <v>1231</v>
      </c>
      <c r="F133" t="s">
        <v>21</v>
      </c>
      <c r="G133">
        <v>4.82</v>
      </c>
      <c r="H133" t="s">
        <v>19</v>
      </c>
      <c r="I133">
        <v>4.82</v>
      </c>
      <c r="J133">
        <v>0</v>
      </c>
      <c r="K133">
        <v>135</v>
      </c>
      <c r="M133" t="s">
        <v>21</v>
      </c>
      <c r="N133" t="s">
        <v>22</v>
      </c>
      <c r="O133" t="s">
        <v>23</v>
      </c>
      <c r="P133" t="s">
        <v>499</v>
      </c>
      <c r="Q133">
        <v>102</v>
      </c>
      <c r="R133" t="s">
        <v>1093</v>
      </c>
    </row>
    <row r="134" spans="1:18" x14ac:dyDescent="0.3">
      <c r="A134" t="s">
        <v>500</v>
      </c>
      <c r="B134">
        <v>135</v>
      </c>
      <c r="C134" t="s">
        <v>501</v>
      </c>
      <c r="D134" t="s">
        <v>1204</v>
      </c>
      <c r="F134" t="s">
        <v>21</v>
      </c>
      <c r="G134">
        <v>0.56000000000000005</v>
      </c>
      <c r="H134" t="s">
        <v>19</v>
      </c>
      <c r="I134">
        <v>0.56000000000000005</v>
      </c>
      <c r="J134">
        <v>0</v>
      </c>
      <c r="K134">
        <v>16</v>
      </c>
      <c r="M134" t="s">
        <v>21</v>
      </c>
      <c r="N134" t="s">
        <v>22</v>
      </c>
      <c r="O134" t="s">
        <v>23</v>
      </c>
      <c r="P134" t="s">
        <v>502</v>
      </c>
      <c r="Q134">
        <v>101</v>
      </c>
      <c r="R134" t="s">
        <v>1093</v>
      </c>
    </row>
    <row r="135" spans="1:18" x14ac:dyDescent="0.3">
      <c r="A135" t="s">
        <v>503</v>
      </c>
      <c r="B135">
        <v>136</v>
      </c>
      <c r="C135" t="s">
        <v>504</v>
      </c>
      <c r="D135" t="s">
        <v>1232</v>
      </c>
      <c r="F135" t="s">
        <v>21</v>
      </c>
      <c r="G135">
        <v>3.87</v>
      </c>
      <c r="H135" t="s">
        <v>19</v>
      </c>
      <c r="I135">
        <v>3.8</v>
      </c>
      <c r="J135">
        <v>0</v>
      </c>
      <c r="K135">
        <v>106</v>
      </c>
      <c r="M135" t="s">
        <v>21</v>
      </c>
      <c r="N135" t="s">
        <v>22</v>
      </c>
      <c r="O135" t="s">
        <v>23</v>
      </c>
      <c r="P135" t="s">
        <v>505</v>
      </c>
      <c r="Q135">
        <v>111</v>
      </c>
      <c r="R135" t="s">
        <v>1093</v>
      </c>
    </row>
    <row r="136" spans="1:18" x14ac:dyDescent="0.3">
      <c r="A136" t="s">
        <v>506</v>
      </c>
      <c r="B136">
        <v>137</v>
      </c>
      <c r="C136" t="s">
        <v>507</v>
      </c>
      <c r="D136" t="s">
        <v>1176</v>
      </c>
      <c r="F136" t="s">
        <v>32</v>
      </c>
      <c r="G136">
        <v>19.09</v>
      </c>
      <c r="H136" t="s">
        <v>19</v>
      </c>
      <c r="I136">
        <v>5.2</v>
      </c>
      <c r="J136">
        <v>0</v>
      </c>
      <c r="K136">
        <v>146</v>
      </c>
      <c r="L136" t="s">
        <v>252</v>
      </c>
      <c r="M136" t="s">
        <v>32</v>
      </c>
      <c r="N136" t="s">
        <v>22</v>
      </c>
      <c r="O136" t="s">
        <v>23</v>
      </c>
      <c r="P136" t="s">
        <v>508</v>
      </c>
      <c r="Q136">
        <v>100</v>
      </c>
      <c r="R136" t="s">
        <v>1093</v>
      </c>
    </row>
    <row r="137" spans="1:18" x14ac:dyDescent="0.3">
      <c r="A137" t="s">
        <v>509</v>
      </c>
      <c r="B137">
        <v>138</v>
      </c>
      <c r="C137" t="s">
        <v>510</v>
      </c>
      <c r="D137" t="s">
        <v>1178</v>
      </c>
      <c r="F137" t="s">
        <v>32</v>
      </c>
      <c r="G137">
        <v>36.31</v>
      </c>
      <c r="H137" t="s">
        <v>76</v>
      </c>
      <c r="I137">
        <v>33.909999999999997</v>
      </c>
      <c r="J137">
        <v>11.87</v>
      </c>
      <c r="K137">
        <v>712</v>
      </c>
      <c r="L137" t="s">
        <v>70</v>
      </c>
      <c r="M137" t="s">
        <v>32</v>
      </c>
      <c r="N137" t="s">
        <v>77</v>
      </c>
      <c r="O137" t="s">
        <v>23</v>
      </c>
      <c r="P137" t="s">
        <v>439</v>
      </c>
      <c r="Q137">
        <v>109</v>
      </c>
      <c r="R137" t="s">
        <v>1093</v>
      </c>
    </row>
    <row r="138" spans="1:18" x14ac:dyDescent="0.3">
      <c r="A138" t="s">
        <v>511</v>
      </c>
      <c r="B138">
        <v>139</v>
      </c>
      <c r="C138" t="s">
        <v>512</v>
      </c>
      <c r="D138" t="s">
        <v>1138</v>
      </c>
      <c r="E138" t="s">
        <v>1233</v>
      </c>
      <c r="F138" t="s">
        <v>21</v>
      </c>
      <c r="G138">
        <v>3.59</v>
      </c>
      <c r="H138" t="s">
        <v>76</v>
      </c>
      <c r="I138">
        <v>1.45</v>
      </c>
      <c r="J138">
        <v>0.57999999999999996</v>
      </c>
      <c r="K138">
        <v>30</v>
      </c>
      <c r="M138" t="s">
        <v>21</v>
      </c>
      <c r="N138" t="s">
        <v>77</v>
      </c>
      <c r="O138" t="s">
        <v>23</v>
      </c>
      <c r="P138" t="s">
        <v>513</v>
      </c>
    </row>
    <row r="139" spans="1:18" x14ac:dyDescent="0.3">
      <c r="A139" t="s">
        <v>514</v>
      </c>
      <c r="B139">
        <v>141</v>
      </c>
      <c r="C139" t="s">
        <v>515</v>
      </c>
      <c r="D139" t="s">
        <v>1191</v>
      </c>
      <c r="E139" t="s">
        <v>1234</v>
      </c>
      <c r="F139" t="s">
        <v>21</v>
      </c>
      <c r="G139">
        <v>101.86</v>
      </c>
      <c r="H139" t="s">
        <v>31</v>
      </c>
      <c r="I139">
        <v>94.56</v>
      </c>
      <c r="J139">
        <v>33.1</v>
      </c>
      <c r="K139">
        <v>0</v>
      </c>
      <c r="M139" t="s">
        <v>32</v>
      </c>
      <c r="N139" t="s">
        <v>61</v>
      </c>
      <c r="O139" t="s">
        <v>23</v>
      </c>
      <c r="P139" t="s">
        <v>516</v>
      </c>
    </row>
    <row r="140" spans="1:18" x14ac:dyDescent="0.3">
      <c r="A140" t="s">
        <v>517</v>
      </c>
      <c r="B140">
        <v>142</v>
      </c>
      <c r="C140" t="s">
        <v>518</v>
      </c>
      <c r="D140" t="s">
        <v>1235</v>
      </c>
      <c r="E140" t="s">
        <v>1236</v>
      </c>
      <c r="F140" t="s">
        <v>21</v>
      </c>
      <c r="G140">
        <v>137.03</v>
      </c>
      <c r="H140" t="s">
        <v>76</v>
      </c>
      <c r="I140">
        <v>88.89</v>
      </c>
      <c r="J140">
        <v>31.11</v>
      </c>
      <c r="K140">
        <v>1866</v>
      </c>
      <c r="M140" t="s">
        <v>32</v>
      </c>
      <c r="N140" t="s">
        <v>77</v>
      </c>
      <c r="O140" t="s">
        <v>23</v>
      </c>
      <c r="P140" t="s">
        <v>519</v>
      </c>
    </row>
    <row r="141" spans="1:18" x14ac:dyDescent="0.3">
      <c r="A141" t="s">
        <v>520</v>
      </c>
      <c r="B141">
        <v>143</v>
      </c>
      <c r="C141" t="s">
        <v>521</v>
      </c>
      <c r="D141" t="s">
        <v>1196</v>
      </c>
      <c r="E141" t="s">
        <v>1237</v>
      </c>
      <c r="F141" t="s">
        <v>21</v>
      </c>
      <c r="G141">
        <v>5.05</v>
      </c>
      <c r="H141" t="s">
        <v>31</v>
      </c>
      <c r="I141">
        <v>4.37</v>
      </c>
      <c r="J141">
        <v>1.75</v>
      </c>
      <c r="K141">
        <v>0</v>
      </c>
      <c r="M141" t="s">
        <v>21</v>
      </c>
      <c r="N141" t="s">
        <v>33</v>
      </c>
      <c r="O141" t="s">
        <v>23</v>
      </c>
      <c r="P141" t="s">
        <v>522</v>
      </c>
    </row>
    <row r="142" spans="1:18" x14ac:dyDescent="0.3">
      <c r="A142" t="s">
        <v>523</v>
      </c>
      <c r="B142">
        <v>144</v>
      </c>
      <c r="C142" t="s">
        <v>524</v>
      </c>
      <c r="D142" t="s">
        <v>1238</v>
      </c>
      <c r="F142" t="s">
        <v>32</v>
      </c>
      <c r="G142">
        <v>5.93</v>
      </c>
      <c r="H142" t="s">
        <v>19</v>
      </c>
      <c r="I142">
        <v>3.04</v>
      </c>
      <c r="J142">
        <v>0</v>
      </c>
      <c r="K142">
        <v>85</v>
      </c>
      <c r="L142" t="s">
        <v>377</v>
      </c>
      <c r="M142" t="s">
        <v>21</v>
      </c>
      <c r="N142" t="s">
        <v>22</v>
      </c>
      <c r="O142" t="s">
        <v>23</v>
      </c>
      <c r="P142" t="s">
        <v>525</v>
      </c>
      <c r="Q142">
        <v>109</v>
      </c>
      <c r="R142" t="s">
        <v>1093</v>
      </c>
    </row>
    <row r="143" spans="1:18" x14ac:dyDescent="0.3">
      <c r="A143" t="s">
        <v>526</v>
      </c>
      <c r="B143">
        <v>145</v>
      </c>
      <c r="C143" t="s">
        <v>527</v>
      </c>
      <c r="D143" t="s">
        <v>1239</v>
      </c>
      <c r="E143" t="s">
        <v>1240</v>
      </c>
      <c r="F143" t="s">
        <v>32</v>
      </c>
      <c r="G143">
        <v>15.97</v>
      </c>
      <c r="H143" t="s">
        <v>31</v>
      </c>
      <c r="I143">
        <v>5.61</v>
      </c>
      <c r="J143">
        <v>2.2400000000000002</v>
      </c>
      <c r="K143">
        <v>0</v>
      </c>
      <c r="L143" t="s">
        <v>528</v>
      </c>
      <c r="M143" t="s">
        <v>32</v>
      </c>
      <c r="N143" t="s">
        <v>33</v>
      </c>
      <c r="O143" t="s">
        <v>23</v>
      </c>
      <c r="P143" t="s">
        <v>529</v>
      </c>
      <c r="Q143">
        <v>78</v>
      </c>
      <c r="R143" t="s">
        <v>1093</v>
      </c>
    </row>
    <row r="144" spans="1:18" x14ac:dyDescent="0.3">
      <c r="A144" t="s">
        <v>530</v>
      </c>
      <c r="B144">
        <v>146</v>
      </c>
      <c r="C144" t="s">
        <v>531</v>
      </c>
      <c r="D144" t="s">
        <v>1119</v>
      </c>
      <c r="F144" t="s">
        <v>21</v>
      </c>
      <c r="G144">
        <v>59.51</v>
      </c>
      <c r="H144" t="s">
        <v>19</v>
      </c>
      <c r="I144">
        <v>55.38</v>
      </c>
      <c r="J144">
        <v>0</v>
      </c>
      <c r="K144">
        <v>1163</v>
      </c>
      <c r="M144" t="s">
        <v>32</v>
      </c>
      <c r="N144" t="s">
        <v>161</v>
      </c>
      <c r="O144" t="s">
        <v>23</v>
      </c>
      <c r="P144" t="s">
        <v>532</v>
      </c>
      <c r="Q144">
        <v>114</v>
      </c>
      <c r="R144" t="s">
        <v>1093</v>
      </c>
    </row>
    <row r="145" spans="1:18" x14ac:dyDescent="0.3">
      <c r="A145" t="s">
        <v>533</v>
      </c>
      <c r="B145">
        <v>147</v>
      </c>
      <c r="C145" t="s">
        <v>534</v>
      </c>
      <c r="D145" t="s">
        <v>1107</v>
      </c>
      <c r="E145" t="s">
        <v>1241</v>
      </c>
      <c r="F145" t="s">
        <v>32</v>
      </c>
      <c r="G145">
        <v>2.98</v>
      </c>
      <c r="H145" t="s">
        <v>76</v>
      </c>
      <c r="I145">
        <v>2.98</v>
      </c>
      <c r="J145">
        <v>1.19</v>
      </c>
      <c r="K145">
        <v>63</v>
      </c>
      <c r="L145" t="s">
        <v>97</v>
      </c>
      <c r="M145" t="s">
        <v>21</v>
      </c>
      <c r="N145" t="s">
        <v>77</v>
      </c>
      <c r="O145" t="s">
        <v>23</v>
      </c>
      <c r="P145" t="s">
        <v>535</v>
      </c>
    </row>
    <row r="146" spans="1:18" x14ac:dyDescent="0.3">
      <c r="A146" t="s">
        <v>536</v>
      </c>
      <c r="B146">
        <v>148</v>
      </c>
      <c r="C146" t="s">
        <v>537</v>
      </c>
      <c r="D146" t="s">
        <v>1242</v>
      </c>
      <c r="F146" t="s">
        <v>32</v>
      </c>
      <c r="G146">
        <v>0.04</v>
      </c>
      <c r="H146" t="s">
        <v>19</v>
      </c>
      <c r="I146">
        <v>0.04</v>
      </c>
      <c r="J146">
        <v>0</v>
      </c>
      <c r="K146">
        <v>1</v>
      </c>
      <c r="L146" t="s">
        <v>20</v>
      </c>
      <c r="M146" t="s">
        <v>21</v>
      </c>
      <c r="N146" t="s">
        <v>22</v>
      </c>
      <c r="O146" t="s">
        <v>23</v>
      </c>
      <c r="P146" t="s">
        <v>538</v>
      </c>
      <c r="Q146">
        <v>114</v>
      </c>
      <c r="R146" t="s">
        <v>1093</v>
      </c>
    </row>
    <row r="147" spans="1:18" x14ac:dyDescent="0.3">
      <c r="A147" t="s">
        <v>539</v>
      </c>
      <c r="B147">
        <v>149</v>
      </c>
      <c r="C147" t="s">
        <v>540</v>
      </c>
      <c r="D147" t="s">
        <v>1243</v>
      </c>
      <c r="F147" t="s">
        <v>32</v>
      </c>
      <c r="G147">
        <v>0.04</v>
      </c>
      <c r="H147" t="s">
        <v>19</v>
      </c>
      <c r="I147">
        <v>0.04</v>
      </c>
      <c r="J147">
        <v>0</v>
      </c>
      <c r="K147">
        <v>1</v>
      </c>
      <c r="L147" t="s">
        <v>20</v>
      </c>
      <c r="M147" t="s">
        <v>21</v>
      </c>
      <c r="N147" t="s">
        <v>22</v>
      </c>
      <c r="O147" t="s">
        <v>23</v>
      </c>
      <c r="P147" t="s">
        <v>541</v>
      </c>
      <c r="Q147">
        <v>114</v>
      </c>
      <c r="R147" t="s">
        <v>1093</v>
      </c>
    </row>
    <row r="148" spans="1:18" x14ac:dyDescent="0.3">
      <c r="A148" t="s">
        <v>542</v>
      </c>
      <c r="B148">
        <v>150</v>
      </c>
      <c r="C148" t="s">
        <v>543</v>
      </c>
      <c r="D148" t="s">
        <v>1244</v>
      </c>
      <c r="F148" t="s">
        <v>32</v>
      </c>
      <c r="G148">
        <v>7.0000000000000007E-2</v>
      </c>
      <c r="H148" t="s">
        <v>19</v>
      </c>
      <c r="I148">
        <v>7.0000000000000007E-2</v>
      </c>
      <c r="J148">
        <v>0</v>
      </c>
      <c r="K148">
        <v>2</v>
      </c>
      <c r="L148" t="s">
        <v>20</v>
      </c>
      <c r="M148" t="s">
        <v>21</v>
      </c>
      <c r="N148" t="s">
        <v>22</v>
      </c>
      <c r="O148" t="s">
        <v>23</v>
      </c>
      <c r="P148" t="s">
        <v>544</v>
      </c>
    </row>
    <row r="149" spans="1:18" x14ac:dyDescent="0.3">
      <c r="A149" t="s">
        <v>545</v>
      </c>
      <c r="B149">
        <v>151</v>
      </c>
      <c r="C149" t="s">
        <v>546</v>
      </c>
      <c r="D149" t="s">
        <v>1245</v>
      </c>
      <c r="F149" t="s">
        <v>32</v>
      </c>
      <c r="G149">
        <v>0.78</v>
      </c>
      <c r="H149" t="s">
        <v>19</v>
      </c>
      <c r="I149">
        <v>0.78</v>
      </c>
      <c r="J149">
        <v>0</v>
      </c>
      <c r="K149">
        <v>78</v>
      </c>
      <c r="L149" t="s">
        <v>114</v>
      </c>
      <c r="M149" t="s">
        <v>21</v>
      </c>
      <c r="N149" t="s">
        <v>276</v>
      </c>
      <c r="O149" t="s">
        <v>23</v>
      </c>
      <c r="P149" t="s">
        <v>547</v>
      </c>
      <c r="Q149">
        <v>113</v>
      </c>
      <c r="R149" t="s">
        <v>1094</v>
      </c>
    </row>
    <row r="150" spans="1:18" x14ac:dyDescent="0.3">
      <c r="A150" t="s">
        <v>548</v>
      </c>
      <c r="B150">
        <v>152</v>
      </c>
      <c r="C150" t="s">
        <v>549</v>
      </c>
      <c r="D150" t="s">
        <v>1246</v>
      </c>
      <c r="F150" t="s">
        <v>32</v>
      </c>
      <c r="G150">
        <v>0.63</v>
      </c>
      <c r="H150" t="s">
        <v>19</v>
      </c>
      <c r="I150">
        <v>0.62</v>
      </c>
      <c r="J150">
        <v>0</v>
      </c>
      <c r="K150">
        <v>62</v>
      </c>
      <c r="L150" t="s">
        <v>114</v>
      </c>
      <c r="M150" t="s">
        <v>21</v>
      </c>
      <c r="N150" t="s">
        <v>276</v>
      </c>
      <c r="O150" t="s">
        <v>23</v>
      </c>
      <c r="P150" t="s">
        <v>550</v>
      </c>
      <c r="Q150">
        <v>104</v>
      </c>
      <c r="R150">
        <v>3</v>
      </c>
    </row>
    <row r="151" spans="1:18" x14ac:dyDescent="0.3">
      <c r="A151" t="s">
        <v>551</v>
      </c>
      <c r="B151">
        <v>153</v>
      </c>
      <c r="C151" t="s">
        <v>552</v>
      </c>
      <c r="D151" t="s">
        <v>1247</v>
      </c>
      <c r="F151" t="s">
        <v>32</v>
      </c>
      <c r="G151">
        <v>0.28999999999999998</v>
      </c>
      <c r="H151" t="s">
        <v>19</v>
      </c>
      <c r="I151">
        <v>0.26</v>
      </c>
      <c r="J151">
        <v>0</v>
      </c>
      <c r="K151">
        <v>26</v>
      </c>
      <c r="L151" t="s">
        <v>114</v>
      </c>
      <c r="M151" t="s">
        <v>21</v>
      </c>
      <c r="N151" t="s">
        <v>276</v>
      </c>
      <c r="O151" t="s">
        <v>23</v>
      </c>
      <c r="P151" t="s">
        <v>553</v>
      </c>
      <c r="Q151">
        <v>104</v>
      </c>
      <c r="R151">
        <v>3</v>
      </c>
    </row>
    <row r="152" spans="1:18" x14ac:dyDescent="0.3">
      <c r="A152" t="s">
        <v>554</v>
      </c>
      <c r="B152">
        <v>154</v>
      </c>
      <c r="C152" t="s">
        <v>555</v>
      </c>
      <c r="D152" t="s">
        <v>1248</v>
      </c>
      <c r="F152" t="s">
        <v>32</v>
      </c>
      <c r="G152">
        <v>0.18</v>
      </c>
      <c r="H152" t="s">
        <v>19</v>
      </c>
      <c r="I152">
        <v>0.18</v>
      </c>
      <c r="J152">
        <v>0</v>
      </c>
      <c r="K152">
        <v>18</v>
      </c>
      <c r="L152" t="s">
        <v>20</v>
      </c>
      <c r="M152" t="s">
        <v>21</v>
      </c>
      <c r="N152" t="s">
        <v>276</v>
      </c>
      <c r="O152" t="s">
        <v>23</v>
      </c>
      <c r="P152" t="s">
        <v>556</v>
      </c>
      <c r="Q152">
        <v>104</v>
      </c>
      <c r="R152">
        <v>3</v>
      </c>
    </row>
    <row r="153" spans="1:18" x14ac:dyDescent="0.3">
      <c r="A153" t="s">
        <v>557</v>
      </c>
      <c r="B153">
        <v>155</v>
      </c>
      <c r="C153" t="s">
        <v>558</v>
      </c>
      <c r="D153" t="s">
        <v>1249</v>
      </c>
      <c r="F153" t="s">
        <v>32</v>
      </c>
      <c r="G153">
        <v>0.1</v>
      </c>
      <c r="H153" t="s">
        <v>19</v>
      </c>
      <c r="I153">
        <v>0.1</v>
      </c>
      <c r="J153">
        <v>0</v>
      </c>
      <c r="K153">
        <v>10</v>
      </c>
      <c r="L153" t="s">
        <v>20</v>
      </c>
      <c r="M153" t="s">
        <v>21</v>
      </c>
      <c r="N153" t="s">
        <v>276</v>
      </c>
      <c r="O153" t="s">
        <v>23</v>
      </c>
      <c r="P153" t="s">
        <v>559</v>
      </c>
      <c r="Q153">
        <v>104</v>
      </c>
      <c r="R153">
        <v>3</v>
      </c>
    </row>
    <row r="154" spans="1:18" x14ac:dyDescent="0.3">
      <c r="A154" t="s">
        <v>560</v>
      </c>
      <c r="B154">
        <v>156</v>
      </c>
      <c r="C154" t="s">
        <v>561</v>
      </c>
      <c r="D154" t="s">
        <v>1250</v>
      </c>
      <c r="F154" t="s">
        <v>32</v>
      </c>
      <c r="G154">
        <v>7.0000000000000007E-2</v>
      </c>
      <c r="H154" t="s">
        <v>19</v>
      </c>
      <c r="I154">
        <v>0</v>
      </c>
      <c r="J154">
        <v>0</v>
      </c>
      <c r="K154">
        <v>0</v>
      </c>
      <c r="L154" t="s">
        <v>20</v>
      </c>
      <c r="M154" t="s">
        <v>21</v>
      </c>
      <c r="N154" t="s">
        <v>22</v>
      </c>
      <c r="O154" t="s">
        <v>23</v>
      </c>
      <c r="P154" t="s">
        <v>562</v>
      </c>
    </row>
    <row r="155" spans="1:18" x14ac:dyDescent="0.3">
      <c r="A155" t="s">
        <v>563</v>
      </c>
      <c r="B155">
        <v>157</v>
      </c>
      <c r="C155" t="s">
        <v>564</v>
      </c>
      <c r="D155" t="s">
        <v>1251</v>
      </c>
      <c r="F155" t="s">
        <v>32</v>
      </c>
      <c r="G155">
        <v>0.01</v>
      </c>
      <c r="H155" t="s">
        <v>19</v>
      </c>
      <c r="I155">
        <v>0.01</v>
      </c>
      <c r="J155">
        <v>0</v>
      </c>
      <c r="K155">
        <v>1</v>
      </c>
      <c r="L155" t="s">
        <v>20</v>
      </c>
      <c r="M155" t="s">
        <v>21</v>
      </c>
      <c r="N155" t="s">
        <v>456</v>
      </c>
      <c r="O155" t="s">
        <v>23</v>
      </c>
      <c r="P155" t="s">
        <v>565</v>
      </c>
      <c r="Q155">
        <v>113</v>
      </c>
      <c r="R155" t="s">
        <v>1094</v>
      </c>
    </row>
    <row r="156" spans="1:18" x14ac:dyDescent="0.3">
      <c r="A156" t="s">
        <v>566</v>
      </c>
      <c r="B156">
        <v>158</v>
      </c>
      <c r="C156" t="s">
        <v>567</v>
      </c>
      <c r="D156" t="s">
        <v>1252</v>
      </c>
      <c r="F156" t="s">
        <v>32</v>
      </c>
      <c r="G156">
        <v>0.1</v>
      </c>
      <c r="H156" t="s">
        <v>19</v>
      </c>
      <c r="I156">
        <v>0.1</v>
      </c>
      <c r="J156">
        <v>0</v>
      </c>
      <c r="K156">
        <v>3</v>
      </c>
      <c r="L156" t="s">
        <v>20</v>
      </c>
      <c r="M156" t="s">
        <v>21</v>
      </c>
      <c r="N156" t="s">
        <v>22</v>
      </c>
      <c r="O156" t="s">
        <v>23</v>
      </c>
      <c r="P156" t="s">
        <v>568</v>
      </c>
      <c r="Q156">
        <v>114</v>
      </c>
      <c r="R156" t="s">
        <v>1093</v>
      </c>
    </row>
    <row r="157" spans="1:18" x14ac:dyDescent="0.3">
      <c r="A157" t="s">
        <v>569</v>
      </c>
      <c r="B157">
        <v>159</v>
      </c>
      <c r="C157" t="s">
        <v>570</v>
      </c>
      <c r="D157" t="s">
        <v>1253</v>
      </c>
      <c r="F157" t="s">
        <v>32</v>
      </c>
      <c r="G157">
        <v>0.09</v>
      </c>
      <c r="H157" t="s">
        <v>19</v>
      </c>
      <c r="I157">
        <v>0.09</v>
      </c>
      <c r="J157">
        <v>0</v>
      </c>
      <c r="K157">
        <v>3</v>
      </c>
      <c r="L157" t="s">
        <v>20</v>
      </c>
      <c r="M157" t="s">
        <v>21</v>
      </c>
      <c r="N157" t="s">
        <v>22</v>
      </c>
      <c r="O157" t="s">
        <v>23</v>
      </c>
      <c r="P157" t="s">
        <v>571</v>
      </c>
      <c r="Q157">
        <v>111</v>
      </c>
      <c r="R157" t="s">
        <v>1093</v>
      </c>
    </row>
    <row r="158" spans="1:18" x14ac:dyDescent="0.3">
      <c r="A158" t="s">
        <v>572</v>
      </c>
      <c r="B158">
        <v>160</v>
      </c>
      <c r="C158" t="s">
        <v>573</v>
      </c>
      <c r="D158" t="s">
        <v>1254</v>
      </c>
      <c r="F158" t="s">
        <v>32</v>
      </c>
      <c r="G158">
        <v>0.01</v>
      </c>
      <c r="H158" t="s">
        <v>19</v>
      </c>
      <c r="I158">
        <v>0.01</v>
      </c>
      <c r="J158">
        <v>0</v>
      </c>
      <c r="K158">
        <v>0</v>
      </c>
      <c r="L158" t="s">
        <v>20</v>
      </c>
      <c r="M158" t="s">
        <v>21</v>
      </c>
      <c r="N158" t="s">
        <v>22</v>
      </c>
      <c r="O158" t="s">
        <v>23</v>
      </c>
      <c r="P158" t="s">
        <v>574</v>
      </c>
      <c r="Q158">
        <v>103</v>
      </c>
      <c r="R158" t="s">
        <v>1093</v>
      </c>
    </row>
    <row r="159" spans="1:18" x14ac:dyDescent="0.3">
      <c r="A159" t="s">
        <v>575</v>
      </c>
      <c r="B159">
        <v>161</v>
      </c>
      <c r="C159" t="s">
        <v>576</v>
      </c>
      <c r="D159" t="s">
        <v>1255</v>
      </c>
      <c r="F159" t="s">
        <v>32</v>
      </c>
      <c r="G159">
        <v>0.11</v>
      </c>
      <c r="H159" t="s">
        <v>19</v>
      </c>
      <c r="I159">
        <v>0.11</v>
      </c>
      <c r="J159">
        <v>0</v>
      </c>
      <c r="K159">
        <v>3</v>
      </c>
      <c r="L159" t="s">
        <v>20</v>
      </c>
      <c r="M159" t="s">
        <v>21</v>
      </c>
      <c r="N159" t="s">
        <v>22</v>
      </c>
      <c r="O159" t="s">
        <v>23</v>
      </c>
      <c r="P159" t="s">
        <v>577</v>
      </c>
      <c r="Q159">
        <v>111</v>
      </c>
      <c r="R159" t="s">
        <v>1093</v>
      </c>
    </row>
    <row r="160" spans="1:18" x14ac:dyDescent="0.3">
      <c r="A160" t="s">
        <v>578</v>
      </c>
      <c r="B160">
        <v>162</v>
      </c>
      <c r="C160" t="s">
        <v>579</v>
      </c>
      <c r="D160" t="s">
        <v>1256</v>
      </c>
      <c r="F160" t="s">
        <v>32</v>
      </c>
      <c r="G160">
        <v>0.01</v>
      </c>
      <c r="H160" t="s">
        <v>19</v>
      </c>
      <c r="I160">
        <v>0.01</v>
      </c>
      <c r="J160">
        <v>0</v>
      </c>
      <c r="K160">
        <v>1</v>
      </c>
      <c r="L160" t="s">
        <v>20</v>
      </c>
      <c r="M160" t="s">
        <v>21</v>
      </c>
      <c r="N160" t="s">
        <v>456</v>
      </c>
      <c r="O160" t="s">
        <v>23</v>
      </c>
      <c r="P160" t="s">
        <v>580</v>
      </c>
      <c r="Q160">
        <v>113</v>
      </c>
      <c r="R160" t="s">
        <v>1094</v>
      </c>
    </row>
    <row r="161" spans="1:18" x14ac:dyDescent="0.3">
      <c r="A161" t="s">
        <v>581</v>
      </c>
      <c r="B161">
        <v>163</v>
      </c>
      <c r="C161" t="s">
        <v>582</v>
      </c>
      <c r="D161" t="s">
        <v>1257</v>
      </c>
      <c r="F161" t="s">
        <v>32</v>
      </c>
      <c r="G161">
        <v>0.01</v>
      </c>
      <c r="H161" t="s">
        <v>19</v>
      </c>
      <c r="I161">
        <v>0.01</v>
      </c>
      <c r="J161">
        <v>0</v>
      </c>
      <c r="K161">
        <v>0</v>
      </c>
      <c r="L161" t="s">
        <v>20</v>
      </c>
      <c r="M161" t="s">
        <v>21</v>
      </c>
      <c r="N161" t="s">
        <v>22</v>
      </c>
      <c r="O161" t="s">
        <v>23</v>
      </c>
      <c r="P161" t="s">
        <v>583</v>
      </c>
      <c r="Q161">
        <v>112</v>
      </c>
      <c r="R161" t="s">
        <v>1093</v>
      </c>
    </row>
    <row r="162" spans="1:18" x14ac:dyDescent="0.3">
      <c r="A162" t="s">
        <v>584</v>
      </c>
      <c r="B162">
        <v>164</v>
      </c>
      <c r="C162" t="s">
        <v>585</v>
      </c>
      <c r="D162" t="s">
        <v>1258</v>
      </c>
      <c r="F162" t="s">
        <v>32</v>
      </c>
      <c r="G162">
        <v>0.01</v>
      </c>
      <c r="H162" t="s">
        <v>19</v>
      </c>
      <c r="I162">
        <v>0.01</v>
      </c>
      <c r="J162">
        <v>0</v>
      </c>
      <c r="K162">
        <v>0</v>
      </c>
      <c r="L162" t="s">
        <v>20</v>
      </c>
      <c r="M162" t="s">
        <v>21</v>
      </c>
      <c r="N162" t="s">
        <v>22</v>
      </c>
      <c r="O162" t="s">
        <v>23</v>
      </c>
      <c r="P162" t="s">
        <v>586</v>
      </c>
      <c r="Q162">
        <v>112</v>
      </c>
      <c r="R162" t="s">
        <v>1093</v>
      </c>
    </row>
    <row r="163" spans="1:18" x14ac:dyDescent="0.3">
      <c r="A163" t="s">
        <v>587</v>
      </c>
      <c r="B163">
        <v>165</v>
      </c>
      <c r="C163" t="s">
        <v>588</v>
      </c>
      <c r="D163" t="s">
        <v>1129</v>
      </c>
      <c r="F163" t="s">
        <v>32</v>
      </c>
      <c r="G163">
        <v>0.05</v>
      </c>
      <c r="H163" t="s">
        <v>19</v>
      </c>
      <c r="I163">
        <v>0.05</v>
      </c>
      <c r="J163">
        <v>0</v>
      </c>
      <c r="K163">
        <v>1</v>
      </c>
      <c r="L163" t="s">
        <v>20</v>
      </c>
      <c r="M163" t="s">
        <v>21</v>
      </c>
      <c r="N163" t="s">
        <v>22</v>
      </c>
      <c r="O163" t="s">
        <v>23</v>
      </c>
      <c r="P163" t="s">
        <v>589</v>
      </c>
    </row>
    <row r="164" spans="1:18" x14ac:dyDescent="0.3">
      <c r="A164" t="s">
        <v>590</v>
      </c>
      <c r="B164">
        <v>166</v>
      </c>
      <c r="C164" t="s">
        <v>591</v>
      </c>
      <c r="D164" t="s">
        <v>1259</v>
      </c>
      <c r="F164" t="s">
        <v>32</v>
      </c>
      <c r="G164">
        <v>0.01</v>
      </c>
      <c r="H164" t="s">
        <v>19</v>
      </c>
      <c r="I164">
        <v>0.01</v>
      </c>
      <c r="J164">
        <v>0</v>
      </c>
      <c r="K164">
        <v>0</v>
      </c>
      <c r="L164" t="s">
        <v>20</v>
      </c>
      <c r="M164" t="s">
        <v>21</v>
      </c>
      <c r="N164" t="s">
        <v>22</v>
      </c>
      <c r="O164" t="s">
        <v>23</v>
      </c>
      <c r="P164" t="s">
        <v>592</v>
      </c>
      <c r="Q164">
        <v>112</v>
      </c>
      <c r="R164" t="s">
        <v>1093</v>
      </c>
    </row>
    <row r="165" spans="1:18" x14ac:dyDescent="0.3">
      <c r="A165" t="s">
        <v>593</v>
      </c>
      <c r="B165">
        <v>167</v>
      </c>
      <c r="C165" t="s">
        <v>594</v>
      </c>
      <c r="D165" t="s">
        <v>1260</v>
      </c>
      <c r="F165" t="s">
        <v>32</v>
      </c>
      <c r="G165">
        <v>0.08</v>
      </c>
      <c r="H165" t="s">
        <v>19</v>
      </c>
      <c r="I165">
        <v>0</v>
      </c>
      <c r="J165">
        <v>0</v>
      </c>
      <c r="K165">
        <v>0</v>
      </c>
      <c r="L165" t="s">
        <v>20</v>
      </c>
      <c r="M165" t="s">
        <v>21</v>
      </c>
      <c r="N165" t="s">
        <v>22</v>
      </c>
      <c r="O165" t="s">
        <v>23</v>
      </c>
      <c r="P165" t="s">
        <v>595</v>
      </c>
      <c r="Q165">
        <v>98</v>
      </c>
      <c r="R165" t="s">
        <v>1093</v>
      </c>
    </row>
    <row r="166" spans="1:18" x14ac:dyDescent="0.3">
      <c r="A166" t="s">
        <v>596</v>
      </c>
      <c r="B166">
        <v>168</v>
      </c>
      <c r="C166" t="s">
        <v>597</v>
      </c>
      <c r="D166" t="s">
        <v>1261</v>
      </c>
      <c r="F166" t="s">
        <v>32</v>
      </c>
      <c r="G166">
        <v>0.01</v>
      </c>
      <c r="H166" t="s">
        <v>19</v>
      </c>
      <c r="I166">
        <v>0.01</v>
      </c>
      <c r="J166">
        <v>0</v>
      </c>
      <c r="K166">
        <v>0</v>
      </c>
      <c r="L166" t="s">
        <v>20</v>
      </c>
      <c r="M166" t="s">
        <v>21</v>
      </c>
      <c r="N166" t="s">
        <v>22</v>
      </c>
      <c r="O166" t="s">
        <v>23</v>
      </c>
      <c r="P166" t="s">
        <v>598</v>
      </c>
      <c r="Q166">
        <v>114</v>
      </c>
      <c r="R166" t="s">
        <v>1093</v>
      </c>
    </row>
    <row r="167" spans="1:18" x14ac:dyDescent="0.3">
      <c r="A167" t="s">
        <v>599</v>
      </c>
      <c r="B167">
        <v>169</v>
      </c>
      <c r="C167" t="s">
        <v>600</v>
      </c>
      <c r="D167" t="s">
        <v>1262</v>
      </c>
      <c r="F167" t="s">
        <v>32</v>
      </c>
      <c r="G167">
        <v>0</v>
      </c>
      <c r="H167" t="s">
        <v>19</v>
      </c>
      <c r="I167">
        <v>0</v>
      </c>
      <c r="J167">
        <v>0</v>
      </c>
      <c r="K167">
        <v>0</v>
      </c>
      <c r="L167" t="s">
        <v>20</v>
      </c>
      <c r="M167" t="s">
        <v>21</v>
      </c>
      <c r="N167" t="s">
        <v>22</v>
      </c>
      <c r="O167" t="s">
        <v>23</v>
      </c>
      <c r="P167" t="s">
        <v>601</v>
      </c>
      <c r="Q167">
        <v>114</v>
      </c>
      <c r="R167" t="s">
        <v>1093</v>
      </c>
    </row>
    <row r="168" spans="1:18" x14ac:dyDescent="0.3">
      <c r="A168" t="s">
        <v>602</v>
      </c>
      <c r="B168">
        <v>170</v>
      </c>
      <c r="C168" t="s">
        <v>603</v>
      </c>
      <c r="D168" t="s">
        <v>1263</v>
      </c>
      <c r="F168" t="s">
        <v>32</v>
      </c>
      <c r="G168">
        <v>0.01</v>
      </c>
      <c r="H168" t="s">
        <v>19</v>
      </c>
      <c r="I168">
        <v>0.01</v>
      </c>
      <c r="J168">
        <v>0</v>
      </c>
      <c r="K168">
        <v>1</v>
      </c>
      <c r="L168" t="s">
        <v>20</v>
      </c>
      <c r="M168" t="s">
        <v>21</v>
      </c>
      <c r="N168" t="s">
        <v>456</v>
      </c>
      <c r="O168" t="s">
        <v>23</v>
      </c>
      <c r="P168" t="s">
        <v>604</v>
      </c>
      <c r="Q168">
        <v>113</v>
      </c>
      <c r="R168" t="s">
        <v>1094</v>
      </c>
    </row>
    <row r="169" spans="1:18" x14ac:dyDescent="0.3">
      <c r="A169" t="s">
        <v>605</v>
      </c>
      <c r="B169">
        <v>171</v>
      </c>
      <c r="C169" t="s">
        <v>606</v>
      </c>
      <c r="D169" t="s">
        <v>1264</v>
      </c>
      <c r="F169" t="s">
        <v>32</v>
      </c>
      <c r="G169">
        <v>0.01</v>
      </c>
      <c r="H169" t="s">
        <v>19</v>
      </c>
      <c r="I169">
        <v>0</v>
      </c>
      <c r="J169">
        <v>0</v>
      </c>
      <c r="K169">
        <v>0</v>
      </c>
      <c r="L169" t="s">
        <v>20</v>
      </c>
      <c r="M169" t="s">
        <v>21</v>
      </c>
      <c r="N169" t="s">
        <v>276</v>
      </c>
      <c r="O169" t="s">
        <v>23</v>
      </c>
      <c r="P169" t="s">
        <v>607</v>
      </c>
      <c r="Q169">
        <v>114</v>
      </c>
      <c r="R169" t="s">
        <v>1093</v>
      </c>
    </row>
    <row r="170" spans="1:18" x14ac:dyDescent="0.3">
      <c r="A170" t="s">
        <v>608</v>
      </c>
      <c r="B170">
        <v>172</v>
      </c>
      <c r="C170" t="s">
        <v>609</v>
      </c>
      <c r="D170" t="s">
        <v>1265</v>
      </c>
      <c r="F170" t="s">
        <v>32</v>
      </c>
      <c r="G170">
        <v>0.09</v>
      </c>
      <c r="H170" t="s">
        <v>19</v>
      </c>
      <c r="I170">
        <v>0.09</v>
      </c>
      <c r="J170">
        <v>0</v>
      </c>
      <c r="K170">
        <v>3</v>
      </c>
      <c r="L170" t="s">
        <v>20</v>
      </c>
      <c r="M170" t="s">
        <v>21</v>
      </c>
      <c r="N170" t="s">
        <v>22</v>
      </c>
      <c r="O170" t="s">
        <v>23</v>
      </c>
      <c r="P170" t="s">
        <v>610</v>
      </c>
      <c r="Q170">
        <v>114</v>
      </c>
      <c r="R170" t="s">
        <v>1093</v>
      </c>
    </row>
    <row r="171" spans="1:18" x14ac:dyDescent="0.3">
      <c r="A171" t="s">
        <v>611</v>
      </c>
      <c r="B171">
        <v>173</v>
      </c>
      <c r="C171" t="s">
        <v>612</v>
      </c>
      <c r="D171" t="s">
        <v>1266</v>
      </c>
      <c r="F171" t="s">
        <v>32</v>
      </c>
      <c r="G171">
        <v>0.12</v>
      </c>
      <c r="H171" t="s">
        <v>19</v>
      </c>
      <c r="I171">
        <v>0</v>
      </c>
      <c r="J171">
        <v>0</v>
      </c>
      <c r="K171">
        <v>0</v>
      </c>
      <c r="L171" t="s">
        <v>20</v>
      </c>
      <c r="M171" t="s">
        <v>21</v>
      </c>
      <c r="N171" t="s">
        <v>22</v>
      </c>
      <c r="O171" t="s">
        <v>23</v>
      </c>
      <c r="P171" t="s">
        <v>613</v>
      </c>
      <c r="Q171">
        <v>113</v>
      </c>
      <c r="R171" t="s">
        <v>1094</v>
      </c>
    </row>
    <row r="172" spans="1:18" x14ac:dyDescent="0.3">
      <c r="A172" t="s">
        <v>614</v>
      </c>
      <c r="B172">
        <v>174</v>
      </c>
      <c r="C172" t="s">
        <v>615</v>
      </c>
      <c r="D172" t="s">
        <v>1107</v>
      </c>
      <c r="F172" t="s">
        <v>32</v>
      </c>
      <c r="G172">
        <v>0.05</v>
      </c>
      <c r="H172" t="s">
        <v>19</v>
      </c>
      <c r="I172">
        <v>0.05</v>
      </c>
      <c r="J172">
        <v>0</v>
      </c>
      <c r="K172">
        <v>1</v>
      </c>
      <c r="L172" t="s">
        <v>20</v>
      </c>
      <c r="M172" t="s">
        <v>21</v>
      </c>
      <c r="N172" t="s">
        <v>22</v>
      </c>
      <c r="O172" t="s">
        <v>23</v>
      </c>
      <c r="P172" t="s">
        <v>616</v>
      </c>
      <c r="Q172">
        <v>90</v>
      </c>
      <c r="R172" t="s">
        <v>1093</v>
      </c>
    </row>
    <row r="173" spans="1:18" x14ac:dyDescent="0.3">
      <c r="A173" t="s">
        <v>617</v>
      </c>
      <c r="B173">
        <v>175</v>
      </c>
      <c r="C173" t="s">
        <v>618</v>
      </c>
      <c r="D173" t="s">
        <v>1267</v>
      </c>
      <c r="F173" t="s">
        <v>32</v>
      </c>
      <c r="G173">
        <v>0.13</v>
      </c>
      <c r="H173" t="s">
        <v>19</v>
      </c>
      <c r="I173">
        <v>0.13</v>
      </c>
      <c r="J173">
        <v>0</v>
      </c>
      <c r="K173">
        <v>4</v>
      </c>
      <c r="L173" t="s">
        <v>20</v>
      </c>
      <c r="M173" t="s">
        <v>21</v>
      </c>
      <c r="N173" t="s">
        <v>22</v>
      </c>
      <c r="O173" t="s">
        <v>23</v>
      </c>
      <c r="P173" t="s">
        <v>619</v>
      </c>
      <c r="Q173">
        <v>112</v>
      </c>
      <c r="R173" t="s">
        <v>1093</v>
      </c>
    </row>
    <row r="174" spans="1:18" x14ac:dyDescent="0.3">
      <c r="A174" t="s">
        <v>620</v>
      </c>
      <c r="B174">
        <v>176</v>
      </c>
      <c r="C174" t="s">
        <v>621</v>
      </c>
      <c r="D174" t="s">
        <v>1268</v>
      </c>
      <c r="F174" t="s">
        <v>32</v>
      </c>
      <c r="G174">
        <v>0.02</v>
      </c>
      <c r="H174" t="s">
        <v>19</v>
      </c>
      <c r="I174">
        <v>0.02</v>
      </c>
      <c r="J174">
        <v>0</v>
      </c>
      <c r="K174">
        <v>1</v>
      </c>
      <c r="L174" t="s">
        <v>20</v>
      </c>
      <c r="M174" t="s">
        <v>21</v>
      </c>
      <c r="N174" t="s">
        <v>22</v>
      </c>
      <c r="O174" t="s">
        <v>23</v>
      </c>
      <c r="P174" t="s">
        <v>622</v>
      </c>
      <c r="Q174">
        <v>112</v>
      </c>
      <c r="R174" t="s">
        <v>1093</v>
      </c>
    </row>
    <row r="175" spans="1:18" x14ac:dyDescent="0.3">
      <c r="A175" t="s">
        <v>623</v>
      </c>
      <c r="B175">
        <v>177</v>
      </c>
      <c r="C175" t="s">
        <v>624</v>
      </c>
      <c r="D175" t="s">
        <v>1268</v>
      </c>
      <c r="F175" t="s">
        <v>32</v>
      </c>
      <c r="G175">
        <v>0.05</v>
      </c>
      <c r="H175" t="s">
        <v>19</v>
      </c>
      <c r="I175">
        <v>0.05</v>
      </c>
      <c r="J175">
        <v>0</v>
      </c>
      <c r="K175">
        <v>1</v>
      </c>
      <c r="L175" t="s">
        <v>20</v>
      </c>
      <c r="M175" t="s">
        <v>21</v>
      </c>
      <c r="N175" t="s">
        <v>22</v>
      </c>
      <c r="O175" t="s">
        <v>23</v>
      </c>
      <c r="P175" t="s">
        <v>625</v>
      </c>
      <c r="Q175">
        <v>112</v>
      </c>
      <c r="R175" t="s">
        <v>1093</v>
      </c>
    </row>
    <row r="176" spans="1:18" x14ac:dyDescent="0.3">
      <c r="A176" t="s">
        <v>626</v>
      </c>
      <c r="B176">
        <v>178</v>
      </c>
      <c r="C176" t="s">
        <v>627</v>
      </c>
      <c r="D176" t="s">
        <v>1269</v>
      </c>
      <c r="F176" t="s">
        <v>32</v>
      </c>
      <c r="G176">
        <v>0</v>
      </c>
      <c r="H176" t="s">
        <v>19</v>
      </c>
      <c r="I176">
        <v>0</v>
      </c>
      <c r="J176">
        <v>0</v>
      </c>
      <c r="K176">
        <v>0</v>
      </c>
      <c r="L176" t="s">
        <v>20</v>
      </c>
      <c r="M176" t="s">
        <v>21</v>
      </c>
      <c r="N176" t="s">
        <v>22</v>
      </c>
      <c r="O176" t="s">
        <v>23</v>
      </c>
      <c r="P176" t="s">
        <v>628</v>
      </c>
      <c r="Q176">
        <v>113</v>
      </c>
      <c r="R176" t="s">
        <v>1094</v>
      </c>
    </row>
    <row r="177" spans="1:18" x14ac:dyDescent="0.3">
      <c r="A177" t="s">
        <v>629</v>
      </c>
      <c r="B177">
        <v>179</v>
      </c>
      <c r="C177" t="s">
        <v>630</v>
      </c>
      <c r="D177" t="s">
        <v>1270</v>
      </c>
      <c r="F177" t="s">
        <v>32</v>
      </c>
      <c r="G177">
        <v>0.15</v>
      </c>
      <c r="H177" t="s">
        <v>19</v>
      </c>
      <c r="I177">
        <v>0.15</v>
      </c>
      <c r="J177">
        <v>0</v>
      </c>
      <c r="K177">
        <v>4</v>
      </c>
      <c r="L177" t="s">
        <v>20</v>
      </c>
      <c r="M177" t="s">
        <v>21</v>
      </c>
      <c r="N177" t="s">
        <v>22</v>
      </c>
      <c r="O177" t="s">
        <v>23</v>
      </c>
      <c r="P177" t="s">
        <v>631</v>
      </c>
      <c r="Q177">
        <v>102</v>
      </c>
      <c r="R177" t="s">
        <v>1093</v>
      </c>
    </row>
    <row r="178" spans="1:18" x14ac:dyDescent="0.3">
      <c r="A178" t="s">
        <v>632</v>
      </c>
      <c r="B178">
        <v>180</v>
      </c>
      <c r="C178" t="s">
        <v>633</v>
      </c>
      <c r="D178" t="s">
        <v>1271</v>
      </c>
      <c r="F178" t="s">
        <v>32</v>
      </c>
      <c r="G178">
        <v>0.1</v>
      </c>
      <c r="H178" t="s">
        <v>19</v>
      </c>
      <c r="I178">
        <v>0.1</v>
      </c>
      <c r="J178">
        <v>0</v>
      </c>
      <c r="K178">
        <v>3</v>
      </c>
      <c r="L178" t="s">
        <v>20</v>
      </c>
      <c r="M178" t="s">
        <v>21</v>
      </c>
      <c r="N178" t="s">
        <v>22</v>
      </c>
      <c r="O178" t="s">
        <v>23</v>
      </c>
      <c r="P178" t="s">
        <v>634</v>
      </c>
      <c r="Q178">
        <v>114</v>
      </c>
      <c r="R178" t="s">
        <v>1093</v>
      </c>
    </row>
    <row r="179" spans="1:18" x14ac:dyDescent="0.3">
      <c r="A179" t="s">
        <v>635</v>
      </c>
      <c r="B179">
        <v>181</v>
      </c>
      <c r="C179" t="s">
        <v>636</v>
      </c>
      <c r="D179" t="s">
        <v>1180</v>
      </c>
      <c r="F179" t="s">
        <v>32</v>
      </c>
      <c r="G179">
        <v>7.0000000000000007E-2</v>
      </c>
      <c r="H179" t="s">
        <v>19</v>
      </c>
      <c r="I179">
        <v>7.0000000000000007E-2</v>
      </c>
      <c r="J179">
        <v>0</v>
      </c>
      <c r="K179">
        <v>2</v>
      </c>
      <c r="L179" t="s">
        <v>20</v>
      </c>
      <c r="M179" t="s">
        <v>21</v>
      </c>
      <c r="N179" t="s">
        <v>22</v>
      </c>
      <c r="O179" t="s">
        <v>23</v>
      </c>
      <c r="P179" t="s">
        <v>637</v>
      </c>
      <c r="Q179">
        <v>114</v>
      </c>
      <c r="R179" t="s">
        <v>1093</v>
      </c>
    </row>
    <row r="180" spans="1:18" x14ac:dyDescent="0.3">
      <c r="A180" t="s">
        <v>638</v>
      </c>
      <c r="B180">
        <v>182</v>
      </c>
      <c r="C180" t="s">
        <v>639</v>
      </c>
      <c r="D180" t="s">
        <v>1208</v>
      </c>
      <c r="F180" t="s">
        <v>32</v>
      </c>
      <c r="G180">
        <v>0.09</v>
      </c>
      <c r="H180" t="s">
        <v>19</v>
      </c>
      <c r="I180">
        <v>0.09</v>
      </c>
      <c r="J180">
        <v>0</v>
      </c>
      <c r="K180">
        <v>3</v>
      </c>
      <c r="L180" t="s">
        <v>20</v>
      </c>
      <c r="M180" t="s">
        <v>21</v>
      </c>
      <c r="N180" t="s">
        <v>22</v>
      </c>
      <c r="O180" t="s">
        <v>23</v>
      </c>
      <c r="P180" t="s">
        <v>640</v>
      </c>
      <c r="Q180">
        <v>100</v>
      </c>
      <c r="R180" t="s">
        <v>1093</v>
      </c>
    </row>
    <row r="181" spans="1:18" x14ac:dyDescent="0.3">
      <c r="A181" t="s">
        <v>641</v>
      </c>
      <c r="B181">
        <v>183</v>
      </c>
      <c r="C181" t="s">
        <v>642</v>
      </c>
      <c r="D181" t="s">
        <v>1272</v>
      </c>
      <c r="F181" t="s">
        <v>32</v>
      </c>
      <c r="G181">
        <v>0.05</v>
      </c>
      <c r="H181" t="s">
        <v>19</v>
      </c>
      <c r="I181">
        <v>0.05</v>
      </c>
      <c r="J181">
        <v>0</v>
      </c>
      <c r="K181">
        <v>1</v>
      </c>
      <c r="L181" t="s">
        <v>114</v>
      </c>
      <c r="M181" t="s">
        <v>21</v>
      </c>
      <c r="N181" t="s">
        <v>22</v>
      </c>
      <c r="O181" t="s">
        <v>23</v>
      </c>
      <c r="P181" t="s">
        <v>643</v>
      </c>
      <c r="Q181">
        <v>111</v>
      </c>
      <c r="R181" t="s">
        <v>1093</v>
      </c>
    </row>
    <row r="182" spans="1:18" x14ac:dyDescent="0.3">
      <c r="A182" t="s">
        <v>644</v>
      </c>
      <c r="B182">
        <v>184</v>
      </c>
      <c r="C182" t="s">
        <v>645</v>
      </c>
      <c r="D182" t="s">
        <v>1273</v>
      </c>
      <c r="F182" t="s">
        <v>32</v>
      </c>
      <c r="G182">
        <v>7.0000000000000007E-2</v>
      </c>
      <c r="H182" t="s">
        <v>19</v>
      </c>
      <c r="I182">
        <v>7.0000000000000007E-2</v>
      </c>
      <c r="J182">
        <v>0</v>
      </c>
      <c r="K182">
        <v>2</v>
      </c>
      <c r="L182" t="s">
        <v>20</v>
      </c>
      <c r="M182" t="s">
        <v>21</v>
      </c>
      <c r="N182" t="s">
        <v>22</v>
      </c>
      <c r="O182" t="s">
        <v>23</v>
      </c>
      <c r="P182" t="s">
        <v>646</v>
      </c>
      <c r="Q182">
        <v>107</v>
      </c>
      <c r="R182" t="s">
        <v>1093</v>
      </c>
    </row>
    <row r="183" spans="1:18" x14ac:dyDescent="0.3">
      <c r="A183" t="s">
        <v>647</v>
      </c>
      <c r="B183">
        <v>185</v>
      </c>
      <c r="C183" t="s">
        <v>648</v>
      </c>
      <c r="D183" t="s">
        <v>1273</v>
      </c>
      <c r="F183" t="s">
        <v>32</v>
      </c>
      <c r="G183">
        <v>0.16</v>
      </c>
      <c r="H183" t="s">
        <v>19</v>
      </c>
      <c r="I183">
        <v>0.16</v>
      </c>
      <c r="J183">
        <v>0</v>
      </c>
      <c r="K183">
        <v>4</v>
      </c>
      <c r="L183" t="s">
        <v>20</v>
      </c>
      <c r="M183" t="s">
        <v>21</v>
      </c>
      <c r="N183" t="s">
        <v>22</v>
      </c>
      <c r="O183" t="s">
        <v>23</v>
      </c>
      <c r="P183" t="s">
        <v>649</v>
      </c>
      <c r="Q183">
        <v>102</v>
      </c>
      <c r="R183" t="s">
        <v>1093</v>
      </c>
    </row>
    <row r="184" spans="1:18" x14ac:dyDescent="0.3">
      <c r="A184" t="s">
        <v>650</v>
      </c>
      <c r="B184">
        <v>186</v>
      </c>
      <c r="C184" t="s">
        <v>651</v>
      </c>
      <c r="D184" t="s">
        <v>1274</v>
      </c>
      <c r="F184" t="s">
        <v>32</v>
      </c>
      <c r="G184">
        <v>0.17</v>
      </c>
      <c r="H184" t="s">
        <v>19</v>
      </c>
      <c r="I184">
        <v>0.17</v>
      </c>
      <c r="J184">
        <v>0</v>
      </c>
      <c r="K184">
        <v>5</v>
      </c>
      <c r="L184" t="s">
        <v>20</v>
      </c>
      <c r="M184" t="s">
        <v>21</v>
      </c>
      <c r="N184" t="s">
        <v>22</v>
      </c>
      <c r="O184" t="s">
        <v>23</v>
      </c>
      <c r="P184" t="s">
        <v>652</v>
      </c>
      <c r="Q184">
        <v>108</v>
      </c>
      <c r="R184" t="s">
        <v>1093</v>
      </c>
    </row>
    <row r="185" spans="1:18" x14ac:dyDescent="0.3">
      <c r="A185" t="s">
        <v>653</v>
      </c>
      <c r="B185">
        <v>187</v>
      </c>
      <c r="C185" t="s">
        <v>654</v>
      </c>
      <c r="D185" t="s">
        <v>1275</v>
      </c>
      <c r="F185" t="s">
        <v>32</v>
      </c>
      <c r="G185">
        <v>0.17</v>
      </c>
      <c r="H185" t="s">
        <v>19</v>
      </c>
      <c r="I185">
        <v>0.17</v>
      </c>
      <c r="J185">
        <v>0</v>
      </c>
      <c r="K185">
        <v>5</v>
      </c>
      <c r="L185" t="s">
        <v>20</v>
      </c>
      <c r="M185" t="s">
        <v>21</v>
      </c>
      <c r="N185" t="s">
        <v>22</v>
      </c>
      <c r="O185" t="s">
        <v>23</v>
      </c>
      <c r="P185" t="s">
        <v>655</v>
      </c>
      <c r="Q185">
        <v>114</v>
      </c>
      <c r="R185" t="s">
        <v>1093</v>
      </c>
    </row>
    <row r="186" spans="1:18" x14ac:dyDescent="0.3">
      <c r="A186" t="s">
        <v>656</v>
      </c>
      <c r="B186">
        <v>188</v>
      </c>
      <c r="C186" t="s">
        <v>657</v>
      </c>
      <c r="D186" t="s">
        <v>1276</v>
      </c>
      <c r="F186" t="s">
        <v>32</v>
      </c>
      <c r="G186">
        <v>0.02</v>
      </c>
      <c r="H186" t="s">
        <v>19</v>
      </c>
      <c r="I186">
        <v>0.02</v>
      </c>
      <c r="J186">
        <v>0</v>
      </c>
      <c r="K186">
        <v>1</v>
      </c>
      <c r="L186" t="s">
        <v>20</v>
      </c>
      <c r="M186" t="s">
        <v>21</v>
      </c>
      <c r="N186" t="s">
        <v>22</v>
      </c>
      <c r="O186" t="s">
        <v>23</v>
      </c>
      <c r="P186" t="s">
        <v>658</v>
      </c>
      <c r="Q186">
        <v>100</v>
      </c>
      <c r="R186" t="s">
        <v>1093</v>
      </c>
    </row>
    <row r="187" spans="1:18" x14ac:dyDescent="0.3">
      <c r="A187" t="s">
        <v>659</v>
      </c>
      <c r="B187">
        <v>189</v>
      </c>
      <c r="C187" t="s">
        <v>660</v>
      </c>
      <c r="D187" t="s">
        <v>1277</v>
      </c>
      <c r="F187" t="s">
        <v>32</v>
      </c>
      <c r="G187">
        <v>0.06</v>
      </c>
      <c r="H187" t="s">
        <v>19</v>
      </c>
      <c r="I187">
        <v>0.06</v>
      </c>
      <c r="J187">
        <v>0</v>
      </c>
      <c r="K187">
        <v>2</v>
      </c>
      <c r="L187" t="s">
        <v>20</v>
      </c>
      <c r="M187" t="s">
        <v>21</v>
      </c>
      <c r="N187" t="s">
        <v>22</v>
      </c>
      <c r="O187" t="s">
        <v>23</v>
      </c>
      <c r="P187" t="s">
        <v>661</v>
      </c>
      <c r="Q187">
        <v>114</v>
      </c>
      <c r="R187" t="s">
        <v>1093</v>
      </c>
    </row>
    <row r="188" spans="1:18" x14ac:dyDescent="0.3">
      <c r="A188" t="s">
        <v>662</v>
      </c>
      <c r="B188">
        <v>190</v>
      </c>
      <c r="C188" t="s">
        <v>663</v>
      </c>
      <c r="D188" t="s">
        <v>1278</v>
      </c>
      <c r="F188" t="s">
        <v>32</v>
      </c>
      <c r="G188">
        <v>0.15</v>
      </c>
      <c r="H188" t="s">
        <v>19</v>
      </c>
      <c r="I188">
        <v>0.15</v>
      </c>
      <c r="J188">
        <v>0</v>
      </c>
      <c r="K188">
        <v>4</v>
      </c>
      <c r="L188" t="s">
        <v>20</v>
      </c>
      <c r="M188" t="s">
        <v>21</v>
      </c>
      <c r="N188" t="s">
        <v>22</v>
      </c>
      <c r="O188" t="s">
        <v>23</v>
      </c>
      <c r="P188" t="s">
        <v>664</v>
      </c>
    </row>
    <row r="189" spans="1:18" x14ac:dyDescent="0.3">
      <c r="A189" t="s">
        <v>665</v>
      </c>
      <c r="B189">
        <v>191</v>
      </c>
      <c r="C189" t="s">
        <v>666</v>
      </c>
      <c r="D189" t="s">
        <v>1279</v>
      </c>
      <c r="F189" t="s">
        <v>32</v>
      </c>
      <c r="G189">
        <v>0.08</v>
      </c>
      <c r="H189" t="s">
        <v>19</v>
      </c>
      <c r="I189">
        <v>0.08</v>
      </c>
      <c r="J189">
        <v>0</v>
      </c>
      <c r="K189">
        <v>2</v>
      </c>
      <c r="L189" t="s">
        <v>20</v>
      </c>
      <c r="M189" t="s">
        <v>21</v>
      </c>
      <c r="N189" t="s">
        <v>22</v>
      </c>
      <c r="O189" t="s">
        <v>23</v>
      </c>
      <c r="P189" t="s">
        <v>667</v>
      </c>
      <c r="Q189">
        <v>111</v>
      </c>
      <c r="R189" t="s">
        <v>1093</v>
      </c>
    </row>
    <row r="190" spans="1:18" x14ac:dyDescent="0.3">
      <c r="A190" t="s">
        <v>668</v>
      </c>
      <c r="B190">
        <v>192</v>
      </c>
      <c r="C190" t="s">
        <v>669</v>
      </c>
      <c r="D190" t="s">
        <v>1269</v>
      </c>
      <c r="F190" t="s">
        <v>32</v>
      </c>
      <c r="G190">
        <v>0.02</v>
      </c>
      <c r="H190" t="s">
        <v>19</v>
      </c>
      <c r="I190">
        <v>0.02</v>
      </c>
      <c r="J190">
        <v>0</v>
      </c>
      <c r="K190">
        <v>2</v>
      </c>
      <c r="L190" t="s">
        <v>20</v>
      </c>
      <c r="M190" t="s">
        <v>21</v>
      </c>
      <c r="N190" t="s">
        <v>276</v>
      </c>
      <c r="O190" t="s">
        <v>23</v>
      </c>
      <c r="P190" t="s">
        <v>670</v>
      </c>
      <c r="Q190">
        <v>113</v>
      </c>
      <c r="R190" t="s">
        <v>1094</v>
      </c>
    </row>
    <row r="191" spans="1:18" x14ac:dyDescent="0.3">
      <c r="A191" t="s">
        <v>671</v>
      </c>
      <c r="B191">
        <v>193</v>
      </c>
      <c r="C191" t="s">
        <v>672</v>
      </c>
      <c r="D191" t="s">
        <v>1280</v>
      </c>
      <c r="F191" t="s">
        <v>32</v>
      </c>
      <c r="G191">
        <v>0.1</v>
      </c>
      <c r="H191" t="s">
        <v>19</v>
      </c>
      <c r="I191">
        <v>0.1</v>
      </c>
      <c r="J191">
        <v>0</v>
      </c>
      <c r="K191">
        <v>3</v>
      </c>
      <c r="L191" t="s">
        <v>20</v>
      </c>
      <c r="M191" t="s">
        <v>21</v>
      </c>
      <c r="N191" t="s">
        <v>22</v>
      </c>
      <c r="O191" t="s">
        <v>23</v>
      </c>
      <c r="P191" t="s">
        <v>673</v>
      </c>
      <c r="Q191">
        <v>109</v>
      </c>
      <c r="R191" t="s">
        <v>1093</v>
      </c>
    </row>
    <row r="192" spans="1:18" x14ac:dyDescent="0.3">
      <c r="A192" t="s">
        <v>674</v>
      </c>
      <c r="B192">
        <v>194</v>
      </c>
      <c r="C192" t="s">
        <v>675</v>
      </c>
      <c r="D192" t="s">
        <v>1281</v>
      </c>
      <c r="F192" t="s">
        <v>32</v>
      </c>
      <c r="G192">
        <v>7.0000000000000007E-2</v>
      </c>
      <c r="H192" t="s">
        <v>19</v>
      </c>
      <c r="I192">
        <v>7.0000000000000007E-2</v>
      </c>
      <c r="J192">
        <v>0</v>
      </c>
      <c r="K192">
        <v>2</v>
      </c>
      <c r="L192" t="s">
        <v>20</v>
      </c>
      <c r="M192" t="s">
        <v>21</v>
      </c>
      <c r="N192" t="s">
        <v>22</v>
      </c>
      <c r="O192" t="s">
        <v>23</v>
      </c>
      <c r="P192" t="s">
        <v>676</v>
      </c>
      <c r="Q192">
        <v>96</v>
      </c>
      <c r="R192" t="s">
        <v>1093</v>
      </c>
    </row>
    <row r="193" spans="1:18" x14ac:dyDescent="0.3">
      <c r="A193" t="s">
        <v>677</v>
      </c>
      <c r="B193">
        <v>195</v>
      </c>
      <c r="C193" t="s">
        <v>678</v>
      </c>
      <c r="D193" t="s">
        <v>1282</v>
      </c>
      <c r="F193" t="s">
        <v>32</v>
      </c>
      <c r="G193">
        <v>0.06</v>
      </c>
      <c r="H193" t="s">
        <v>19</v>
      </c>
      <c r="I193">
        <v>0.06</v>
      </c>
      <c r="J193">
        <v>0</v>
      </c>
      <c r="K193">
        <v>2</v>
      </c>
      <c r="L193" t="s">
        <v>20</v>
      </c>
      <c r="M193" t="s">
        <v>21</v>
      </c>
      <c r="N193" t="s">
        <v>22</v>
      </c>
      <c r="O193" t="s">
        <v>23</v>
      </c>
      <c r="P193" t="s">
        <v>679</v>
      </c>
    </row>
    <row r="194" spans="1:18" x14ac:dyDescent="0.3">
      <c r="A194" t="s">
        <v>680</v>
      </c>
      <c r="B194">
        <v>196</v>
      </c>
      <c r="C194" t="s">
        <v>681</v>
      </c>
      <c r="D194" t="s">
        <v>1283</v>
      </c>
      <c r="F194" t="s">
        <v>32</v>
      </c>
      <c r="G194">
        <v>0.01</v>
      </c>
      <c r="H194" t="s">
        <v>19</v>
      </c>
      <c r="I194">
        <v>0.01</v>
      </c>
      <c r="J194">
        <v>0</v>
      </c>
      <c r="K194">
        <v>0</v>
      </c>
      <c r="L194" t="s">
        <v>20</v>
      </c>
      <c r="M194" t="s">
        <v>21</v>
      </c>
      <c r="N194" t="s">
        <v>22</v>
      </c>
      <c r="O194" t="s">
        <v>23</v>
      </c>
      <c r="P194" t="s">
        <v>682</v>
      </c>
    </row>
    <row r="195" spans="1:18" x14ac:dyDescent="0.3">
      <c r="A195" t="s">
        <v>683</v>
      </c>
      <c r="B195">
        <v>197</v>
      </c>
      <c r="C195" t="s">
        <v>684</v>
      </c>
      <c r="D195" t="s">
        <v>1284</v>
      </c>
      <c r="F195" t="s">
        <v>32</v>
      </c>
      <c r="G195">
        <v>0.06</v>
      </c>
      <c r="H195" t="s">
        <v>19</v>
      </c>
      <c r="I195">
        <v>0.06</v>
      </c>
      <c r="J195">
        <v>0</v>
      </c>
      <c r="K195">
        <v>2</v>
      </c>
      <c r="L195" t="s">
        <v>20</v>
      </c>
      <c r="M195" t="s">
        <v>21</v>
      </c>
      <c r="N195" t="s">
        <v>22</v>
      </c>
      <c r="O195" t="s">
        <v>23</v>
      </c>
      <c r="P195" t="s">
        <v>685</v>
      </c>
      <c r="Q195">
        <v>112</v>
      </c>
      <c r="R195" t="s">
        <v>1093</v>
      </c>
    </row>
    <row r="196" spans="1:18" x14ac:dyDescent="0.3">
      <c r="A196" t="s">
        <v>686</v>
      </c>
      <c r="B196">
        <v>198</v>
      </c>
      <c r="C196" t="s">
        <v>687</v>
      </c>
      <c r="D196" t="s">
        <v>1285</v>
      </c>
      <c r="F196" t="s">
        <v>32</v>
      </c>
      <c r="G196">
        <v>0.49</v>
      </c>
      <c r="H196" t="s">
        <v>19</v>
      </c>
      <c r="I196">
        <v>0.49</v>
      </c>
      <c r="J196">
        <v>0</v>
      </c>
      <c r="K196">
        <v>14</v>
      </c>
      <c r="L196" t="s">
        <v>114</v>
      </c>
      <c r="M196" t="s">
        <v>21</v>
      </c>
      <c r="N196" t="s">
        <v>22</v>
      </c>
      <c r="O196" t="s">
        <v>23</v>
      </c>
      <c r="P196" t="s">
        <v>688</v>
      </c>
      <c r="Q196">
        <v>114</v>
      </c>
      <c r="R196" t="s">
        <v>1093</v>
      </c>
    </row>
    <row r="197" spans="1:18" x14ac:dyDescent="0.3">
      <c r="A197" t="s">
        <v>689</v>
      </c>
      <c r="B197">
        <v>199</v>
      </c>
      <c r="C197" t="s">
        <v>690</v>
      </c>
      <c r="D197" t="s">
        <v>1286</v>
      </c>
      <c r="F197" t="s">
        <v>32</v>
      </c>
      <c r="G197">
        <v>0.56999999999999995</v>
      </c>
      <c r="H197" t="s">
        <v>19</v>
      </c>
      <c r="I197">
        <v>0.56999999999999995</v>
      </c>
      <c r="J197">
        <v>0</v>
      </c>
      <c r="K197">
        <v>16</v>
      </c>
      <c r="L197" t="s">
        <v>114</v>
      </c>
      <c r="M197" t="s">
        <v>21</v>
      </c>
      <c r="N197" t="s">
        <v>22</v>
      </c>
      <c r="O197" t="s">
        <v>23</v>
      </c>
      <c r="P197" t="s">
        <v>691</v>
      </c>
      <c r="Q197">
        <v>114</v>
      </c>
      <c r="R197" t="s">
        <v>1093</v>
      </c>
    </row>
    <row r="198" spans="1:18" x14ac:dyDescent="0.3">
      <c r="A198" t="s">
        <v>692</v>
      </c>
      <c r="B198">
        <v>200</v>
      </c>
      <c r="C198" t="s">
        <v>693</v>
      </c>
      <c r="D198" t="s">
        <v>1275</v>
      </c>
      <c r="F198" t="s">
        <v>32</v>
      </c>
      <c r="G198">
        <v>1.17</v>
      </c>
      <c r="H198" t="s">
        <v>228</v>
      </c>
      <c r="I198">
        <v>0.03</v>
      </c>
      <c r="J198">
        <v>0</v>
      </c>
      <c r="K198">
        <v>0</v>
      </c>
      <c r="L198" t="s">
        <v>229</v>
      </c>
      <c r="M198" t="s">
        <v>21</v>
      </c>
      <c r="N198" t="s">
        <v>230</v>
      </c>
      <c r="O198" t="s">
        <v>23</v>
      </c>
      <c r="P198" t="s">
        <v>694</v>
      </c>
      <c r="Q198">
        <v>114</v>
      </c>
      <c r="R198" t="s">
        <v>1093</v>
      </c>
    </row>
    <row r="199" spans="1:18" x14ac:dyDescent="0.3">
      <c r="A199" t="s">
        <v>697</v>
      </c>
      <c r="B199">
        <v>201</v>
      </c>
      <c r="C199" t="s">
        <v>698</v>
      </c>
      <c r="D199" t="s">
        <v>1287</v>
      </c>
      <c r="F199" t="s">
        <v>32</v>
      </c>
      <c r="G199">
        <v>0.17</v>
      </c>
      <c r="H199" t="s">
        <v>19</v>
      </c>
      <c r="I199">
        <v>0.17</v>
      </c>
      <c r="J199">
        <v>0</v>
      </c>
      <c r="K199">
        <v>13</v>
      </c>
      <c r="L199" t="s">
        <v>114</v>
      </c>
      <c r="M199" t="s">
        <v>21</v>
      </c>
      <c r="N199" t="s">
        <v>456</v>
      </c>
      <c r="O199" t="s">
        <v>23</v>
      </c>
      <c r="P199" t="s">
        <v>699</v>
      </c>
      <c r="Q199">
        <v>113</v>
      </c>
      <c r="R199" t="s">
        <v>1094</v>
      </c>
    </row>
    <row r="200" spans="1:18" x14ac:dyDescent="0.3">
      <c r="A200" t="s">
        <v>700</v>
      </c>
      <c r="B200">
        <v>202</v>
      </c>
      <c r="C200" t="s">
        <v>701</v>
      </c>
      <c r="D200" t="s">
        <v>1288</v>
      </c>
      <c r="F200" t="s">
        <v>32</v>
      </c>
      <c r="G200">
        <v>3.58</v>
      </c>
      <c r="H200" t="s">
        <v>19</v>
      </c>
      <c r="I200">
        <v>3.58</v>
      </c>
      <c r="J200">
        <v>0</v>
      </c>
      <c r="K200">
        <v>100</v>
      </c>
      <c r="L200" t="s">
        <v>252</v>
      </c>
      <c r="M200" t="s">
        <v>21</v>
      </c>
      <c r="N200" t="s">
        <v>22</v>
      </c>
      <c r="O200" t="s">
        <v>23</v>
      </c>
      <c r="P200" t="s">
        <v>702</v>
      </c>
      <c r="Q200">
        <v>114</v>
      </c>
      <c r="R200" t="s">
        <v>1093</v>
      </c>
    </row>
    <row r="201" spans="1:18" x14ac:dyDescent="0.3">
      <c r="A201" t="s">
        <v>703</v>
      </c>
      <c r="B201">
        <v>203</v>
      </c>
      <c r="C201" t="s">
        <v>704</v>
      </c>
      <c r="F201" t="s">
        <v>32</v>
      </c>
      <c r="G201">
        <v>0.01</v>
      </c>
      <c r="H201" t="s">
        <v>19</v>
      </c>
      <c r="I201">
        <v>0.01</v>
      </c>
      <c r="J201">
        <v>0</v>
      </c>
      <c r="K201">
        <v>1</v>
      </c>
      <c r="L201" t="s">
        <v>20</v>
      </c>
      <c r="M201" t="s">
        <v>21</v>
      </c>
      <c r="N201" t="s">
        <v>276</v>
      </c>
      <c r="O201" t="s">
        <v>23</v>
      </c>
      <c r="P201" t="s">
        <v>705</v>
      </c>
      <c r="Q201">
        <v>104</v>
      </c>
      <c r="R201">
        <v>3</v>
      </c>
    </row>
    <row r="202" spans="1:18" x14ac:dyDescent="0.3">
      <c r="A202" t="s">
        <v>706</v>
      </c>
      <c r="B202">
        <v>204</v>
      </c>
      <c r="C202" t="s">
        <v>707</v>
      </c>
      <c r="F202" t="s">
        <v>32</v>
      </c>
      <c r="G202">
        <v>0.46</v>
      </c>
      <c r="H202" t="s">
        <v>19</v>
      </c>
      <c r="I202">
        <v>0.32</v>
      </c>
      <c r="J202">
        <v>0</v>
      </c>
      <c r="K202">
        <v>5</v>
      </c>
      <c r="L202" t="s">
        <v>708</v>
      </c>
      <c r="M202" t="s">
        <v>21</v>
      </c>
      <c r="N202" t="s">
        <v>22</v>
      </c>
      <c r="O202" t="s">
        <v>23</v>
      </c>
      <c r="P202" t="s">
        <v>709</v>
      </c>
      <c r="Q202">
        <v>114</v>
      </c>
      <c r="R202" t="s">
        <v>1093</v>
      </c>
    </row>
    <row r="203" spans="1:18" x14ac:dyDescent="0.3">
      <c r="A203" t="s">
        <v>710</v>
      </c>
      <c r="B203">
        <v>205</v>
      </c>
      <c r="C203" t="s">
        <v>711</v>
      </c>
      <c r="F203" t="s">
        <v>32</v>
      </c>
      <c r="G203">
        <v>0.03</v>
      </c>
      <c r="H203" t="s">
        <v>19</v>
      </c>
      <c r="I203">
        <v>0.03</v>
      </c>
      <c r="J203">
        <v>0</v>
      </c>
      <c r="K203">
        <v>3</v>
      </c>
      <c r="L203" t="s">
        <v>20</v>
      </c>
      <c r="M203" t="s">
        <v>21</v>
      </c>
      <c r="N203" t="s">
        <v>276</v>
      </c>
      <c r="O203" t="s">
        <v>23</v>
      </c>
      <c r="P203" t="s">
        <v>712</v>
      </c>
      <c r="Q203">
        <v>104</v>
      </c>
      <c r="R203">
        <v>3</v>
      </c>
    </row>
    <row r="204" spans="1:18" x14ac:dyDescent="0.3">
      <c r="A204" t="s">
        <v>713</v>
      </c>
      <c r="B204">
        <v>206</v>
      </c>
      <c r="C204" t="s">
        <v>714</v>
      </c>
      <c r="F204" t="s">
        <v>32</v>
      </c>
      <c r="G204">
        <v>0.15</v>
      </c>
      <c r="H204" t="s">
        <v>19</v>
      </c>
      <c r="I204">
        <v>0.05</v>
      </c>
      <c r="J204">
        <v>0</v>
      </c>
      <c r="K204">
        <v>5</v>
      </c>
      <c r="L204" t="s">
        <v>20</v>
      </c>
      <c r="M204" t="s">
        <v>21</v>
      </c>
      <c r="N204" t="s">
        <v>276</v>
      </c>
      <c r="O204" t="s">
        <v>23</v>
      </c>
      <c r="P204" t="s">
        <v>322</v>
      </c>
      <c r="Q204">
        <v>113</v>
      </c>
      <c r="R204" t="s">
        <v>1094</v>
      </c>
    </row>
    <row r="205" spans="1:18" x14ac:dyDescent="0.3">
      <c r="A205" t="s">
        <v>715</v>
      </c>
      <c r="B205">
        <v>207</v>
      </c>
      <c r="C205" t="s">
        <v>716</v>
      </c>
      <c r="F205" t="s">
        <v>32</v>
      </c>
      <c r="G205">
        <v>0.1</v>
      </c>
      <c r="H205" t="s">
        <v>19</v>
      </c>
      <c r="I205">
        <v>0.1</v>
      </c>
      <c r="J205">
        <v>0</v>
      </c>
      <c r="K205">
        <v>10</v>
      </c>
      <c r="L205" t="s">
        <v>20</v>
      </c>
      <c r="M205" t="s">
        <v>21</v>
      </c>
      <c r="N205" t="s">
        <v>276</v>
      </c>
      <c r="O205" t="s">
        <v>23</v>
      </c>
      <c r="P205" t="s">
        <v>717</v>
      </c>
      <c r="Q205">
        <v>104</v>
      </c>
      <c r="R205">
        <v>3</v>
      </c>
    </row>
    <row r="206" spans="1:18" x14ac:dyDescent="0.3">
      <c r="A206" t="s">
        <v>718</v>
      </c>
      <c r="B206">
        <v>208</v>
      </c>
      <c r="C206" t="s">
        <v>719</v>
      </c>
      <c r="F206" t="s">
        <v>32</v>
      </c>
      <c r="G206">
        <v>0.02</v>
      </c>
      <c r="H206" t="s">
        <v>19</v>
      </c>
      <c r="I206">
        <v>0.02</v>
      </c>
      <c r="J206">
        <v>0</v>
      </c>
      <c r="K206">
        <v>2</v>
      </c>
      <c r="L206" t="s">
        <v>20</v>
      </c>
      <c r="M206" t="s">
        <v>21</v>
      </c>
      <c r="N206" t="s">
        <v>276</v>
      </c>
      <c r="O206" t="s">
        <v>23</v>
      </c>
      <c r="P206" t="s">
        <v>720</v>
      </c>
      <c r="Q206">
        <v>104</v>
      </c>
      <c r="R206">
        <v>3</v>
      </c>
    </row>
    <row r="207" spans="1:18" x14ac:dyDescent="0.3">
      <c r="A207" t="s">
        <v>721</v>
      </c>
      <c r="B207">
        <v>209</v>
      </c>
      <c r="C207" t="s">
        <v>722</v>
      </c>
      <c r="F207" t="s">
        <v>32</v>
      </c>
      <c r="G207">
        <v>0.09</v>
      </c>
      <c r="H207" t="s">
        <v>19</v>
      </c>
      <c r="I207">
        <v>0.09</v>
      </c>
      <c r="J207">
        <v>0</v>
      </c>
      <c r="K207">
        <v>9</v>
      </c>
      <c r="L207" t="s">
        <v>20</v>
      </c>
      <c r="M207" t="s">
        <v>21</v>
      </c>
      <c r="N207" t="s">
        <v>276</v>
      </c>
      <c r="O207" t="s">
        <v>23</v>
      </c>
      <c r="P207" t="s">
        <v>723</v>
      </c>
      <c r="Q207">
        <v>104</v>
      </c>
      <c r="R207">
        <v>3</v>
      </c>
    </row>
    <row r="208" spans="1:18" x14ac:dyDescent="0.3">
      <c r="A208" t="s">
        <v>724</v>
      </c>
      <c r="B208">
        <v>210</v>
      </c>
      <c r="C208" t="s">
        <v>725</v>
      </c>
      <c r="F208" t="s">
        <v>32</v>
      </c>
      <c r="G208">
        <v>0.04</v>
      </c>
      <c r="H208" t="s">
        <v>19</v>
      </c>
      <c r="I208">
        <v>0.04</v>
      </c>
      <c r="J208">
        <v>0</v>
      </c>
      <c r="K208">
        <v>4</v>
      </c>
      <c r="L208" t="s">
        <v>20</v>
      </c>
      <c r="M208" t="s">
        <v>21</v>
      </c>
      <c r="N208" t="s">
        <v>276</v>
      </c>
      <c r="O208" t="s">
        <v>23</v>
      </c>
      <c r="P208" t="s">
        <v>726</v>
      </c>
      <c r="Q208">
        <v>104</v>
      </c>
      <c r="R208">
        <v>3</v>
      </c>
    </row>
    <row r="209" spans="1:18" x14ac:dyDescent="0.3">
      <c r="A209" t="s">
        <v>727</v>
      </c>
      <c r="B209">
        <v>211</v>
      </c>
      <c r="C209" t="s">
        <v>728</v>
      </c>
      <c r="F209" t="s">
        <v>32</v>
      </c>
      <c r="G209">
        <v>7.0000000000000007E-2</v>
      </c>
      <c r="H209" t="s">
        <v>19</v>
      </c>
      <c r="I209">
        <v>7.0000000000000007E-2</v>
      </c>
      <c r="J209">
        <v>0</v>
      </c>
      <c r="K209">
        <v>7</v>
      </c>
      <c r="L209" t="s">
        <v>20</v>
      </c>
      <c r="M209" t="s">
        <v>21</v>
      </c>
      <c r="N209" t="s">
        <v>276</v>
      </c>
      <c r="O209" t="s">
        <v>23</v>
      </c>
      <c r="P209" t="s">
        <v>729</v>
      </c>
      <c r="Q209">
        <v>113</v>
      </c>
      <c r="R209" t="s">
        <v>1094</v>
      </c>
    </row>
    <row r="210" spans="1:18" x14ac:dyDescent="0.3">
      <c r="A210" t="s">
        <v>730</v>
      </c>
      <c r="B210">
        <v>212</v>
      </c>
      <c r="C210" t="s">
        <v>731</v>
      </c>
      <c r="F210" t="s">
        <v>32</v>
      </c>
      <c r="G210">
        <v>1.36</v>
      </c>
      <c r="H210" t="s">
        <v>19</v>
      </c>
      <c r="I210">
        <v>1.36</v>
      </c>
      <c r="J210">
        <v>0</v>
      </c>
      <c r="K210">
        <v>100</v>
      </c>
      <c r="L210" t="s">
        <v>708</v>
      </c>
      <c r="M210" t="s">
        <v>21</v>
      </c>
      <c r="N210" t="s">
        <v>276</v>
      </c>
      <c r="O210" t="s">
        <v>23</v>
      </c>
      <c r="P210" t="s">
        <v>732</v>
      </c>
      <c r="Q210">
        <v>114</v>
      </c>
      <c r="R210" t="s">
        <v>1093</v>
      </c>
    </row>
    <row r="211" spans="1:18" x14ac:dyDescent="0.3">
      <c r="A211" t="s">
        <v>733</v>
      </c>
      <c r="B211">
        <v>213</v>
      </c>
      <c r="C211" t="s">
        <v>734</v>
      </c>
      <c r="F211" t="s">
        <v>32</v>
      </c>
      <c r="G211">
        <v>8.49</v>
      </c>
      <c r="H211" t="s">
        <v>19</v>
      </c>
      <c r="I211">
        <v>8.32</v>
      </c>
      <c r="J211">
        <v>0</v>
      </c>
      <c r="K211">
        <v>30</v>
      </c>
      <c r="L211" t="s">
        <v>735</v>
      </c>
      <c r="M211" t="s">
        <v>21</v>
      </c>
      <c r="N211" t="s">
        <v>22</v>
      </c>
      <c r="O211" t="s">
        <v>23</v>
      </c>
      <c r="P211" t="s">
        <v>736</v>
      </c>
    </row>
    <row r="212" spans="1:18" x14ac:dyDescent="0.3">
      <c r="A212" t="s">
        <v>737</v>
      </c>
      <c r="B212">
        <v>214</v>
      </c>
      <c r="C212" t="s">
        <v>738</v>
      </c>
      <c r="F212" t="s">
        <v>32</v>
      </c>
      <c r="G212">
        <v>0.06</v>
      </c>
      <c r="H212" t="s">
        <v>19</v>
      </c>
      <c r="I212">
        <v>0.06</v>
      </c>
      <c r="J212">
        <v>0</v>
      </c>
      <c r="K212">
        <v>6</v>
      </c>
      <c r="L212" t="s">
        <v>20</v>
      </c>
      <c r="M212" t="s">
        <v>21</v>
      </c>
      <c r="N212" t="s">
        <v>276</v>
      </c>
      <c r="O212" t="s">
        <v>23</v>
      </c>
      <c r="P212" t="s">
        <v>739</v>
      </c>
      <c r="Q212">
        <v>104</v>
      </c>
      <c r="R212">
        <v>3</v>
      </c>
    </row>
    <row r="213" spans="1:18" x14ac:dyDescent="0.3">
      <c r="A213" t="s">
        <v>740</v>
      </c>
      <c r="B213">
        <v>215</v>
      </c>
      <c r="C213" t="s">
        <v>741</v>
      </c>
      <c r="D213" t="s">
        <v>1289</v>
      </c>
      <c r="F213" t="s">
        <v>32</v>
      </c>
      <c r="G213">
        <v>0.31</v>
      </c>
      <c r="H213" t="s">
        <v>19</v>
      </c>
      <c r="I213">
        <v>0.2</v>
      </c>
      <c r="J213">
        <v>0</v>
      </c>
      <c r="K213">
        <v>5</v>
      </c>
      <c r="L213" t="s">
        <v>157</v>
      </c>
      <c r="M213" t="s">
        <v>21</v>
      </c>
      <c r="N213" t="s">
        <v>22</v>
      </c>
      <c r="O213" t="s">
        <v>23</v>
      </c>
      <c r="P213" t="s">
        <v>742</v>
      </c>
      <c r="Q213">
        <v>114</v>
      </c>
      <c r="R213" t="s">
        <v>1093</v>
      </c>
    </row>
    <row r="214" spans="1:18" x14ac:dyDescent="0.3">
      <c r="A214" t="s">
        <v>743</v>
      </c>
      <c r="B214">
        <v>216</v>
      </c>
      <c r="C214" t="s">
        <v>744</v>
      </c>
      <c r="D214" t="s">
        <v>1184</v>
      </c>
      <c r="F214" t="s">
        <v>21</v>
      </c>
      <c r="G214">
        <v>13.14</v>
      </c>
      <c r="H214" t="s">
        <v>19</v>
      </c>
      <c r="I214">
        <v>11.26</v>
      </c>
      <c r="J214">
        <v>0</v>
      </c>
      <c r="K214">
        <v>315</v>
      </c>
      <c r="M214" t="s">
        <v>32</v>
      </c>
      <c r="N214" t="s">
        <v>22</v>
      </c>
      <c r="O214" t="s">
        <v>23</v>
      </c>
      <c r="P214" t="s">
        <v>745</v>
      </c>
    </row>
    <row r="215" spans="1:18" x14ac:dyDescent="0.3">
      <c r="A215" t="s">
        <v>746</v>
      </c>
      <c r="B215">
        <v>217</v>
      </c>
      <c r="C215" t="s">
        <v>747</v>
      </c>
      <c r="F215" t="s">
        <v>32</v>
      </c>
      <c r="G215">
        <v>8.19</v>
      </c>
      <c r="H215" t="s">
        <v>19</v>
      </c>
      <c r="I215">
        <v>7.72</v>
      </c>
      <c r="J215">
        <v>0</v>
      </c>
      <c r="K215">
        <v>225</v>
      </c>
      <c r="L215" t="s">
        <v>708</v>
      </c>
      <c r="M215" t="s">
        <v>21</v>
      </c>
      <c r="N215" t="s">
        <v>22</v>
      </c>
      <c r="O215" t="s">
        <v>23</v>
      </c>
      <c r="P215" t="s">
        <v>748</v>
      </c>
      <c r="Q215">
        <v>114</v>
      </c>
      <c r="R215" t="s">
        <v>1093</v>
      </c>
    </row>
    <row r="216" spans="1:18" x14ac:dyDescent="0.3">
      <c r="A216" t="s">
        <v>749</v>
      </c>
      <c r="B216">
        <v>218</v>
      </c>
      <c r="C216" t="s">
        <v>750</v>
      </c>
      <c r="D216" t="s">
        <v>1184</v>
      </c>
      <c r="F216" t="s">
        <v>21</v>
      </c>
      <c r="G216">
        <v>13.72</v>
      </c>
      <c r="H216" t="s">
        <v>19</v>
      </c>
      <c r="I216">
        <v>13.58</v>
      </c>
      <c r="J216">
        <v>0</v>
      </c>
      <c r="K216">
        <v>380</v>
      </c>
      <c r="M216" t="s">
        <v>32</v>
      </c>
      <c r="N216" t="s">
        <v>22</v>
      </c>
      <c r="O216" t="s">
        <v>23</v>
      </c>
      <c r="P216" t="s">
        <v>322</v>
      </c>
      <c r="Q216">
        <v>114</v>
      </c>
      <c r="R216" t="s">
        <v>1093</v>
      </c>
    </row>
    <row r="217" spans="1:18" x14ac:dyDescent="0.3">
      <c r="A217" t="s">
        <v>751</v>
      </c>
      <c r="B217">
        <v>219</v>
      </c>
      <c r="C217" t="s">
        <v>752</v>
      </c>
      <c r="D217" t="s">
        <v>1184</v>
      </c>
      <c r="F217" t="s">
        <v>32</v>
      </c>
      <c r="G217">
        <v>0.61</v>
      </c>
      <c r="H217" t="s">
        <v>19</v>
      </c>
      <c r="I217">
        <v>0.61</v>
      </c>
      <c r="J217">
        <v>0</v>
      </c>
      <c r="K217">
        <v>11</v>
      </c>
      <c r="L217" t="s">
        <v>157</v>
      </c>
      <c r="M217" t="s">
        <v>21</v>
      </c>
      <c r="N217" t="s">
        <v>22</v>
      </c>
      <c r="O217" t="s">
        <v>23</v>
      </c>
      <c r="P217" t="s">
        <v>753</v>
      </c>
      <c r="Q217">
        <v>100</v>
      </c>
      <c r="R217" t="s">
        <v>1093</v>
      </c>
    </row>
    <row r="218" spans="1:18" x14ac:dyDescent="0.3">
      <c r="A218" t="s">
        <v>754</v>
      </c>
      <c r="B218">
        <v>220</v>
      </c>
      <c r="C218" t="s">
        <v>755</v>
      </c>
      <c r="D218" t="s">
        <v>1290</v>
      </c>
      <c r="F218" t="s">
        <v>32</v>
      </c>
      <c r="G218">
        <v>0.96</v>
      </c>
      <c r="H218" t="s">
        <v>19</v>
      </c>
      <c r="I218">
        <v>0.96</v>
      </c>
      <c r="J218">
        <v>0</v>
      </c>
      <c r="K218">
        <v>10</v>
      </c>
      <c r="L218" t="s">
        <v>157</v>
      </c>
      <c r="M218" t="s">
        <v>21</v>
      </c>
      <c r="N218" t="s">
        <v>22</v>
      </c>
      <c r="O218" t="s">
        <v>23</v>
      </c>
      <c r="P218" t="s">
        <v>756</v>
      </c>
    </row>
    <row r="219" spans="1:18" x14ac:dyDescent="0.3">
      <c r="A219" t="s">
        <v>757</v>
      </c>
      <c r="B219">
        <v>221</v>
      </c>
      <c r="C219" t="s">
        <v>758</v>
      </c>
      <c r="F219" t="s">
        <v>32</v>
      </c>
      <c r="G219">
        <v>0.13</v>
      </c>
      <c r="H219" t="s">
        <v>19</v>
      </c>
      <c r="I219">
        <v>0.1</v>
      </c>
      <c r="J219">
        <v>0</v>
      </c>
      <c r="K219">
        <v>10</v>
      </c>
      <c r="L219" t="s">
        <v>20</v>
      </c>
      <c r="M219" t="s">
        <v>21</v>
      </c>
      <c r="N219" t="s">
        <v>276</v>
      </c>
      <c r="O219" t="s">
        <v>23</v>
      </c>
      <c r="P219" t="s">
        <v>759</v>
      </c>
      <c r="Q219">
        <v>104</v>
      </c>
      <c r="R219">
        <v>3</v>
      </c>
    </row>
    <row r="220" spans="1:18" x14ac:dyDescent="0.3">
      <c r="A220" t="s">
        <v>760</v>
      </c>
      <c r="B220">
        <v>222</v>
      </c>
      <c r="C220" t="s">
        <v>761</v>
      </c>
      <c r="D220" t="s">
        <v>1146</v>
      </c>
      <c r="F220" t="s">
        <v>32</v>
      </c>
      <c r="G220">
        <v>3.1</v>
      </c>
      <c r="H220" t="s">
        <v>19</v>
      </c>
      <c r="I220">
        <v>2.93</v>
      </c>
      <c r="J220">
        <v>0</v>
      </c>
      <c r="K220">
        <v>86</v>
      </c>
      <c r="L220" t="s">
        <v>157</v>
      </c>
      <c r="M220" t="s">
        <v>21</v>
      </c>
      <c r="N220" t="s">
        <v>22</v>
      </c>
      <c r="O220" t="s">
        <v>23</v>
      </c>
      <c r="P220" t="s">
        <v>762</v>
      </c>
      <c r="Q220">
        <v>114</v>
      </c>
      <c r="R220" t="s">
        <v>1093</v>
      </c>
    </row>
    <row r="221" spans="1:18" x14ac:dyDescent="0.3">
      <c r="A221" t="s">
        <v>763</v>
      </c>
      <c r="B221">
        <v>223</v>
      </c>
      <c r="C221" t="s">
        <v>764</v>
      </c>
      <c r="D221" t="s">
        <v>1155</v>
      </c>
      <c r="F221" t="s">
        <v>32</v>
      </c>
      <c r="G221">
        <v>0.67</v>
      </c>
      <c r="H221" t="s">
        <v>19</v>
      </c>
      <c r="I221">
        <v>0.18</v>
      </c>
      <c r="J221">
        <v>0</v>
      </c>
      <c r="K221">
        <v>11</v>
      </c>
      <c r="L221" t="s">
        <v>157</v>
      </c>
      <c r="M221" t="s">
        <v>21</v>
      </c>
      <c r="N221" t="s">
        <v>22</v>
      </c>
      <c r="O221" t="s">
        <v>23</v>
      </c>
      <c r="P221" t="s">
        <v>765</v>
      </c>
      <c r="Q221">
        <v>96</v>
      </c>
      <c r="R221" t="s">
        <v>1093</v>
      </c>
    </row>
    <row r="222" spans="1:18" x14ac:dyDescent="0.3">
      <c r="A222" t="s">
        <v>766</v>
      </c>
      <c r="B222">
        <v>224</v>
      </c>
      <c r="C222" t="s">
        <v>767</v>
      </c>
      <c r="F222" t="s">
        <v>32</v>
      </c>
      <c r="G222">
        <v>0.09</v>
      </c>
      <c r="H222" t="s">
        <v>19</v>
      </c>
      <c r="I222">
        <v>0.09</v>
      </c>
      <c r="J222">
        <v>0</v>
      </c>
      <c r="K222">
        <v>9</v>
      </c>
      <c r="L222" t="s">
        <v>20</v>
      </c>
      <c r="M222" t="s">
        <v>21</v>
      </c>
      <c r="N222" t="s">
        <v>276</v>
      </c>
      <c r="O222" t="s">
        <v>23</v>
      </c>
      <c r="P222" t="s">
        <v>768</v>
      </c>
      <c r="Q222">
        <v>104</v>
      </c>
      <c r="R222">
        <v>3</v>
      </c>
    </row>
    <row r="223" spans="1:18" x14ac:dyDescent="0.3">
      <c r="A223" t="s">
        <v>769</v>
      </c>
      <c r="B223">
        <v>225</v>
      </c>
      <c r="C223" t="s">
        <v>770</v>
      </c>
      <c r="F223" t="s">
        <v>32</v>
      </c>
      <c r="G223">
        <v>0.5</v>
      </c>
      <c r="H223" t="s">
        <v>19</v>
      </c>
      <c r="I223">
        <v>0.5</v>
      </c>
      <c r="J223">
        <v>0</v>
      </c>
      <c r="K223">
        <v>7</v>
      </c>
      <c r="L223" t="s">
        <v>735</v>
      </c>
      <c r="M223" t="s">
        <v>21</v>
      </c>
      <c r="N223" t="s">
        <v>456</v>
      </c>
      <c r="O223" t="s">
        <v>23</v>
      </c>
      <c r="P223" t="s">
        <v>771</v>
      </c>
      <c r="Q223">
        <v>102</v>
      </c>
      <c r="R223" t="s">
        <v>1093</v>
      </c>
    </row>
    <row r="224" spans="1:18" x14ac:dyDescent="0.3">
      <c r="A224" t="s">
        <v>772</v>
      </c>
      <c r="B224">
        <v>226</v>
      </c>
      <c r="C224" t="s">
        <v>773</v>
      </c>
      <c r="D224" t="s">
        <v>1291</v>
      </c>
      <c r="F224" t="s">
        <v>32</v>
      </c>
      <c r="G224">
        <v>3.42</v>
      </c>
      <c r="H224" t="s">
        <v>19</v>
      </c>
      <c r="I224">
        <v>2.84</v>
      </c>
      <c r="J224">
        <v>0</v>
      </c>
      <c r="K224">
        <v>22</v>
      </c>
      <c r="L224" t="s">
        <v>157</v>
      </c>
      <c r="M224" t="s">
        <v>21</v>
      </c>
      <c r="N224" t="s">
        <v>22</v>
      </c>
      <c r="O224" t="s">
        <v>23</v>
      </c>
      <c r="P224" t="s">
        <v>774</v>
      </c>
      <c r="Q224">
        <v>114</v>
      </c>
      <c r="R224" t="s">
        <v>1093</v>
      </c>
    </row>
    <row r="225" spans="1:18" x14ac:dyDescent="0.3">
      <c r="A225" t="s">
        <v>775</v>
      </c>
      <c r="B225">
        <v>227</v>
      </c>
      <c r="C225" t="s">
        <v>776</v>
      </c>
      <c r="D225" t="s">
        <v>1292</v>
      </c>
      <c r="F225" t="s">
        <v>21</v>
      </c>
      <c r="G225">
        <v>0.6</v>
      </c>
      <c r="H225" t="s">
        <v>19</v>
      </c>
      <c r="I225">
        <v>0.6</v>
      </c>
      <c r="J225">
        <v>0</v>
      </c>
      <c r="K225">
        <v>17</v>
      </c>
      <c r="M225" t="s">
        <v>21</v>
      </c>
      <c r="N225" t="s">
        <v>22</v>
      </c>
      <c r="O225" t="s">
        <v>23</v>
      </c>
      <c r="P225" t="s">
        <v>777</v>
      </c>
      <c r="Q225">
        <v>113</v>
      </c>
      <c r="R225" t="s">
        <v>1094</v>
      </c>
    </row>
    <row r="226" spans="1:18" x14ac:dyDescent="0.3">
      <c r="A226" t="s">
        <v>778</v>
      </c>
      <c r="B226">
        <v>228</v>
      </c>
      <c r="C226" t="s">
        <v>779</v>
      </c>
      <c r="F226" t="s">
        <v>32</v>
      </c>
      <c r="G226">
        <v>5.28</v>
      </c>
      <c r="H226" t="s">
        <v>19</v>
      </c>
      <c r="I226">
        <v>4.4800000000000004</v>
      </c>
      <c r="J226">
        <v>0</v>
      </c>
      <c r="K226">
        <v>146</v>
      </c>
      <c r="L226" t="s">
        <v>708</v>
      </c>
      <c r="M226" t="s">
        <v>21</v>
      </c>
      <c r="N226" t="s">
        <v>22</v>
      </c>
      <c r="O226" t="s">
        <v>23</v>
      </c>
      <c r="P226" t="s">
        <v>780</v>
      </c>
      <c r="Q226">
        <v>114</v>
      </c>
      <c r="R226" t="s">
        <v>1093</v>
      </c>
    </row>
    <row r="227" spans="1:18" x14ac:dyDescent="0.3">
      <c r="A227" t="s">
        <v>781</v>
      </c>
      <c r="B227">
        <v>229</v>
      </c>
      <c r="C227" t="s">
        <v>782</v>
      </c>
      <c r="D227" t="s">
        <v>1118</v>
      </c>
      <c r="F227" t="s">
        <v>32</v>
      </c>
      <c r="G227">
        <v>23.47</v>
      </c>
      <c r="H227" t="s">
        <v>19</v>
      </c>
      <c r="I227">
        <v>21.07</v>
      </c>
      <c r="J227">
        <v>0</v>
      </c>
      <c r="K227">
        <v>555</v>
      </c>
      <c r="L227" t="s">
        <v>114</v>
      </c>
      <c r="M227" t="s">
        <v>32</v>
      </c>
      <c r="N227" t="s">
        <v>22</v>
      </c>
      <c r="O227" t="s">
        <v>23</v>
      </c>
      <c r="P227" t="s">
        <v>783</v>
      </c>
      <c r="Q227">
        <v>114</v>
      </c>
      <c r="R227" t="s">
        <v>1093</v>
      </c>
    </row>
    <row r="228" spans="1:18" x14ac:dyDescent="0.3">
      <c r="A228" t="s">
        <v>784</v>
      </c>
      <c r="B228">
        <v>230</v>
      </c>
      <c r="C228" t="s">
        <v>785</v>
      </c>
      <c r="D228" t="s">
        <v>1118</v>
      </c>
      <c r="F228" t="s">
        <v>32</v>
      </c>
      <c r="G228">
        <v>0.26</v>
      </c>
      <c r="H228" t="s">
        <v>19</v>
      </c>
      <c r="I228">
        <v>0.26</v>
      </c>
      <c r="J228">
        <v>0</v>
      </c>
      <c r="K228">
        <v>10</v>
      </c>
      <c r="L228" t="s">
        <v>157</v>
      </c>
      <c r="M228" t="s">
        <v>21</v>
      </c>
      <c r="N228" t="s">
        <v>22</v>
      </c>
      <c r="O228" t="s">
        <v>23</v>
      </c>
      <c r="P228" t="s">
        <v>786</v>
      </c>
      <c r="Q228">
        <v>114</v>
      </c>
      <c r="R228" t="s">
        <v>1093</v>
      </c>
    </row>
    <row r="229" spans="1:18" x14ac:dyDescent="0.3">
      <c r="A229" t="s">
        <v>787</v>
      </c>
      <c r="B229">
        <v>231</v>
      </c>
      <c r="C229" t="s">
        <v>788</v>
      </c>
      <c r="D229" t="s">
        <v>1154</v>
      </c>
      <c r="F229" t="s">
        <v>32</v>
      </c>
      <c r="G229">
        <v>0.35</v>
      </c>
      <c r="H229" t="s">
        <v>19</v>
      </c>
      <c r="I229">
        <v>0.34</v>
      </c>
      <c r="J229">
        <v>0</v>
      </c>
      <c r="K229">
        <v>7</v>
      </c>
      <c r="L229" t="s">
        <v>157</v>
      </c>
      <c r="M229" t="s">
        <v>21</v>
      </c>
      <c r="N229" t="s">
        <v>22</v>
      </c>
      <c r="O229" t="s">
        <v>23</v>
      </c>
      <c r="P229" t="s">
        <v>789</v>
      </c>
    </row>
    <row r="230" spans="1:18" x14ac:dyDescent="0.3">
      <c r="A230" t="s">
        <v>790</v>
      </c>
      <c r="B230">
        <v>232</v>
      </c>
      <c r="C230" t="s">
        <v>791</v>
      </c>
      <c r="D230" t="s">
        <v>1249</v>
      </c>
      <c r="F230" t="s">
        <v>32</v>
      </c>
      <c r="G230">
        <v>0.73</v>
      </c>
      <c r="H230" t="s">
        <v>19</v>
      </c>
      <c r="I230">
        <v>0.57999999999999996</v>
      </c>
      <c r="J230">
        <v>0</v>
      </c>
      <c r="K230">
        <v>78</v>
      </c>
      <c r="L230" t="s">
        <v>157</v>
      </c>
      <c r="M230" t="s">
        <v>21</v>
      </c>
      <c r="N230" t="s">
        <v>276</v>
      </c>
      <c r="O230" t="s">
        <v>23</v>
      </c>
      <c r="P230" t="s">
        <v>792</v>
      </c>
      <c r="Q230">
        <v>104</v>
      </c>
      <c r="R230">
        <v>3</v>
      </c>
    </row>
    <row r="231" spans="1:18" x14ac:dyDescent="0.3">
      <c r="A231" t="s">
        <v>793</v>
      </c>
      <c r="B231">
        <v>236</v>
      </c>
      <c r="C231" t="s">
        <v>794</v>
      </c>
      <c r="F231" t="s">
        <v>32</v>
      </c>
      <c r="G231">
        <v>432.2</v>
      </c>
      <c r="H231" t="s">
        <v>126</v>
      </c>
      <c r="I231">
        <v>303</v>
      </c>
      <c r="J231">
        <v>16</v>
      </c>
      <c r="K231">
        <v>6200</v>
      </c>
      <c r="L231" t="s">
        <v>708</v>
      </c>
      <c r="M231" t="s">
        <v>32</v>
      </c>
      <c r="N231" t="s">
        <v>127</v>
      </c>
      <c r="O231" t="s">
        <v>23</v>
      </c>
      <c r="P231" t="s">
        <v>322</v>
      </c>
      <c r="Q231">
        <v>114</v>
      </c>
      <c r="R231" t="s">
        <v>1093</v>
      </c>
    </row>
    <row r="232" spans="1:18" x14ac:dyDescent="0.3">
      <c r="A232" t="s">
        <v>795</v>
      </c>
      <c r="B232">
        <v>238</v>
      </c>
      <c r="C232" t="s">
        <v>796</v>
      </c>
      <c r="D232" t="s">
        <v>1293</v>
      </c>
      <c r="F232" t="s">
        <v>21</v>
      </c>
      <c r="G232">
        <v>43.91</v>
      </c>
      <c r="H232" t="s">
        <v>19</v>
      </c>
      <c r="I232">
        <v>41.15</v>
      </c>
      <c r="J232">
        <v>0</v>
      </c>
      <c r="K232">
        <v>864</v>
      </c>
      <c r="M232" t="s">
        <v>32</v>
      </c>
      <c r="N232" t="s">
        <v>161</v>
      </c>
      <c r="O232" t="s">
        <v>23</v>
      </c>
      <c r="P232" t="s">
        <v>797</v>
      </c>
      <c r="Q232">
        <v>114</v>
      </c>
      <c r="R232" t="s">
        <v>1093</v>
      </c>
    </row>
    <row r="233" spans="1:18" x14ac:dyDescent="0.3">
      <c r="A233" t="s">
        <v>798</v>
      </c>
      <c r="B233">
        <v>239</v>
      </c>
      <c r="C233" t="s">
        <v>799</v>
      </c>
      <c r="D233" t="s">
        <v>1191</v>
      </c>
      <c r="F233" t="s">
        <v>32</v>
      </c>
      <c r="G233">
        <v>0.52</v>
      </c>
      <c r="H233" t="s">
        <v>19</v>
      </c>
      <c r="I233">
        <v>0.52</v>
      </c>
      <c r="J233">
        <v>0</v>
      </c>
      <c r="K233">
        <v>6</v>
      </c>
      <c r="L233" t="s">
        <v>157</v>
      </c>
      <c r="M233" t="s">
        <v>21</v>
      </c>
      <c r="N233" t="s">
        <v>22</v>
      </c>
      <c r="O233" t="s">
        <v>23</v>
      </c>
      <c r="P233" t="s">
        <v>800</v>
      </c>
    </row>
    <row r="234" spans="1:18" x14ac:dyDescent="0.3">
      <c r="A234" t="s">
        <v>801</v>
      </c>
      <c r="B234">
        <v>240</v>
      </c>
      <c r="C234" t="s">
        <v>802</v>
      </c>
      <c r="F234" t="s">
        <v>32</v>
      </c>
      <c r="G234">
        <v>4.49</v>
      </c>
      <c r="H234" t="s">
        <v>19</v>
      </c>
      <c r="I234">
        <v>4.08</v>
      </c>
      <c r="J234">
        <v>0</v>
      </c>
      <c r="K234">
        <v>80</v>
      </c>
      <c r="L234" t="s">
        <v>708</v>
      </c>
      <c r="M234" t="s">
        <v>21</v>
      </c>
      <c r="N234" t="s">
        <v>22</v>
      </c>
      <c r="O234" t="s">
        <v>23</v>
      </c>
      <c r="P234" t="s">
        <v>803</v>
      </c>
      <c r="Q234">
        <v>111</v>
      </c>
      <c r="R234" t="s">
        <v>1093</v>
      </c>
    </row>
    <row r="235" spans="1:18" x14ac:dyDescent="0.3">
      <c r="A235" t="s">
        <v>804</v>
      </c>
      <c r="B235">
        <v>241</v>
      </c>
      <c r="C235" t="s">
        <v>805</v>
      </c>
      <c r="F235" t="s">
        <v>32</v>
      </c>
      <c r="G235">
        <v>9.49</v>
      </c>
      <c r="H235" t="s">
        <v>19</v>
      </c>
      <c r="I235">
        <v>9.49</v>
      </c>
      <c r="J235">
        <v>0</v>
      </c>
      <c r="K235">
        <v>333</v>
      </c>
      <c r="L235" t="s">
        <v>708</v>
      </c>
      <c r="M235" t="s">
        <v>21</v>
      </c>
      <c r="N235" t="s">
        <v>22</v>
      </c>
      <c r="O235" t="s">
        <v>23</v>
      </c>
      <c r="P235" t="s">
        <v>322</v>
      </c>
      <c r="Q235">
        <v>114</v>
      </c>
      <c r="R235" t="s">
        <v>1093</v>
      </c>
    </row>
    <row r="236" spans="1:18" x14ac:dyDescent="0.3">
      <c r="A236" t="s">
        <v>806</v>
      </c>
      <c r="B236">
        <v>242</v>
      </c>
      <c r="C236" t="s">
        <v>805</v>
      </c>
      <c r="F236" t="s">
        <v>32</v>
      </c>
      <c r="G236">
        <v>5.38</v>
      </c>
      <c r="H236" t="s">
        <v>19</v>
      </c>
      <c r="I236">
        <v>5.38</v>
      </c>
      <c r="J236">
        <v>0</v>
      </c>
      <c r="K236">
        <v>216</v>
      </c>
      <c r="L236" t="s">
        <v>708</v>
      </c>
      <c r="M236" t="s">
        <v>21</v>
      </c>
      <c r="N236" t="s">
        <v>22</v>
      </c>
      <c r="O236" t="s">
        <v>23</v>
      </c>
      <c r="P236" t="s">
        <v>807</v>
      </c>
      <c r="Q236">
        <v>114</v>
      </c>
      <c r="R236" t="s">
        <v>1093</v>
      </c>
    </row>
    <row r="237" spans="1:18" x14ac:dyDescent="0.3">
      <c r="A237" t="s">
        <v>808</v>
      </c>
      <c r="B237">
        <v>243</v>
      </c>
      <c r="C237" t="s">
        <v>809</v>
      </c>
      <c r="F237" t="s">
        <v>32</v>
      </c>
      <c r="G237">
        <v>6.9</v>
      </c>
      <c r="H237" t="s">
        <v>19</v>
      </c>
      <c r="I237">
        <v>6.89</v>
      </c>
      <c r="J237">
        <v>0</v>
      </c>
      <c r="K237">
        <v>206</v>
      </c>
      <c r="L237" t="s">
        <v>708</v>
      </c>
      <c r="M237" t="s">
        <v>21</v>
      </c>
      <c r="N237" t="s">
        <v>22</v>
      </c>
      <c r="O237" t="s">
        <v>23</v>
      </c>
      <c r="P237" t="s">
        <v>810</v>
      </c>
      <c r="Q237">
        <v>114</v>
      </c>
      <c r="R237" t="s">
        <v>1093</v>
      </c>
    </row>
    <row r="238" spans="1:18" x14ac:dyDescent="0.3">
      <c r="A238" t="s">
        <v>811</v>
      </c>
      <c r="B238">
        <v>244</v>
      </c>
      <c r="C238" t="s">
        <v>812</v>
      </c>
      <c r="D238" t="s">
        <v>1184</v>
      </c>
      <c r="F238" t="s">
        <v>32</v>
      </c>
      <c r="G238">
        <v>6.8</v>
      </c>
      <c r="H238" t="s">
        <v>19</v>
      </c>
      <c r="I238">
        <v>6.59</v>
      </c>
      <c r="J238">
        <v>0</v>
      </c>
      <c r="K238">
        <v>149</v>
      </c>
      <c r="L238" t="s">
        <v>157</v>
      </c>
      <c r="M238" t="s">
        <v>21</v>
      </c>
      <c r="N238" t="s">
        <v>22</v>
      </c>
      <c r="O238" t="s">
        <v>23</v>
      </c>
      <c r="P238" t="s">
        <v>813</v>
      </c>
      <c r="Q238">
        <v>114</v>
      </c>
      <c r="R238" t="s">
        <v>1093</v>
      </c>
    </row>
    <row r="239" spans="1:18" x14ac:dyDescent="0.3">
      <c r="A239" t="s">
        <v>814</v>
      </c>
      <c r="B239">
        <v>245</v>
      </c>
      <c r="C239" t="s">
        <v>815</v>
      </c>
      <c r="D239" t="s">
        <v>1294</v>
      </c>
      <c r="F239" t="s">
        <v>21</v>
      </c>
      <c r="G239">
        <v>2.48</v>
      </c>
      <c r="H239" t="s">
        <v>19</v>
      </c>
      <c r="I239">
        <v>2.39</v>
      </c>
      <c r="J239">
        <v>0</v>
      </c>
      <c r="K239">
        <v>239</v>
      </c>
      <c r="M239" t="s">
        <v>21</v>
      </c>
      <c r="N239" t="s">
        <v>276</v>
      </c>
      <c r="O239" t="s">
        <v>23</v>
      </c>
      <c r="P239" t="s">
        <v>816</v>
      </c>
      <c r="Q239">
        <v>113</v>
      </c>
      <c r="R239" t="s">
        <v>1094</v>
      </c>
    </row>
    <row r="240" spans="1:18" x14ac:dyDescent="0.3">
      <c r="A240" t="s">
        <v>819</v>
      </c>
      <c r="B240">
        <v>246</v>
      </c>
      <c r="C240" t="s">
        <v>820</v>
      </c>
      <c r="D240" t="s">
        <v>1295</v>
      </c>
      <c r="F240" t="s">
        <v>21</v>
      </c>
      <c r="G240">
        <v>13.72</v>
      </c>
      <c r="H240" t="s">
        <v>19</v>
      </c>
      <c r="I240">
        <v>9.6199999999999992</v>
      </c>
      <c r="J240">
        <v>0</v>
      </c>
      <c r="K240">
        <v>269</v>
      </c>
      <c r="M240" t="s">
        <v>32</v>
      </c>
      <c r="N240" t="s">
        <v>22</v>
      </c>
      <c r="O240" t="s">
        <v>23</v>
      </c>
      <c r="P240" t="s">
        <v>821</v>
      </c>
    </row>
    <row r="241" spans="1:18" x14ac:dyDescent="0.3">
      <c r="A241" t="s">
        <v>822</v>
      </c>
      <c r="B241">
        <v>247</v>
      </c>
      <c r="C241" t="s">
        <v>823</v>
      </c>
      <c r="D241" t="s">
        <v>1296</v>
      </c>
      <c r="F241" t="s">
        <v>32</v>
      </c>
      <c r="G241">
        <v>2.14</v>
      </c>
      <c r="H241" t="s">
        <v>19</v>
      </c>
      <c r="I241">
        <v>2.14</v>
      </c>
      <c r="J241">
        <v>0</v>
      </c>
      <c r="K241">
        <v>60</v>
      </c>
      <c r="L241" t="s">
        <v>114</v>
      </c>
      <c r="M241" t="s">
        <v>21</v>
      </c>
      <c r="N241" t="s">
        <v>22</v>
      </c>
      <c r="O241" t="s">
        <v>23</v>
      </c>
      <c r="P241" t="s">
        <v>824</v>
      </c>
      <c r="Q241">
        <v>102</v>
      </c>
      <c r="R241" t="s">
        <v>1093</v>
      </c>
    </row>
    <row r="242" spans="1:18" x14ac:dyDescent="0.3">
      <c r="A242" t="s">
        <v>825</v>
      </c>
      <c r="B242">
        <v>248</v>
      </c>
      <c r="C242" t="s">
        <v>826</v>
      </c>
      <c r="D242" t="s">
        <v>1205</v>
      </c>
      <c r="F242" t="s">
        <v>32</v>
      </c>
      <c r="G242">
        <v>0.63</v>
      </c>
      <c r="H242" t="s">
        <v>19</v>
      </c>
      <c r="I242">
        <v>0.63</v>
      </c>
      <c r="J242">
        <v>0</v>
      </c>
      <c r="K242">
        <v>16</v>
      </c>
      <c r="L242" t="s">
        <v>157</v>
      </c>
      <c r="M242" t="s">
        <v>21</v>
      </c>
      <c r="N242" t="s">
        <v>22</v>
      </c>
      <c r="O242" t="s">
        <v>23</v>
      </c>
      <c r="P242" t="s">
        <v>827</v>
      </c>
      <c r="Q242">
        <v>113</v>
      </c>
      <c r="R242" t="s">
        <v>1094</v>
      </c>
    </row>
    <row r="243" spans="1:18" x14ac:dyDescent="0.3">
      <c r="A243" t="s">
        <v>828</v>
      </c>
      <c r="B243">
        <v>249</v>
      </c>
      <c r="C243" t="s">
        <v>829</v>
      </c>
      <c r="D243" t="s">
        <v>1205</v>
      </c>
      <c r="F243" t="s">
        <v>32</v>
      </c>
      <c r="G243">
        <v>2</v>
      </c>
      <c r="H243" t="s">
        <v>19</v>
      </c>
      <c r="I243">
        <v>1.87</v>
      </c>
      <c r="J243">
        <v>0</v>
      </c>
      <c r="K243">
        <v>14</v>
      </c>
      <c r="L243" t="s">
        <v>157</v>
      </c>
      <c r="M243" t="s">
        <v>21</v>
      </c>
      <c r="N243" t="s">
        <v>22</v>
      </c>
      <c r="O243" t="s">
        <v>23</v>
      </c>
      <c r="P243" t="s">
        <v>830</v>
      </c>
      <c r="Q243">
        <v>114</v>
      </c>
      <c r="R243" t="s">
        <v>1093</v>
      </c>
    </row>
    <row r="244" spans="1:18" x14ac:dyDescent="0.3">
      <c r="A244" t="s">
        <v>831</v>
      </c>
      <c r="B244">
        <v>250</v>
      </c>
      <c r="C244" t="s">
        <v>832</v>
      </c>
      <c r="F244" t="s">
        <v>32</v>
      </c>
      <c r="G244">
        <v>0.05</v>
      </c>
      <c r="H244" t="s">
        <v>19</v>
      </c>
      <c r="I244">
        <v>0.04</v>
      </c>
      <c r="J244">
        <v>0</v>
      </c>
      <c r="K244">
        <v>1</v>
      </c>
      <c r="L244" t="s">
        <v>20</v>
      </c>
      <c r="M244" t="s">
        <v>21</v>
      </c>
      <c r="N244" t="s">
        <v>22</v>
      </c>
      <c r="O244" t="s">
        <v>23</v>
      </c>
      <c r="P244" t="s">
        <v>833</v>
      </c>
      <c r="Q244">
        <v>113</v>
      </c>
      <c r="R244" t="s">
        <v>1094</v>
      </c>
    </row>
    <row r="245" spans="1:18" x14ac:dyDescent="0.3">
      <c r="A245" t="s">
        <v>834</v>
      </c>
      <c r="B245">
        <v>251</v>
      </c>
      <c r="C245" t="s">
        <v>835</v>
      </c>
      <c r="F245" t="s">
        <v>32</v>
      </c>
      <c r="G245">
        <v>0.13</v>
      </c>
      <c r="H245" t="s">
        <v>19</v>
      </c>
      <c r="I245">
        <v>0.08</v>
      </c>
      <c r="J245">
        <v>0</v>
      </c>
      <c r="K245">
        <v>2</v>
      </c>
      <c r="L245" t="s">
        <v>20</v>
      </c>
      <c r="M245" t="s">
        <v>21</v>
      </c>
      <c r="N245" t="s">
        <v>22</v>
      </c>
      <c r="O245" t="s">
        <v>23</v>
      </c>
      <c r="P245" t="s">
        <v>836</v>
      </c>
      <c r="Q245">
        <v>113</v>
      </c>
      <c r="R245" t="s">
        <v>1094</v>
      </c>
    </row>
    <row r="246" spans="1:18" x14ac:dyDescent="0.3">
      <c r="A246" t="s">
        <v>837</v>
      </c>
      <c r="B246">
        <v>252</v>
      </c>
      <c r="C246" t="s">
        <v>838</v>
      </c>
      <c r="D246" t="s">
        <v>1297</v>
      </c>
      <c r="F246" t="s">
        <v>32</v>
      </c>
      <c r="G246">
        <v>0.35</v>
      </c>
      <c r="H246" t="s">
        <v>19</v>
      </c>
      <c r="I246">
        <v>0.35</v>
      </c>
      <c r="J246">
        <v>0</v>
      </c>
      <c r="K246">
        <v>10</v>
      </c>
      <c r="L246" t="s">
        <v>157</v>
      </c>
      <c r="M246" t="s">
        <v>21</v>
      </c>
      <c r="N246" t="s">
        <v>22</v>
      </c>
      <c r="O246" t="s">
        <v>23</v>
      </c>
      <c r="P246" t="s">
        <v>839</v>
      </c>
      <c r="Q246">
        <v>114</v>
      </c>
      <c r="R246" t="s">
        <v>1093</v>
      </c>
    </row>
    <row r="247" spans="1:18" x14ac:dyDescent="0.3">
      <c r="A247" t="s">
        <v>840</v>
      </c>
      <c r="B247">
        <v>253</v>
      </c>
      <c r="C247" t="s">
        <v>841</v>
      </c>
      <c r="D247" t="s">
        <v>1298</v>
      </c>
      <c r="F247" t="s">
        <v>21</v>
      </c>
      <c r="G247">
        <v>29.44</v>
      </c>
      <c r="H247" t="s">
        <v>126</v>
      </c>
      <c r="I247">
        <v>23.46</v>
      </c>
      <c r="J247">
        <v>12</v>
      </c>
      <c r="K247">
        <v>411</v>
      </c>
      <c r="M247" t="s">
        <v>32</v>
      </c>
      <c r="N247" t="s">
        <v>127</v>
      </c>
      <c r="O247" t="s">
        <v>23</v>
      </c>
      <c r="P247" t="s">
        <v>322</v>
      </c>
      <c r="Q247">
        <v>114</v>
      </c>
      <c r="R247" t="s">
        <v>1093</v>
      </c>
    </row>
    <row r="248" spans="1:18" x14ac:dyDescent="0.3">
      <c r="A248" t="s">
        <v>842</v>
      </c>
      <c r="B248">
        <v>254</v>
      </c>
      <c r="C248" t="s">
        <v>843</v>
      </c>
      <c r="D248" t="s">
        <v>1299</v>
      </c>
      <c r="F248" t="s">
        <v>32</v>
      </c>
      <c r="G248">
        <v>0.82</v>
      </c>
      <c r="H248" t="s">
        <v>19</v>
      </c>
      <c r="I248">
        <v>0.82</v>
      </c>
      <c r="J248">
        <v>0</v>
      </c>
      <c r="K248">
        <v>5</v>
      </c>
      <c r="L248" t="s">
        <v>157</v>
      </c>
      <c r="M248" t="s">
        <v>21</v>
      </c>
      <c r="N248" t="s">
        <v>22</v>
      </c>
      <c r="O248" t="s">
        <v>23</v>
      </c>
      <c r="P248" t="s">
        <v>844</v>
      </c>
      <c r="Q248">
        <v>105</v>
      </c>
      <c r="R248" t="s">
        <v>1093</v>
      </c>
    </row>
    <row r="249" spans="1:18" x14ac:dyDescent="0.3">
      <c r="A249" t="s">
        <v>845</v>
      </c>
      <c r="B249">
        <v>255</v>
      </c>
      <c r="C249" t="s">
        <v>846</v>
      </c>
      <c r="D249" t="s">
        <v>1300</v>
      </c>
      <c r="F249" t="s">
        <v>21</v>
      </c>
      <c r="G249">
        <v>0.52</v>
      </c>
      <c r="H249" t="s">
        <v>19</v>
      </c>
      <c r="I249">
        <v>0.51</v>
      </c>
      <c r="J249">
        <v>0</v>
      </c>
      <c r="K249">
        <v>51</v>
      </c>
      <c r="M249" t="s">
        <v>21</v>
      </c>
      <c r="N249" t="s">
        <v>276</v>
      </c>
      <c r="O249" t="s">
        <v>23</v>
      </c>
      <c r="P249" t="s">
        <v>322</v>
      </c>
      <c r="Q249">
        <v>110</v>
      </c>
      <c r="R249">
        <v>2</v>
      </c>
    </row>
    <row r="250" spans="1:18" x14ac:dyDescent="0.3">
      <c r="A250" t="s">
        <v>849</v>
      </c>
      <c r="B250">
        <v>256</v>
      </c>
      <c r="C250" t="s">
        <v>850</v>
      </c>
      <c r="F250" t="s">
        <v>32</v>
      </c>
      <c r="G250">
        <v>0.86</v>
      </c>
      <c r="H250" t="s">
        <v>19</v>
      </c>
      <c r="I250">
        <v>0.86</v>
      </c>
      <c r="J250">
        <v>0</v>
      </c>
      <c r="K250">
        <v>13</v>
      </c>
      <c r="L250" t="s">
        <v>708</v>
      </c>
      <c r="M250" t="s">
        <v>21</v>
      </c>
      <c r="N250" t="s">
        <v>22</v>
      </c>
      <c r="O250" t="s">
        <v>23</v>
      </c>
      <c r="P250" t="s">
        <v>851</v>
      </c>
      <c r="Q250">
        <v>114</v>
      </c>
      <c r="R250" t="s">
        <v>1093</v>
      </c>
    </row>
    <row r="251" spans="1:18" x14ac:dyDescent="0.3">
      <c r="A251" t="s">
        <v>852</v>
      </c>
      <c r="B251">
        <v>257</v>
      </c>
      <c r="C251" t="s">
        <v>853</v>
      </c>
      <c r="D251" t="s">
        <v>1155</v>
      </c>
      <c r="F251" t="s">
        <v>32</v>
      </c>
      <c r="G251">
        <v>1.05</v>
      </c>
      <c r="H251" t="s">
        <v>19</v>
      </c>
      <c r="I251">
        <v>1.05</v>
      </c>
      <c r="J251">
        <v>0</v>
      </c>
      <c r="K251">
        <v>29</v>
      </c>
      <c r="L251" t="s">
        <v>97</v>
      </c>
      <c r="M251" t="s">
        <v>21</v>
      </c>
      <c r="N251" t="s">
        <v>22</v>
      </c>
      <c r="O251" t="s">
        <v>23</v>
      </c>
      <c r="P251" t="s">
        <v>854</v>
      </c>
    </row>
    <row r="252" spans="1:18" x14ac:dyDescent="0.3">
      <c r="A252" t="s">
        <v>855</v>
      </c>
      <c r="B252">
        <v>258</v>
      </c>
      <c r="C252" t="s">
        <v>856</v>
      </c>
      <c r="F252" t="s">
        <v>32</v>
      </c>
      <c r="G252">
        <v>7.0000000000000007E-2</v>
      </c>
      <c r="H252" t="s">
        <v>19</v>
      </c>
      <c r="I252">
        <v>7.0000000000000007E-2</v>
      </c>
      <c r="J252">
        <v>0</v>
      </c>
      <c r="K252">
        <v>7</v>
      </c>
      <c r="L252" t="s">
        <v>20</v>
      </c>
      <c r="M252" t="s">
        <v>21</v>
      </c>
      <c r="N252" t="s">
        <v>276</v>
      </c>
      <c r="O252" t="s">
        <v>23</v>
      </c>
      <c r="P252" t="s">
        <v>857</v>
      </c>
      <c r="Q252">
        <v>113</v>
      </c>
      <c r="R252" t="s">
        <v>1094</v>
      </c>
    </row>
    <row r="253" spans="1:18" x14ac:dyDescent="0.3">
      <c r="A253" t="s">
        <v>858</v>
      </c>
      <c r="B253">
        <v>259</v>
      </c>
      <c r="C253" t="s">
        <v>859</v>
      </c>
      <c r="D253" t="s">
        <v>1301</v>
      </c>
      <c r="F253" t="s">
        <v>32</v>
      </c>
      <c r="G253">
        <v>0.38</v>
      </c>
      <c r="H253" t="s">
        <v>19</v>
      </c>
      <c r="I253">
        <v>0.38</v>
      </c>
      <c r="J253">
        <v>0</v>
      </c>
      <c r="K253">
        <v>6</v>
      </c>
      <c r="L253" t="s">
        <v>157</v>
      </c>
      <c r="M253" t="s">
        <v>21</v>
      </c>
      <c r="N253" t="s">
        <v>22</v>
      </c>
      <c r="O253" t="s">
        <v>23</v>
      </c>
      <c r="P253" t="s">
        <v>860</v>
      </c>
      <c r="Q253">
        <v>95</v>
      </c>
      <c r="R253" t="s">
        <v>1093</v>
      </c>
    </row>
    <row r="254" spans="1:18" x14ac:dyDescent="0.3">
      <c r="A254" t="s">
        <v>861</v>
      </c>
      <c r="B254">
        <v>260</v>
      </c>
      <c r="C254" t="s">
        <v>862</v>
      </c>
      <c r="D254" t="s">
        <v>1301</v>
      </c>
      <c r="F254" t="s">
        <v>32</v>
      </c>
      <c r="G254">
        <v>3.52</v>
      </c>
      <c r="H254" t="s">
        <v>19</v>
      </c>
      <c r="I254">
        <v>2.64</v>
      </c>
      <c r="J254">
        <v>0</v>
      </c>
      <c r="K254">
        <v>74</v>
      </c>
      <c r="L254" t="s">
        <v>863</v>
      </c>
      <c r="M254" t="s">
        <v>21</v>
      </c>
      <c r="N254" t="s">
        <v>22</v>
      </c>
      <c r="O254" t="s">
        <v>23</v>
      </c>
      <c r="P254" t="s">
        <v>864</v>
      </c>
      <c r="Q254">
        <v>95</v>
      </c>
      <c r="R254" t="s">
        <v>1093</v>
      </c>
    </row>
    <row r="255" spans="1:18" x14ac:dyDescent="0.3">
      <c r="A255" t="s">
        <v>865</v>
      </c>
      <c r="B255">
        <v>261</v>
      </c>
      <c r="C255" t="s">
        <v>866</v>
      </c>
      <c r="D255" t="s">
        <v>1232</v>
      </c>
      <c r="F255" t="s">
        <v>32</v>
      </c>
      <c r="G255">
        <v>2.2200000000000002</v>
      </c>
      <c r="H255" t="s">
        <v>19</v>
      </c>
      <c r="I255">
        <v>2.2200000000000002</v>
      </c>
      <c r="J255">
        <v>0</v>
      </c>
      <c r="K255">
        <v>48</v>
      </c>
      <c r="L255" t="s">
        <v>157</v>
      </c>
      <c r="M255" t="s">
        <v>21</v>
      </c>
      <c r="N255" t="s">
        <v>22</v>
      </c>
      <c r="O255" t="s">
        <v>23</v>
      </c>
      <c r="P255" t="s">
        <v>381</v>
      </c>
      <c r="Q255">
        <v>111</v>
      </c>
      <c r="R255" t="s">
        <v>1093</v>
      </c>
    </row>
    <row r="256" spans="1:18" x14ac:dyDescent="0.3">
      <c r="A256" t="s">
        <v>867</v>
      </c>
      <c r="B256">
        <v>262</v>
      </c>
      <c r="C256" t="s">
        <v>868</v>
      </c>
      <c r="F256" t="s">
        <v>32</v>
      </c>
      <c r="G256">
        <v>3.75</v>
      </c>
      <c r="H256" t="s">
        <v>19</v>
      </c>
      <c r="I256">
        <v>3.73</v>
      </c>
      <c r="J256">
        <v>0</v>
      </c>
      <c r="K256">
        <v>90</v>
      </c>
      <c r="L256" t="s">
        <v>708</v>
      </c>
      <c r="M256" t="s">
        <v>21</v>
      </c>
      <c r="N256" t="s">
        <v>22</v>
      </c>
      <c r="O256" t="s">
        <v>23</v>
      </c>
      <c r="P256" t="s">
        <v>869</v>
      </c>
      <c r="Q256">
        <v>100</v>
      </c>
      <c r="R256" t="s">
        <v>1093</v>
      </c>
    </row>
    <row r="257" spans="1:18" x14ac:dyDescent="0.3">
      <c r="A257" t="s">
        <v>870</v>
      </c>
      <c r="B257">
        <v>263</v>
      </c>
      <c r="C257" t="s">
        <v>871</v>
      </c>
      <c r="F257" t="s">
        <v>32</v>
      </c>
      <c r="G257">
        <v>0.13</v>
      </c>
      <c r="H257" t="s">
        <v>19</v>
      </c>
      <c r="I257">
        <v>0.13</v>
      </c>
      <c r="J257">
        <v>0</v>
      </c>
      <c r="K257">
        <v>13</v>
      </c>
      <c r="L257" t="s">
        <v>20</v>
      </c>
      <c r="M257" t="s">
        <v>21</v>
      </c>
      <c r="N257" t="s">
        <v>276</v>
      </c>
      <c r="O257" t="s">
        <v>23</v>
      </c>
      <c r="P257" t="s">
        <v>872</v>
      </c>
      <c r="Q257">
        <v>104</v>
      </c>
      <c r="R257">
        <v>3</v>
      </c>
    </row>
    <row r="258" spans="1:18" x14ac:dyDescent="0.3">
      <c r="A258" t="s">
        <v>873</v>
      </c>
      <c r="B258">
        <v>264</v>
      </c>
      <c r="C258" t="s">
        <v>874</v>
      </c>
      <c r="F258" t="s">
        <v>32</v>
      </c>
      <c r="G258">
        <v>7.75</v>
      </c>
      <c r="H258" t="s">
        <v>31</v>
      </c>
      <c r="I258">
        <v>7.66</v>
      </c>
      <c r="J258">
        <v>3.06</v>
      </c>
      <c r="K258">
        <v>0</v>
      </c>
      <c r="L258" t="s">
        <v>708</v>
      </c>
      <c r="M258" t="s">
        <v>21</v>
      </c>
      <c r="N258" t="s">
        <v>33</v>
      </c>
      <c r="O258" t="s">
        <v>23</v>
      </c>
      <c r="P258" t="s">
        <v>875</v>
      </c>
    </row>
    <row r="259" spans="1:18" x14ac:dyDescent="0.3">
      <c r="A259" t="s">
        <v>876</v>
      </c>
      <c r="B259">
        <v>265</v>
      </c>
      <c r="C259" t="s">
        <v>877</v>
      </c>
      <c r="F259" t="s">
        <v>32</v>
      </c>
      <c r="G259">
        <v>6.82</v>
      </c>
      <c r="H259" t="s">
        <v>31</v>
      </c>
      <c r="I259">
        <v>6.79</v>
      </c>
      <c r="J259">
        <v>1.64</v>
      </c>
      <c r="K259">
        <v>0</v>
      </c>
      <c r="L259" t="s">
        <v>708</v>
      </c>
      <c r="M259" t="s">
        <v>21</v>
      </c>
      <c r="N259" t="s">
        <v>33</v>
      </c>
      <c r="O259" t="s">
        <v>23</v>
      </c>
      <c r="P259" t="s">
        <v>878</v>
      </c>
    </row>
    <row r="260" spans="1:18" x14ac:dyDescent="0.3">
      <c r="A260" t="s">
        <v>879</v>
      </c>
      <c r="B260">
        <v>266</v>
      </c>
      <c r="C260" t="s">
        <v>880</v>
      </c>
      <c r="D260" t="s">
        <v>1302</v>
      </c>
      <c r="F260" t="s">
        <v>32</v>
      </c>
      <c r="G260">
        <v>17.04</v>
      </c>
      <c r="H260" t="s">
        <v>31</v>
      </c>
      <c r="I260">
        <v>15.92</v>
      </c>
      <c r="J260">
        <v>6.37</v>
      </c>
      <c r="K260">
        <v>0</v>
      </c>
      <c r="L260" t="s">
        <v>157</v>
      </c>
      <c r="M260" t="s">
        <v>32</v>
      </c>
      <c r="N260" t="s">
        <v>33</v>
      </c>
      <c r="O260" t="s">
        <v>23</v>
      </c>
      <c r="P260" t="s">
        <v>881</v>
      </c>
      <c r="Q260">
        <v>99</v>
      </c>
      <c r="R260" t="s">
        <v>1093</v>
      </c>
    </row>
    <row r="261" spans="1:18" x14ac:dyDescent="0.3">
      <c r="A261" t="s">
        <v>882</v>
      </c>
      <c r="B261">
        <v>267</v>
      </c>
      <c r="C261" t="s">
        <v>883</v>
      </c>
      <c r="D261" t="s">
        <v>1302</v>
      </c>
      <c r="F261" t="s">
        <v>32</v>
      </c>
      <c r="G261">
        <v>8.69</v>
      </c>
      <c r="H261" t="s">
        <v>31</v>
      </c>
      <c r="I261">
        <v>8.5399999999999991</v>
      </c>
      <c r="J261">
        <v>3.42</v>
      </c>
      <c r="K261">
        <v>0</v>
      </c>
      <c r="L261" t="s">
        <v>157</v>
      </c>
      <c r="M261" t="s">
        <v>21</v>
      </c>
      <c r="N261" t="s">
        <v>33</v>
      </c>
      <c r="O261" t="s">
        <v>23</v>
      </c>
      <c r="P261" t="s">
        <v>884</v>
      </c>
    </row>
    <row r="262" spans="1:18" x14ac:dyDescent="0.3">
      <c r="A262" t="s">
        <v>885</v>
      </c>
      <c r="B262">
        <v>268</v>
      </c>
      <c r="C262" t="s">
        <v>886</v>
      </c>
      <c r="D262" t="s">
        <v>1303</v>
      </c>
      <c r="F262" t="s">
        <v>32</v>
      </c>
      <c r="G262">
        <v>3.43</v>
      </c>
      <c r="H262" t="s">
        <v>31</v>
      </c>
      <c r="I262">
        <v>1.61</v>
      </c>
      <c r="J262">
        <v>0.64</v>
      </c>
      <c r="K262">
        <v>0</v>
      </c>
      <c r="L262" t="s">
        <v>157</v>
      </c>
      <c r="M262" t="s">
        <v>21</v>
      </c>
      <c r="N262" t="s">
        <v>33</v>
      </c>
      <c r="O262" t="s">
        <v>23</v>
      </c>
      <c r="P262" t="s">
        <v>887</v>
      </c>
      <c r="Q262">
        <v>63</v>
      </c>
      <c r="R262" t="s">
        <v>1093</v>
      </c>
    </row>
    <row r="263" spans="1:18" x14ac:dyDescent="0.3">
      <c r="A263" t="s">
        <v>888</v>
      </c>
      <c r="B263">
        <v>269</v>
      </c>
      <c r="C263" t="s">
        <v>889</v>
      </c>
      <c r="D263" t="s">
        <v>1304</v>
      </c>
      <c r="F263" t="s">
        <v>32</v>
      </c>
      <c r="G263">
        <v>0.25</v>
      </c>
      <c r="H263" t="s">
        <v>31</v>
      </c>
      <c r="I263">
        <v>0.25</v>
      </c>
      <c r="J263">
        <v>0.1</v>
      </c>
      <c r="K263">
        <v>0</v>
      </c>
      <c r="L263" t="s">
        <v>157</v>
      </c>
      <c r="M263" t="s">
        <v>21</v>
      </c>
      <c r="N263" t="s">
        <v>33</v>
      </c>
      <c r="O263" t="s">
        <v>23</v>
      </c>
      <c r="P263" t="s">
        <v>890</v>
      </c>
    </row>
    <row r="264" spans="1:18" x14ac:dyDescent="0.3">
      <c r="A264" t="s">
        <v>891</v>
      </c>
      <c r="B264">
        <v>270</v>
      </c>
      <c r="C264" t="s">
        <v>892</v>
      </c>
      <c r="D264" t="s">
        <v>1275</v>
      </c>
      <c r="F264" t="s">
        <v>32</v>
      </c>
      <c r="G264">
        <v>0.43</v>
      </c>
      <c r="H264" t="s">
        <v>31</v>
      </c>
      <c r="I264">
        <v>0.43</v>
      </c>
      <c r="J264">
        <v>0.17</v>
      </c>
      <c r="K264">
        <v>0</v>
      </c>
      <c r="L264" t="s">
        <v>157</v>
      </c>
      <c r="M264" t="s">
        <v>21</v>
      </c>
      <c r="N264" t="s">
        <v>33</v>
      </c>
      <c r="O264" t="s">
        <v>23</v>
      </c>
      <c r="P264" t="s">
        <v>893</v>
      </c>
      <c r="Q264">
        <v>114</v>
      </c>
      <c r="R264" t="s">
        <v>1093</v>
      </c>
    </row>
    <row r="265" spans="1:18" x14ac:dyDescent="0.3">
      <c r="A265" t="s">
        <v>894</v>
      </c>
      <c r="B265">
        <v>271</v>
      </c>
      <c r="C265" t="s">
        <v>895</v>
      </c>
      <c r="D265" t="s">
        <v>1184</v>
      </c>
      <c r="F265" t="s">
        <v>32</v>
      </c>
      <c r="G265">
        <v>47.86</v>
      </c>
      <c r="H265" t="s">
        <v>31</v>
      </c>
      <c r="I265">
        <v>45.52</v>
      </c>
      <c r="J265">
        <v>15.93</v>
      </c>
      <c r="K265">
        <v>0</v>
      </c>
      <c r="L265" t="s">
        <v>157</v>
      </c>
      <c r="M265" t="s">
        <v>32</v>
      </c>
      <c r="N265" t="s">
        <v>61</v>
      </c>
      <c r="O265" t="s">
        <v>23</v>
      </c>
      <c r="P265" t="s">
        <v>322</v>
      </c>
      <c r="Q265">
        <v>95</v>
      </c>
      <c r="R265" t="s">
        <v>1093</v>
      </c>
    </row>
    <row r="266" spans="1:18" x14ac:dyDescent="0.3">
      <c r="A266" t="s">
        <v>896</v>
      </c>
      <c r="B266">
        <v>272</v>
      </c>
      <c r="C266" t="s">
        <v>897</v>
      </c>
      <c r="F266" t="s">
        <v>32</v>
      </c>
      <c r="G266">
        <v>0.06</v>
      </c>
      <c r="H266" t="s">
        <v>19</v>
      </c>
      <c r="I266">
        <v>0.06</v>
      </c>
      <c r="J266">
        <v>0</v>
      </c>
      <c r="K266">
        <v>2</v>
      </c>
      <c r="L266" t="s">
        <v>20</v>
      </c>
      <c r="M266" t="s">
        <v>21</v>
      </c>
      <c r="N266" t="s">
        <v>22</v>
      </c>
      <c r="O266" t="s">
        <v>23</v>
      </c>
      <c r="P266" t="s">
        <v>898</v>
      </c>
      <c r="Q266">
        <v>104</v>
      </c>
      <c r="R266">
        <v>3</v>
      </c>
    </row>
    <row r="267" spans="1:18" x14ac:dyDescent="0.3">
      <c r="A267" t="s">
        <v>899</v>
      </c>
      <c r="B267">
        <v>273</v>
      </c>
      <c r="C267" t="s">
        <v>900</v>
      </c>
      <c r="F267" t="s">
        <v>32</v>
      </c>
      <c r="G267">
        <v>7.0000000000000007E-2</v>
      </c>
      <c r="H267" t="s">
        <v>19</v>
      </c>
      <c r="I267">
        <v>7.0000000000000007E-2</v>
      </c>
      <c r="J267">
        <v>0</v>
      </c>
      <c r="K267">
        <v>7</v>
      </c>
      <c r="L267" t="s">
        <v>20</v>
      </c>
      <c r="M267" t="s">
        <v>21</v>
      </c>
      <c r="N267" t="s">
        <v>276</v>
      </c>
      <c r="O267" t="s">
        <v>23</v>
      </c>
      <c r="P267" t="s">
        <v>901</v>
      </c>
      <c r="Q267">
        <v>104</v>
      </c>
      <c r="R267">
        <v>3</v>
      </c>
    </row>
    <row r="268" spans="1:18" x14ac:dyDescent="0.3">
      <c r="A268" t="s">
        <v>902</v>
      </c>
      <c r="B268">
        <v>274</v>
      </c>
      <c r="C268" t="s">
        <v>903</v>
      </c>
      <c r="F268" t="s">
        <v>32</v>
      </c>
      <c r="G268">
        <v>0.08</v>
      </c>
      <c r="H268" t="s">
        <v>19</v>
      </c>
      <c r="I268">
        <v>0.08</v>
      </c>
      <c r="J268">
        <v>0</v>
      </c>
      <c r="K268">
        <v>8</v>
      </c>
      <c r="L268" t="s">
        <v>20</v>
      </c>
      <c r="M268" t="s">
        <v>21</v>
      </c>
      <c r="N268" t="s">
        <v>276</v>
      </c>
      <c r="O268" t="s">
        <v>23</v>
      </c>
      <c r="P268" t="s">
        <v>904</v>
      </c>
      <c r="Q268">
        <v>114</v>
      </c>
      <c r="R268" t="s">
        <v>1093</v>
      </c>
    </row>
    <row r="269" spans="1:18" x14ac:dyDescent="0.3">
      <c r="A269" t="s">
        <v>905</v>
      </c>
      <c r="B269">
        <v>275</v>
      </c>
      <c r="C269" t="s">
        <v>906</v>
      </c>
      <c r="D269" t="s">
        <v>1204</v>
      </c>
      <c r="F269" t="s">
        <v>32</v>
      </c>
      <c r="G269">
        <v>0.35</v>
      </c>
      <c r="H269" t="s">
        <v>19</v>
      </c>
      <c r="I269">
        <v>0.35</v>
      </c>
      <c r="J269">
        <v>0</v>
      </c>
      <c r="K269">
        <v>6</v>
      </c>
      <c r="L269" t="s">
        <v>157</v>
      </c>
      <c r="M269" t="s">
        <v>21</v>
      </c>
      <c r="N269" t="s">
        <v>22</v>
      </c>
      <c r="O269" t="s">
        <v>23</v>
      </c>
      <c r="P269" t="s">
        <v>907</v>
      </c>
      <c r="Q269">
        <v>107</v>
      </c>
      <c r="R269" t="s">
        <v>1093</v>
      </c>
    </row>
    <row r="270" spans="1:18" x14ac:dyDescent="0.3">
      <c r="A270" t="s">
        <v>908</v>
      </c>
      <c r="B270">
        <v>276</v>
      </c>
      <c r="C270" t="s">
        <v>909</v>
      </c>
      <c r="D270" t="s">
        <v>1305</v>
      </c>
      <c r="F270" t="s">
        <v>32</v>
      </c>
      <c r="G270">
        <v>0.8</v>
      </c>
      <c r="H270" t="s">
        <v>19</v>
      </c>
      <c r="I270">
        <v>0.8</v>
      </c>
      <c r="J270">
        <v>0</v>
      </c>
      <c r="K270">
        <v>22</v>
      </c>
      <c r="L270" t="s">
        <v>97</v>
      </c>
      <c r="M270" t="s">
        <v>21</v>
      </c>
      <c r="N270" t="s">
        <v>22</v>
      </c>
      <c r="O270" t="s">
        <v>23</v>
      </c>
      <c r="P270" t="s">
        <v>910</v>
      </c>
    </row>
    <row r="271" spans="1:18" x14ac:dyDescent="0.3">
      <c r="A271" t="s">
        <v>911</v>
      </c>
      <c r="B271">
        <v>277</v>
      </c>
      <c r="C271" t="s">
        <v>912</v>
      </c>
      <c r="F271" t="s">
        <v>32</v>
      </c>
      <c r="G271">
        <v>0.09</v>
      </c>
      <c r="H271" t="s">
        <v>19</v>
      </c>
      <c r="I271">
        <v>0.09</v>
      </c>
      <c r="J271">
        <v>0</v>
      </c>
      <c r="K271">
        <v>3</v>
      </c>
      <c r="L271" t="s">
        <v>20</v>
      </c>
      <c r="M271" t="s">
        <v>21</v>
      </c>
      <c r="N271" t="s">
        <v>22</v>
      </c>
      <c r="O271" t="s">
        <v>23</v>
      </c>
      <c r="P271" t="s">
        <v>913</v>
      </c>
    </row>
    <row r="272" spans="1:18" x14ac:dyDescent="0.3">
      <c r="A272" t="s">
        <v>914</v>
      </c>
      <c r="B272">
        <v>278</v>
      </c>
      <c r="C272" t="s">
        <v>915</v>
      </c>
      <c r="D272" t="s">
        <v>1300</v>
      </c>
      <c r="F272" t="s">
        <v>21</v>
      </c>
      <c r="G272">
        <v>0.41</v>
      </c>
      <c r="H272" t="s">
        <v>76</v>
      </c>
      <c r="I272">
        <v>0.41</v>
      </c>
      <c r="J272">
        <v>0.16</v>
      </c>
      <c r="K272">
        <v>41</v>
      </c>
      <c r="M272" t="s">
        <v>21</v>
      </c>
      <c r="N272" t="s">
        <v>77</v>
      </c>
      <c r="O272" t="s">
        <v>23</v>
      </c>
      <c r="P272" t="s">
        <v>916</v>
      </c>
      <c r="Q272">
        <v>110</v>
      </c>
      <c r="R272">
        <v>2</v>
      </c>
    </row>
    <row r="273" spans="1:18" x14ac:dyDescent="0.3">
      <c r="A273" t="s">
        <v>917</v>
      </c>
      <c r="B273">
        <v>279</v>
      </c>
      <c r="C273" t="s">
        <v>918</v>
      </c>
      <c r="D273" t="s">
        <v>1300</v>
      </c>
      <c r="F273" t="s">
        <v>21</v>
      </c>
      <c r="G273">
        <v>0.41</v>
      </c>
      <c r="H273" t="s">
        <v>76</v>
      </c>
      <c r="I273">
        <v>0.41</v>
      </c>
      <c r="J273">
        <v>0.16</v>
      </c>
      <c r="K273">
        <v>41</v>
      </c>
      <c r="M273" t="s">
        <v>21</v>
      </c>
      <c r="N273" t="s">
        <v>77</v>
      </c>
      <c r="O273" t="s">
        <v>23</v>
      </c>
      <c r="P273" t="s">
        <v>919</v>
      </c>
      <c r="Q273">
        <v>110</v>
      </c>
      <c r="R273">
        <v>2</v>
      </c>
    </row>
    <row r="274" spans="1:18" x14ac:dyDescent="0.3">
      <c r="A274" t="s">
        <v>920</v>
      </c>
      <c r="B274">
        <v>280</v>
      </c>
      <c r="C274" t="s">
        <v>921</v>
      </c>
      <c r="D274" t="s">
        <v>1306</v>
      </c>
      <c r="F274" t="s">
        <v>21</v>
      </c>
      <c r="G274">
        <v>1.26</v>
      </c>
      <c r="H274" t="s">
        <v>76</v>
      </c>
      <c r="I274">
        <v>1.26</v>
      </c>
      <c r="J274">
        <v>0.5</v>
      </c>
      <c r="K274">
        <v>126</v>
      </c>
      <c r="M274" t="s">
        <v>21</v>
      </c>
      <c r="N274" t="s">
        <v>77</v>
      </c>
      <c r="O274" t="s">
        <v>23</v>
      </c>
      <c r="P274" t="s">
        <v>922</v>
      </c>
      <c r="Q274">
        <v>110</v>
      </c>
      <c r="R274">
        <v>2</v>
      </c>
    </row>
    <row r="275" spans="1:18" x14ac:dyDescent="0.3">
      <c r="A275" t="s">
        <v>923</v>
      </c>
      <c r="B275">
        <v>281</v>
      </c>
      <c r="C275" t="s">
        <v>924</v>
      </c>
      <c r="D275" t="s">
        <v>1306</v>
      </c>
      <c r="F275" t="s">
        <v>21</v>
      </c>
      <c r="G275">
        <v>0.4</v>
      </c>
      <c r="H275" t="s">
        <v>76</v>
      </c>
      <c r="I275">
        <v>0.4</v>
      </c>
      <c r="J275">
        <v>0.16</v>
      </c>
      <c r="K275">
        <v>40</v>
      </c>
      <c r="M275" t="s">
        <v>21</v>
      </c>
      <c r="N275" t="s">
        <v>77</v>
      </c>
      <c r="O275" t="s">
        <v>23</v>
      </c>
      <c r="P275" t="s">
        <v>925</v>
      </c>
      <c r="Q275">
        <v>110</v>
      </c>
      <c r="R275">
        <v>2</v>
      </c>
    </row>
    <row r="276" spans="1:18" x14ac:dyDescent="0.3">
      <c r="A276" t="s">
        <v>926</v>
      </c>
      <c r="B276">
        <v>282</v>
      </c>
      <c r="C276" t="s">
        <v>927</v>
      </c>
      <c r="D276" t="s">
        <v>1307</v>
      </c>
      <c r="F276" t="s">
        <v>21</v>
      </c>
      <c r="G276">
        <v>0.62</v>
      </c>
      <c r="H276" t="s">
        <v>76</v>
      </c>
      <c r="I276">
        <v>0.62</v>
      </c>
      <c r="J276">
        <v>0.25</v>
      </c>
      <c r="K276">
        <v>62</v>
      </c>
      <c r="M276" t="s">
        <v>21</v>
      </c>
      <c r="N276" t="s">
        <v>77</v>
      </c>
      <c r="O276" t="s">
        <v>23</v>
      </c>
      <c r="P276" t="s">
        <v>928</v>
      </c>
      <c r="Q276">
        <v>104</v>
      </c>
      <c r="R276">
        <v>3</v>
      </c>
    </row>
    <row r="277" spans="1:18" x14ac:dyDescent="0.3">
      <c r="A277" t="s">
        <v>929</v>
      </c>
      <c r="B277">
        <v>283</v>
      </c>
      <c r="C277" t="s">
        <v>930</v>
      </c>
      <c r="D277" t="s">
        <v>1308</v>
      </c>
      <c r="F277" t="s">
        <v>21</v>
      </c>
      <c r="G277">
        <v>2.17</v>
      </c>
      <c r="H277" t="s">
        <v>76</v>
      </c>
      <c r="I277">
        <v>2.16</v>
      </c>
      <c r="J277">
        <v>0.86</v>
      </c>
      <c r="K277">
        <v>216</v>
      </c>
      <c r="M277" t="s">
        <v>21</v>
      </c>
      <c r="N277" t="s">
        <v>77</v>
      </c>
      <c r="O277" t="s">
        <v>23</v>
      </c>
      <c r="P277" t="s">
        <v>931</v>
      </c>
      <c r="Q277">
        <v>104</v>
      </c>
      <c r="R277">
        <v>3</v>
      </c>
    </row>
    <row r="278" spans="1:18" x14ac:dyDescent="0.3">
      <c r="A278" t="s">
        <v>932</v>
      </c>
      <c r="B278">
        <v>284</v>
      </c>
      <c r="C278" t="s">
        <v>933</v>
      </c>
      <c r="F278" t="s">
        <v>32</v>
      </c>
      <c r="G278">
        <v>0.04</v>
      </c>
      <c r="H278" t="s">
        <v>19</v>
      </c>
      <c r="I278">
        <v>0.04</v>
      </c>
      <c r="J278">
        <v>0</v>
      </c>
      <c r="K278">
        <v>3</v>
      </c>
      <c r="L278" t="s">
        <v>20</v>
      </c>
      <c r="M278" t="s">
        <v>21</v>
      </c>
      <c r="N278" t="s">
        <v>456</v>
      </c>
      <c r="O278" t="s">
        <v>23</v>
      </c>
      <c r="P278" t="s">
        <v>934</v>
      </c>
      <c r="Q278">
        <v>113</v>
      </c>
      <c r="R278" t="s">
        <v>1094</v>
      </c>
    </row>
    <row r="279" spans="1:18" x14ac:dyDescent="0.3">
      <c r="A279" t="s">
        <v>935</v>
      </c>
      <c r="B279">
        <v>285</v>
      </c>
      <c r="C279" t="s">
        <v>936</v>
      </c>
      <c r="D279" t="s">
        <v>1151</v>
      </c>
      <c r="F279" t="s">
        <v>32</v>
      </c>
      <c r="G279">
        <v>1.73</v>
      </c>
      <c r="H279" t="s">
        <v>19</v>
      </c>
      <c r="I279">
        <v>1.73</v>
      </c>
      <c r="J279">
        <v>0</v>
      </c>
      <c r="K279">
        <v>48</v>
      </c>
      <c r="L279" t="s">
        <v>97</v>
      </c>
      <c r="M279" t="s">
        <v>21</v>
      </c>
      <c r="N279" t="s">
        <v>22</v>
      </c>
      <c r="O279" t="s">
        <v>23</v>
      </c>
      <c r="P279" t="s">
        <v>937</v>
      </c>
    </row>
    <row r="280" spans="1:18" x14ac:dyDescent="0.3">
      <c r="A280" t="s">
        <v>938</v>
      </c>
      <c r="B280">
        <v>286</v>
      </c>
      <c r="C280" t="s">
        <v>939</v>
      </c>
      <c r="D280" t="s">
        <v>1309</v>
      </c>
      <c r="F280" t="s">
        <v>32</v>
      </c>
      <c r="G280">
        <v>0.98</v>
      </c>
      <c r="H280" t="s">
        <v>19</v>
      </c>
      <c r="I280">
        <v>0.98</v>
      </c>
      <c r="J280">
        <v>0</v>
      </c>
      <c r="K280">
        <v>27</v>
      </c>
      <c r="L280" t="s">
        <v>97</v>
      </c>
      <c r="M280" t="s">
        <v>21</v>
      </c>
      <c r="N280" t="s">
        <v>22</v>
      </c>
      <c r="O280" t="s">
        <v>23</v>
      </c>
      <c r="P280" t="s">
        <v>940</v>
      </c>
      <c r="Q280">
        <v>114</v>
      </c>
      <c r="R280" t="s">
        <v>1093</v>
      </c>
    </row>
    <row r="281" spans="1:18" x14ac:dyDescent="0.3">
      <c r="A281" t="s">
        <v>941</v>
      </c>
      <c r="B281">
        <v>287</v>
      </c>
      <c r="C281" t="s">
        <v>942</v>
      </c>
      <c r="D281" t="s">
        <v>1310</v>
      </c>
      <c r="F281" t="s">
        <v>32</v>
      </c>
      <c r="G281">
        <v>0.47</v>
      </c>
      <c r="H281" t="s">
        <v>19</v>
      </c>
      <c r="I281">
        <v>0.47</v>
      </c>
      <c r="J281">
        <v>0</v>
      </c>
      <c r="K281">
        <v>13</v>
      </c>
      <c r="L281" t="s">
        <v>153</v>
      </c>
      <c r="M281" t="s">
        <v>21</v>
      </c>
      <c r="N281" t="s">
        <v>22</v>
      </c>
      <c r="O281" t="s">
        <v>23</v>
      </c>
      <c r="P281" t="s">
        <v>943</v>
      </c>
      <c r="Q281">
        <v>114</v>
      </c>
      <c r="R281" t="s">
        <v>1093</v>
      </c>
    </row>
    <row r="282" spans="1:18" x14ac:dyDescent="0.3">
      <c r="A282" t="s">
        <v>944</v>
      </c>
      <c r="B282">
        <v>288</v>
      </c>
      <c r="C282" t="s">
        <v>945</v>
      </c>
      <c r="D282" t="s">
        <v>1311</v>
      </c>
      <c r="F282" t="s">
        <v>32</v>
      </c>
      <c r="G282">
        <v>22.46</v>
      </c>
      <c r="H282" t="s">
        <v>228</v>
      </c>
      <c r="I282">
        <v>21.67</v>
      </c>
      <c r="J282">
        <v>11</v>
      </c>
      <c r="K282">
        <v>0</v>
      </c>
      <c r="L282" t="s">
        <v>229</v>
      </c>
      <c r="M282" t="s">
        <v>21</v>
      </c>
      <c r="N282" t="s">
        <v>230</v>
      </c>
      <c r="O282" t="s">
        <v>23</v>
      </c>
      <c r="P282" t="s">
        <v>946</v>
      </c>
    </row>
    <row r="283" spans="1:18" x14ac:dyDescent="0.3">
      <c r="A283" t="s">
        <v>947</v>
      </c>
      <c r="B283">
        <v>289</v>
      </c>
      <c r="C283" t="s">
        <v>948</v>
      </c>
      <c r="D283" t="s">
        <v>1166</v>
      </c>
      <c r="F283" t="s">
        <v>21</v>
      </c>
      <c r="G283">
        <v>55.29</v>
      </c>
      <c r="H283" t="s">
        <v>76</v>
      </c>
      <c r="I283">
        <v>36.64</v>
      </c>
      <c r="J283">
        <v>12.82</v>
      </c>
      <c r="K283">
        <v>769</v>
      </c>
      <c r="M283" t="s">
        <v>32</v>
      </c>
      <c r="N283" t="s">
        <v>77</v>
      </c>
      <c r="O283" t="s">
        <v>23</v>
      </c>
      <c r="P283" t="s">
        <v>949</v>
      </c>
    </row>
    <row r="284" spans="1:18" x14ac:dyDescent="0.3">
      <c r="A284" t="s">
        <v>950</v>
      </c>
      <c r="B284">
        <v>290</v>
      </c>
      <c r="C284" t="s">
        <v>951</v>
      </c>
      <c r="F284" t="s">
        <v>32</v>
      </c>
      <c r="G284">
        <v>0.15</v>
      </c>
      <c r="H284" t="s">
        <v>19</v>
      </c>
      <c r="I284">
        <v>0.15</v>
      </c>
      <c r="J284">
        <v>0</v>
      </c>
      <c r="K284">
        <v>4</v>
      </c>
      <c r="L284" t="s">
        <v>20</v>
      </c>
      <c r="M284" t="s">
        <v>21</v>
      </c>
      <c r="N284" t="s">
        <v>22</v>
      </c>
      <c r="O284" t="s">
        <v>23</v>
      </c>
      <c r="P284" t="s">
        <v>952</v>
      </c>
      <c r="Q284">
        <v>114</v>
      </c>
      <c r="R284" t="s">
        <v>1093</v>
      </c>
    </row>
    <row r="285" spans="1:18" x14ac:dyDescent="0.3">
      <c r="A285" t="s">
        <v>953</v>
      </c>
      <c r="B285">
        <v>291</v>
      </c>
      <c r="C285" t="s">
        <v>954</v>
      </c>
      <c r="F285" t="s">
        <v>32</v>
      </c>
      <c r="G285">
        <v>0.38</v>
      </c>
      <c r="H285" t="s">
        <v>19</v>
      </c>
      <c r="I285">
        <v>0.34</v>
      </c>
      <c r="J285">
        <v>0</v>
      </c>
      <c r="K285">
        <v>14</v>
      </c>
      <c r="L285" t="s">
        <v>735</v>
      </c>
      <c r="M285" t="s">
        <v>21</v>
      </c>
      <c r="N285" t="s">
        <v>22</v>
      </c>
      <c r="O285" t="s">
        <v>23</v>
      </c>
      <c r="P285" t="s">
        <v>955</v>
      </c>
      <c r="Q285">
        <v>109</v>
      </c>
      <c r="R285" t="s">
        <v>1093</v>
      </c>
    </row>
    <row r="286" spans="1:18" x14ac:dyDescent="0.3">
      <c r="A286" t="s">
        <v>956</v>
      </c>
      <c r="B286">
        <v>292</v>
      </c>
      <c r="C286" t="s">
        <v>957</v>
      </c>
      <c r="F286" t="s">
        <v>32</v>
      </c>
      <c r="G286">
        <v>0.09</v>
      </c>
      <c r="H286" t="s">
        <v>19</v>
      </c>
      <c r="I286">
        <v>0.09</v>
      </c>
      <c r="J286">
        <v>0</v>
      </c>
      <c r="K286">
        <v>9</v>
      </c>
      <c r="L286" t="s">
        <v>735</v>
      </c>
      <c r="M286" t="s">
        <v>21</v>
      </c>
      <c r="N286" t="s">
        <v>276</v>
      </c>
      <c r="O286" t="s">
        <v>23</v>
      </c>
      <c r="P286" t="s">
        <v>958</v>
      </c>
      <c r="Q286">
        <v>110</v>
      </c>
      <c r="R286">
        <v>2</v>
      </c>
    </row>
    <row r="287" spans="1:18" x14ac:dyDescent="0.3">
      <c r="A287" t="s">
        <v>959</v>
      </c>
      <c r="B287">
        <v>293</v>
      </c>
      <c r="C287" t="s">
        <v>960</v>
      </c>
      <c r="F287" t="s">
        <v>32</v>
      </c>
      <c r="G287">
        <v>0.03</v>
      </c>
      <c r="H287" t="s">
        <v>19</v>
      </c>
      <c r="I287">
        <v>0.03</v>
      </c>
      <c r="J287">
        <v>0</v>
      </c>
      <c r="K287">
        <v>6</v>
      </c>
      <c r="L287" t="s">
        <v>735</v>
      </c>
      <c r="M287" t="s">
        <v>21</v>
      </c>
      <c r="N287" t="s">
        <v>456</v>
      </c>
      <c r="O287" t="s">
        <v>23</v>
      </c>
      <c r="P287" t="s">
        <v>961</v>
      </c>
      <c r="Q287">
        <v>104</v>
      </c>
      <c r="R287">
        <v>3</v>
      </c>
    </row>
    <row r="288" spans="1:18" x14ac:dyDescent="0.3">
      <c r="A288" t="s">
        <v>962</v>
      </c>
      <c r="B288">
        <v>294</v>
      </c>
      <c r="C288" t="s">
        <v>963</v>
      </c>
      <c r="F288" t="s">
        <v>32</v>
      </c>
      <c r="G288">
        <v>0.12</v>
      </c>
      <c r="H288" t="s">
        <v>19</v>
      </c>
      <c r="I288">
        <v>0.12</v>
      </c>
      <c r="J288">
        <v>0</v>
      </c>
      <c r="K288">
        <v>12</v>
      </c>
      <c r="L288" t="s">
        <v>20</v>
      </c>
      <c r="M288" t="s">
        <v>21</v>
      </c>
      <c r="N288" t="s">
        <v>276</v>
      </c>
      <c r="O288" t="s">
        <v>23</v>
      </c>
      <c r="P288" t="s">
        <v>964</v>
      </c>
      <c r="Q288">
        <v>104</v>
      </c>
      <c r="R288">
        <v>3</v>
      </c>
    </row>
    <row r="289" spans="1:18" x14ac:dyDescent="0.3">
      <c r="A289" t="s">
        <v>965</v>
      </c>
      <c r="B289">
        <v>295</v>
      </c>
      <c r="C289" t="s">
        <v>966</v>
      </c>
      <c r="F289" t="s">
        <v>32</v>
      </c>
      <c r="G289">
        <v>4.9800000000000004</v>
      </c>
      <c r="H289" t="s">
        <v>19</v>
      </c>
      <c r="I289">
        <v>4.47</v>
      </c>
      <c r="J289">
        <v>0</v>
      </c>
      <c r="K289">
        <v>231</v>
      </c>
      <c r="L289" t="s">
        <v>735</v>
      </c>
      <c r="M289" t="s">
        <v>21</v>
      </c>
      <c r="N289" t="s">
        <v>22</v>
      </c>
      <c r="O289" t="s">
        <v>23</v>
      </c>
      <c r="P289" t="s">
        <v>967</v>
      </c>
      <c r="Q289">
        <v>113</v>
      </c>
      <c r="R289" t="s">
        <v>1094</v>
      </c>
    </row>
    <row r="290" spans="1:18" x14ac:dyDescent="0.3">
      <c r="A290" t="s">
        <v>968</v>
      </c>
      <c r="B290">
        <v>296</v>
      </c>
      <c r="C290" t="s">
        <v>969</v>
      </c>
      <c r="F290" t="s">
        <v>32</v>
      </c>
      <c r="G290">
        <v>5.29</v>
      </c>
      <c r="H290" t="s">
        <v>19</v>
      </c>
      <c r="I290">
        <v>4.8</v>
      </c>
      <c r="J290">
        <v>0</v>
      </c>
      <c r="K290">
        <v>131</v>
      </c>
      <c r="L290" t="s">
        <v>735</v>
      </c>
      <c r="M290" t="s">
        <v>21</v>
      </c>
      <c r="N290" t="s">
        <v>22</v>
      </c>
      <c r="O290" t="s">
        <v>23</v>
      </c>
      <c r="P290" t="s">
        <v>322</v>
      </c>
      <c r="Q290">
        <v>114</v>
      </c>
      <c r="R290" t="s">
        <v>1093</v>
      </c>
    </row>
    <row r="291" spans="1:18" x14ac:dyDescent="0.3">
      <c r="A291" t="s">
        <v>970</v>
      </c>
      <c r="B291">
        <v>297</v>
      </c>
      <c r="C291" t="s">
        <v>971</v>
      </c>
      <c r="F291" t="s">
        <v>32</v>
      </c>
      <c r="G291">
        <v>7.0000000000000007E-2</v>
      </c>
      <c r="H291" t="s">
        <v>19</v>
      </c>
      <c r="I291">
        <v>7.0000000000000007E-2</v>
      </c>
      <c r="J291">
        <v>0</v>
      </c>
      <c r="K291">
        <v>19</v>
      </c>
      <c r="L291" t="s">
        <v>735</v>
      </c>
      <c r="M291" t="s">
        <v>21</v>
      </c>
      <c r="N291" t="s">
        <v>276</v>
      </c>
      <c r="O291" t="s">
        <v>23</v>
      </c>
      <c r="P291" t="s">
        <v>972</v>
      </c>
      <c r="Q291">
        <v>110</v>
      </c>
      <c r="R291">
        <v>2</v>
      </c>
    </row>
    <row r="292" spans="1:18" x14ac:dyDescent="0.3">
      <c r="A292" t="s">
        <v>973</v>
      </c>
      <c r="B292">
        <v>298</v>
      </c>
      <c r="C292" t="s">
        <v>974</v>
      </c>
      <c r="F292" t="s">
        <v>32</v>
      </c>
      <c r="G292">
        <v>1.0900000000000001</v>
      </c>
      <c r="H292" t="s">
        <v>19</v>
      </c>
      <c r="I292">
        <v>1.0900000000000001</v>
      </c>
      <c r="J292">
        <v>0</v>
      </c>
      <c r="K292">
        <v>109</v>
      </c>
      <c r="L292" t="s">
        <v>735</v>
      </c>
      <c r="M292" t="s">
        <v>21</v>
      </c>
      <c r="N292" t="s">
        <v>276</v>
      </c>
      <c r="O292" t="s">
        <v>23</v>
      </c>
      <c r="P292" t="s">
        <v>975</v>
      </c>
      <c r="Q292">
        <v>110</v>
      </c>
      <c r="R292">
        <v>2</v>
      </c>
    </row>
    <row r="293" spans="1:18" x14ac:dyDescent="0.3">
      <c r="A293" t="s">
        <v>976</v>
      </c>
      <c r="B293">
        <v>299</v>
      </c>
      <c r="C293" t="s">
        <v>977</v>
      </c>
      <c r="F293" t="s">
        <v>32</v>
      </c>
      <c r="G293">
        <v>0.1</v>
      </c>
      <c r="H293" t="s">
        <v>19</v>
      </c>
      <c r="I293">
        <v>0.1</v>
      </c>
      <c r="J293">
        <v>0</v>
      </c>
      <c r="K293">
        <v>12</v>
      </c>
      <c r="L293" t="s">
        <v>20</v>
      </c>
      <c r="M293" t="s">
        <v>21</v>
      </c>
      <c r="N293" t="s">
        <v>276</v>
      </c>
      <c r="O293" t="s">
        <v>23</v>
      </c>
      <c r="P293" t="s">
        <v>978</v>
      </c>
      <c r="Q293">
        <v>114</v>
      </c>
      <c r="R293" t="s">
        <v>1093</v>
      </c>
    </row>
    <row r="294" spans="1:18" x14ac:dyDescent="0.3">
      <c r="A294" t="s">
        <v>979</v>
      </c>
      <c r="B294">
        <v>300</v>
      </c>
      <c r="C294" t="s">
        <v>980</v>
      </c>
      <c r="F294" t="s">
        <v>32</v>
      </c>
      <c r="G294">
        <v>2.94</v>
      </c>
      <c r="H294" t="s">
        <v>19</v>
      </c>
      <c r="I294">
        <v>2.93</v>
      </c>
      <c r="J294">
        <v>0</v>
      </c>
      <c r="K294">
        <v>82</v>
      </c>
      <c r="L294" t="s">
        <v>981</v>
      </c>
      <c r="M294" t="s">
        <v>21</v>
      </c>
      <c r="N294" t="s">
        <v>22</v>
      </c>
      <c r="O294" t="s">
        <v>23</v>
      </c>
      <c r="P294" t="s">
        <v>982</v>
      </c>
      <c r="Q294">
        <v>109</v>
      </c>
      <c r="R294" t="s">
        <v>1093</v>
      </c>
    </row>
    <row r="295" spans="1:18" x14ac:dyDescent="0.3">
      <c r="A295" t="s">
        <v>983</v>
      </c>
      <c r="B295">
        <v>301</v>
      </c>
      <c r="C295" t="s">
        <v>984</v>
      </c>
      <c r="D295" t="s">
        <v>1312</v>
      </c>
      <c r="F295" t="s">
        <v>32</v>
      </c>
      <c r="G295">
        <v>0.92</v>
      </c>
      <c r="H295" t="s">
        <v>19</v>
      </c>
      <c r="I295">
        <v>0.88</v>
      </c>
      <c r="J295">
        <v>0</v>
      </c>
      <c r="K295">
        <v>25</v>
      </c>
      <c r="L295" t="s">
        <v>114</v>
      </c>
      <c r="M295" t="s">
        <v>21</v>
      </c>
      <c r="N295" t="s">
        <v>22</v>
      </c>
      <c r="O295" t="s">
        <v>23</v>
      </c>
      <c r="P295" t="s">
        <v>985</v>
      </c>
      <c r="Q295">
        <v>102</v>
      </c>
      <c r="R295" t="s">
        <v>1093</v>
      </c>
    </row>
    <row r="296" spans="1:18" x14ac:dyDescent="0.3">
      <c r="A296" t="s">
        <v>986</v>
      </c>
      <c r="B296">
        <v>302</v>
      </c>
      <c r="C296" t="s">
        <v>987</v>
      </c>
      <c r="D296" t="s">
        <v>1103</v>
      </c>
      <c r="F296" t="s">
        <v>32</v>
      </c>
      <c r="G296">
        <v>0.64</v>
      </c>
      <c r="H296" t="s">
        <v>19</v>
      </c>
      <c r="I296">
        <v>0.64</v>
      </c>
      <c r="J296">
        <v>0</v>
      </c>
      <c r="K296">
        <v>18</v>
      </c>
      <c r="L296" t="s">
        <v>114</v>
      </c>
      <c r="M296" t="s">
        <v>21</v>
      </c>
      <c r="N296" t="s">
        <v>22</v>
      </c>
      <c r="O296" t="s">
        <v>23</v>
      </c>
      <c r="P296" t="s">
        <v>988</v>
      </c>
      <c r="Q296">
        <v>111</v>
      </c>
      <c r="R296" t="s">
        <v>1093</v>
      </c>
    </row>
    <row r="297" spans="1:18" x14ac:dyDescent="0.3">
      <c r="A297" t="s">
        <v>989</v>
      </c>
      <c r="B297">
        <v>303</v>
      </c>
      <c r="C297" t="s">
        <v>990</v>
      </c>
      <c r="D297" t="s">
        <v>1313</v>
      </c>
      <c r="F297" t="s">
        <v>32</v>
      </c>
      <c r="G297">
        <v>12.52</v>
      </c>
      <c r="H297" t="s">
        <v>228</v>
      </c>
      <c r="I297">
        <v>11.82</v>
      </c>
      <c r="J297">
        <v>6</v>
      </c>
      <c r="K297">
        <v>0</v>
      </c>
      <c r="L297" t="s">
        <v>229</v>
      </c>
      <c r="M297" t="s">
        <v>21</v>
      </c>
      <c r="N297" t="s">
        <v>230</v>
      </c>
      <c r="O297" t="s">
        <v>23</v>
      </c>
      <c r="P297" t="s">
        <v>991</v>
      </c>
    </row>
    <row r="298" spans="1:18" x14ac:dyDescent="0.3">
      <c r="A298" t="s">
        <v>992</v>
      </c>
      <c r="B298">
        <v>304</v>
      </c>
      <c r="C298" t="s">
        <v>993</v>
      </c>
      <c r="D298" t="s">
        <v>1275</v>
      </c>
      <c r="F298" t="s">
        <v>32</v>
      </c>
      <c r="G298">
        <v>0.79</v>
      </c>
      <c r="H298" t="s">
        <v>228</v>
      </c>
      <c r="I298">
        <v>0.79</v>
      </c>
      <c r="J298">
        <v>0</v>
      </c>
      <c r="K298">
        <v>0</v>
      </c>
      <c r="L298" t="s">
        <v>229</v>
      </c>
      <c r="M298" t="s">
        <v>21</v>
      </c>
      <c r="N298" t="s">
        <v>230</v>
      </c>
      <c r="O298" t="s">
        <v>23</v>
      </c>
      <c r="P298" t="s">
        <v>994</v>
      </c>
      <c r="Q298">
        <v>114</v>
      </c>
      <c r="R298" t="s">
        <v>1093</v>
      </c>
    </row>
    <row r="299" spans="1:18" x14ac:dyDescent="0.3">
      <c r="A299" t="s">
        <v>995</v>
      </c>
      <c r="B299">
        <v>305</v>
      </c>
      <c r="C299" t="s">
        <v>996</v>
      </c>
      <c r="D299" t="s">
        <v>1314</v>
      </c>
      <c r="F299" t="s">
        <v>32</v>
      </c>
      <c r="G299">
        <v>5.54</v>
      </c>
      <c r="H299" t="s">
        <v>19</v>
      </c>
      <c r="I299">
        <v>0</v>
      </c>
      <c r="J299">
        <v>0</v>
      </c>
      <c r="K299">
        <v>0</v>
      </c>
      <c r="L299" t="s">
        <v>114</v>
      </c>
      <c r="M299" t="s">
        <v>21</v>
      </c>
      <c r="N299" t="s">
        <v>22</v>
      </c>
      <c r="O299" t="s">
        <v>23</v>
      </c>
      <c r="P299" t="s">
        <v>997</v>
      </c>
      <c r="Q299">
        <v>109</v>
      </c>
      <c r="R299" t="s">
        <v>1093</v>
      </c>
    </row>
    <row r="300" spans="1:18" x14ac:dyDescent="0.3">
      <c r="A300" t="s">
        <v>998</v>
      </c>
      <c r="B300">
        <v>306</v>
      </c>
      <c r="C300" t="s">
        <v>999</v>
      </c>
      <c r="D300" t="s">
        <v>1315</v>
      </c>
      <c r="F300" t="s">
        <v>21</v>
      </c>
      <c r="G300">
        <v>25.79</v>
      </c>
      <c r="H300" t="s">
        <v>31</v>
      </c>
      <c r="I300">
        <v>24.29</v>
      </c>
      <c r="J300">
        <v>9.7200000000000006</v>
      </c>
      <c r="K300">
        <v>0</v>
      </c>
      <c r="M300" t="s">
        <v>32</v>
      </c>
      <c r="N300" t="s">
        <v>33</v>
      </c>
      <c r="O300" t="s">
        <v>23</v>
      </c>
      <c r="P300" t="s">
        <v>1000</v>
      </c>
    </row>
    <row r="301" spans="1:18" x14ac:dyDescent="0.3">
      <c r="A301" t="s">
        <v>1001</v>
      </c>
      <c r="B301">
        <v>307</v>
      </c>
      <c r="C301" t="s">
        <v>1002</v>
      </c>
      <c r="D301" t="s">
        <v>1161</v>
      </c>
      <c r="F301" t="s">
        <v>21</v>
      </c>
      <c r="G301">
        <v>0.94</v>
      </c>
      <c r="H301" t="s">
        <v>19</v>
      </c>
      <c r="I301">
        <v>0.94</v>
      </c>
      <c r="J301">
        <v>0</v>
      </c>
      <c r="K301">
        <v>26</v>
      </c>
      <c r="M301" t="s">
        <v>21</v>
      </c>
      <c r="N301" t="s">
        <v>22</v>
      </c>
      <c r="O301" t="s">
        <v>23</v>
      </c>
      <c r="P301" t="s">
        <v>1003</v>
      </c>
      <c r="Q301">
        <v>114</v>
      </c>
      <c r="R301" t="s">
        <v>1093</v>
      </c>
    </row>
    <row r="302" spans="1:18" x14ac:dyDescent="0.3">
      <c r="A302" t="s">
        <v>1004</v>
      </c>
      <c r="B302">
        <v>308</v>
      </c>
      <c r="C302" t="s">
        <v>1005</v>
      </c>
      <c r="D302" t="s">
        <v>1186</v>
      </c>
      <c r="F302" t="s">
        <v>21</v>
      </c>
      <c r="G302">
        <v>1.36</v>
      </c>
      <c r="H302" t="s">
        <v>19</v>
      </c>
      <c r="I302">
        <v>1.31</v>
      </c>
      <c r="J302">
        <v>0</v>
      </c>
      <c r="K302">
        <v>37</v>
      </c>
      <c r="M302" t="s">
        <v>21</v>
      </c>
      <c r="N302" t="s">
        <v>22</v>
      </c>
      <c r="O302" t="s">
        <v>23</v>
      </c>
      <c r="P302" t="s">
        <v>1006</v>
      </c>
      <c r="Q302">
        <v>114</v>
      </c>
      <c r="R302" t="s">
        <v>1093</v>
      </c>
    </row>
    <row r="303" spans="1:18" x14ac:dyDescent="0.3">
      <c r="A303" t="s">
        <v>1007</v>
      </c>
      <c r="B303">
        <v>309</v>
      </c>
      <c r="C303" t="s">
        <v>1008</v>
      </c>
      <c r="D303" t="s">
        <v>1316</v>
      </c>
      <c r="F303" t="s">
        <v>21</v>
      </c>
      <c r="G303">
        <v>1.18</v>
      </c>
      <c r="H303" t="s">
        <v>19</v>
      </c>
      <c r="I303">
        <v>1.18</v>
      </c>
      <c r="J303">
        <v>0</v>
      </c>
      <c r="K303">
        <v>33</v>
      </c>
      <c r="M303" t="s">
        <v>21</v>
      </c>
      <c r="N303" t="s">
        <v>22</v>
      </c>
      <c r="O303" t="s">
        <v>23</v>
      </c>
      <c r="P303" t="s">
        <v>1009</v>
      </c>
      <c r="Q303">
        <v>100</v>
      </c>
      <c r="R303" t="s">
        <v>1093</v>
      </c>
    </row>
    <row r="304" spans="1:18" x14ac:dyDescent="0.3">
      <c r="A304" t="s">
        <v>1010</v>
      </c>
      <c r="B304">
        <v>310</v>
      </c>
      <c r="C304" t="s">
        <v>1011</v>
      </c>
      <c r="D304" t="s">
        <v>1194</v>
      </c>
      <c r="F304" t="s">
        <v>21</v>
      </c>
      <c r="G304">
        <v>1.08</v>
      </c>
      <c r="H304" t="s">
        <v>19</v>
      </c>
      <c r="I304">
        <v>1.08</v>
      </c>
      <c r="J304">
        <v>0</v>
      </c>
      <c r="K304">
        <v>30</v>
      </c>
      <c r="M304" t="s">
        <v>21</v>
      </c>
      <c r="N304" t="s">
        <v>22</v>
      </c>
      <c r="O304" t="s">
        <v>23</v>
      </c>
      <c r="P304" t="s">
        <v>322</v>
      </c>
      <c r="Q304">
        <v>112</v>
      </c>
      <c r="R304" t="s">
        <v>1093</v>
      </c>
    </row>
    <row r="305" spans="1:18" x14ac:dyDescent="0.3">
      <c r="A305" t="s">
        <v>1012</v>
      </c>
      <c r="B305">
        <v>311</v>
      </c>
      <c r="C305" t="s">
        <v>1013</v>
      </c>
      <c r="D305" t="s">
        <v>1317</v>
      </c>
      <c r="F305" t="s">
        <v>21</v>
      </c>
      <c r="G305">
        <v>1.1399999999999999</v>
      </c>
      <c r="H305" t="s">
        <v>19</v>
      </c>
      <c r="I305">
        <v>1.1399999999999999</v>
      </c>
      <c r="J305">
        <v>0</v>
      </c>
      <c r="K305">
        <v>32</v>
      </c>
      <c r="M305" t="s">
        <v>21</v>
      </c>
      <c r="N305" t="s">
        <v>22</v>
      </c>
      <c r="O305" t="s">
        <v>23</v>
      </c>
      <c r="P305" t="s">
        <v>1014</v>
      </c>
      <c r="Q305">
        <v>114</v>
      </c>
      <c r="R305" t="s">
        <v>1093</v>
      </c>
    </row>
    <row r="306" spans="1:18" x14ac:dyDescent="0.3">
      <c r="A306" t="s">
        <v>1015</v>
      </c>
      <c r="B306">
        <v>312</v>
      </c>
      <c r="C306" t="s">
        <v>1016</v>
      </c>
      <c r="D306" t="s">
        <v>1184</v>
      </c>
      <c r="F306" t="s">
        <v>21</v>
      </c>
      <c r="G306">
        <v>2.29</v>
      </c>
      <c r="H306" t="s">
        <v>19</v>
      </c>
      <c r="I306">
        <v>2.29</v>
      </c>
      <c r="J306">
        <v>0</v>
      </c>
      <c r="K306">
        <v>64</v>
      </c>
      <c r="M306" t="s">
        <v>21</v>
      </c>
      <c r="N306" t="s">
        <v>22</v>
      </c>
      <c r="O306" t="s">
        <v>23</v>
      </c>
      <c r="P306" t="s">
        <v>1017</v>
      </c>
      <c r="Q306">
        <v>112</v>
      </c>
      <c r="R306" t="s">
        <v>1093</v>
      </c>
    </row>
    <row r="307" spans="1:18" x14ac:dyDescent="0.3">
      <c r="A307" t="s">
        <v>1018</v>
      </c>
      <c r="B307">
        <v>313</v>
      </c>
      <c r="C307" t="s">
        <v>1019</v>
      </c>
      <c r="D307" t="s">
        <v>1316</v>
      </c>
      <c r="F307" t="s">
        <v>21</v>
      </c>
      <c r="G307">
        <v>1.62</v>
      </c>
      <c r="H307" t="s">
        <v>19</v>
      </c>
      <c r="I307">
        <v>1.62</v>
      </c>
      <c r="J307">
        <v>0</v>
      </c>
      <c r="K307">
        <v>45</v>
      </c>
      <c r="M307" t="s">
        <v>21</v>
      </c>
      <c r="N307" t="s">
        <v>22</v>
      </c>
      <c r="O307" t="s">
        <v>23</v>
      </c>
      <c r="P307" t="s">
        <v>258</v>
      </c>
      <c r="Q307">
        <v>107</v>
      </c>
      <c r="R307" t="s">
        <v>1093</v>
      </c>
    </row>
    <row r="308" spans="1:18" x14ac:dyDescent="0.3">
      <c r="A308" t="s">
        <v>1020</v>
      </c>
      <c r="B308">
        <v>314</v>
      </c>
      <c r="C308" t="s">
        <v>1021</v>
      </c>
      <c r="D308" t="s">
        <v>1107</v>
      </c>
      <c r="F308" t="s">
        <v>21</v>
      </c>
      <c r="G308">
        <v>0.51</v>
      </c>
      <c r="H308" t="s">
        <v>19</v>
      </c>
      <c r="I308">
        <v>0.51</v>
      </c>
      <c r="J308">
        <v>0</v>
      </c>
      <c r="K308">
        <v>14</v>
      </c>
      <c r="M308" t="s">
        <v>21</v>
      </c>
      <c r="N308" t="s">
        <v>22</v>
      </c>
      <c r="O308" t="s">
        <v>23</v>
      </c>
      <c r="P308" t="s">
        <v>1022</v>
      </c>
      <c r="Q308">
        <v>112</v>
      </c>
      <c r="R308" t="s">
        <v>1093</v>
      </c>
    </row>
    <row r="309" spans="1:18" x14ac:dyDescent="0.3">
      <c r="A309" t="s">
        <v>1023</v>
      </c>
      <c r="B309">
        <v>315</v>
      </c>
      <c r="C309" t="s">
        <v>1024</v>
      </c>
      <c r="F309" t="s">
        <v>21</v>
      </c>
      <c r="G309">
        <v>16.920000000000002</v>
      </c>
      <c r="H309" t="s">
        <v>19</v>
      </c>
      <c r="I309">
        <v>16.329999999999998</v>
      </c>
      <c r="J309">
        <v>0</v>
      </c>
      <c r="K309">
        <v>457</v>
      </c>
      <c r="M309" t="s">
        <v>32</v>
      </c>
      <c r="N309" t="s">
        <v>22</v>
      </c>
      <c r="O309" t="s">
        <v>23</v>
      </c>
      <c r="P309" t="s">
        <v>154</v>
      </c>
      <c r="Q309">
        <v>112</v>
      </c>
      <c r="R309" t="s">
        <v>1093</v>
      </c>
    </row>
    <row r="310" spans="1:18" x14ac:dyDescent="0.3">
      <c r="A310" t="s">
        <v>1025</v>
      </c>
      <c r="B310">
        <v>316</v>
      </c>
      <c r="C310" t="s">
        <v>1026</v>
      </c>
      <c r="F310" t="s">
        <v>21</v>
      </c>
      <c r="G310">
        <v>26.34</v>
      </c>
      <c r="H310" t="s">
        <v>19</v>
      </c>
      <c r="I310">
        <v>25</v>
      </c>
      <c r="J310">
        <v>0</v>
      </c>
      <c r="K310">
        <v>525</v>
      </c>
      <c r="M310" t="s">
        <v>32</v>
      </c>
      <c r="N310" t="s">
        <v>161</v>
      </c>
      <c r="O310" t="s">
        <v>23</v>
      </c>
      <c r="P310" t="s">
        <v>48</v>
      </c>
      <c r="Q310">
        <v>114</v>
      </c>
      <c r="R310" t="s">
        <v>1093</v>
      </c>
    </row>
    <row r="311" spans="1:18" x14ac:dyDescent="0.3">
      <c r="A311" t="s">
        <v>1027</v>
      </c>
      <c r="B311">
        <v>317</v>
      </c>
      <c r="C311" t="s">
        <v>1028</v>
      </c>
      <c r="F311" t="s">
        <v>21</v>
      </c>
      <c r="G311">
        <v>10.89</v>
      </c>
      <c r="H311" t="s">
        <v>19</v>
      </c>
      <c r="I311">
        <v>10.89</v>
      </c>
      <c r="J311">
        <v>0</v>
      </c>
      <c r="K311">
        <v>305</v>
      </c>
      <c r="M311" t="s">
        <v>32</v>
      </c>
      <c r="N311" t="s">
        <v>22</v>
      </c>
      <c r="O311" t="s">
        <v>23</v>
      </c>
      <c r="P311" t="s">
        <v>346</v>
      </c>
      <c r="Q311">
        <v>114</v>
      </c>
      <c r="R311" t="s">
        <v>1093</v>
      </c>
    </row>
    <row r="312" spans="1:18" x14ac:dyDescent="0.3">
      <c r="A312" t="s">
        <v>1029</v>
      </c>
      <c r="B312">
        <v>318</v>
      </c>
      <c r="C312" t="s">
        <v>1030</v>
      </c>
      <c r="F312" t="s">
        <v>21</v>
      </c>
      <c r="G312">
        <v>27.22</v>
      </c>
      <c r="H312" t="s">
        <v>19</v>
      </c>
      <c r="I312">
        <v>26.72</v>
      </c>
      <c r="J312">
        <v>0</v>
      </c>
      <c r="K312">
        <v>561</v>
      </c>
      <c r="M312" t="s">
        <v>32</v>
      </c>
      <c r="N312" t="s">
        <v>161</v>
      </c>
      <c r="O312" t="s">
        <v>23</v>
      </c>
      <c r="P312" t="s">
        <v>387</v>
      </c>
      <c r="Q312">
        <v>100</v>
      </c>
      <c r="R312" t="s">
        <v>1093</v>
      </c>
    </row>
    <row r="313" spans="1:18" x14ac:dyDescent="0.3">
      <c r="A313" t="s">
        <v>1031</v>
      </c>
      <c r="B313">
        <v>319</v>
      </c>
      <c r="C313" t="s">
        <v>1032</v>
      </c>
      <c r="F313" t="s">
        <v>21</v>
      </c>
      <c r="G313">
        <v>76.040000000000006</v>
      </c>
      <c r="H313" t="s">
        <v>19</v>
      </c>
      <c r="I313">
        <v>70.41</v>
      </c>
      <c r="J313">
        <v>0</v>
      </c>
      <c r="K313">
        <v>1479</v>
      </c>
      <c r="M313" t="s">
        <v>32</v>
      </c>
      <c r="N313" t="s">
        <v>161</v>
      </c>
      <c r="O313" t="s">
        <v>23</v>
      </c>
      <c r="P313" t="s">
        <v>195</v>
      </c>
      <c r="Q313">
        <v>114</v>
      </c>
      <c r="R313" t="s">
        <v>1093</v>
      </c>
    </row>
    <row r="314" spans="1:18" x14ac:dyDescent="0.3">
      <c r="A314" t="s">
        <v>1033</v>
      </c>
      <c r="B314">
        <v>320</v>
      </c>
      <c r="C314" t="s">
        <v>1034</v>
      </c>
      <c r="F314" t="s">
        <v>21</v>
      </c>
      <c r="G314">
        <v>18.62</v>
      </c>
      <c r="H314" t="s">
        <v>19</v>
      </c>
      <c r="I314">
        <v>17.87</v>
      </c>
      <c r="J314">
        <v>0</v>
      </c>
      <c r="K314">
        <v>500</v>
      </c>
      <c r="M314" t="s">
        <v>32</v>
      </c>
      <c r="N314" t="s">
        <v>22</v>
      </c>
      <c r="O314" t="s">
        <v>23</v>
      </c>
      <c r="P314" t="s">
        <v>369</v>
      </c>
      <c r="Q314">
        <v>114</v>
      </c>
      <c r="R314" t="s">
        <v>1093</v>
      </c>
    </row>
    <row r="315" spans="1:18" x14ac:dyDescent="0.3">
      <c r="A315" t="s">
        <v>1035</v>
      </c>
      <c r="B315">
        <v>321</v>
      </c>
      <c r="C315" t="s">
        <v>1036</v>
      </c>
      <c r="F315" t="s">
        <v>21</v>
      </c>
      <c r="G315">
        <v>115.38</v>
      </c>
      <c r="H315" t="s">
        <v>76</v>
      </c>
      <c r="I315">
        <v>72.12</v>
      </c>
      <c r="J315">
        <v>25.24</v>
      </c>
      <c r="K315">
        <v>1514</v>
      </c>
      <c r="M315" t="s">
        <v>32</v>
      </c>
      <c r="N315" t="s">
        <v>77</v>
      </c>
      <c r="O315" t="s">
        <v>23</v>
      </c>
      <c r="P315" t="s">
        <v>392</v>
      </c>
    </row>
    <row r="316" spans="1:18" x14ac:dyDescent="0.3">
      <c r="A316" t="s">
        <v>1037</v>
      </c>
      <c r="B316">
        <v>323</v>
      </c>
      <c r="C316" t="s">
        <v>1038</v>
      </c>
      <c r="F316" t="s">
        <v>21</v>
      </c>
      <c r="G316">
        <v>366.51</v>
      </c>
      <c r="H316" t="s">
        <v>76</v>
      </c>
      <c r="I316">
        <v>288.92</v>
      </c>
      <c r="J316">
        <v>101.12</v>
      </c>
      <c r="K316">
        <v>6067</v>
      </c>
      <c r="M316" t="s">
        <v>32</v>
      </c>
      <c r="N316" t="s">
        <v>77</v>
      </c>
      <c r="O316" t="s">
        <v>23</v>
      </c>
      <c r="P316" t="s">
        <v>322</v>
      </c>
    </row>
    <row r="317" spans="1:18" x14ac:dyDescent="0.3">
      <c r="A317" t="s">
        <v>1039</v>
      </c>
      <c r="B317">
        <v>325</v>
      </c>
      <c r="C317" t="s">
        <v>1040</v>
      </c>
      <c r="F317" t="s">
        <v>21</v>
      </c>
      <c r="G317">
        <v>192.45</v>
      </c>
      <c r="H317" t="s">
        <v>31</v>
      </c>
      <c r="I317">
        <v>178.23</v>
      </c>
      <c r="J317">
        <v>62.38</v>
      </c>
      <c r="K317">
        <v>0</v>
      </c>
      <c r="M317" t="s">
        <v>32</v>
      </c>
      <c r="N317" t="s">
        <v>61</v>
      </c>
      <c r="O317" t="s">
        <v>23</v>
      </c>
      <c r="P317" t="s">
        <v>418</v>
      </c>
      <c r="Q317">
        <v>71</v>
      </c>
      <c r="R317" t="s">
        <v>1093</v>
      </c>
    </row>
    <row r="318" spans="1:18" x14ac:dyDescent="0.3">
      <c r="A318" t="s">
        <v>1041</v>
      </c>
      <c r="B318">
        <v>326</v>
      </c>
      <c r="C318" t="s">
        <v>1042</v>
      </c>
      <c r="F318" t="s">
        <v>21</v>
      </c>
      <c r="G318">
        <v>48.98</v>
      </c>
      <c r="H318" t="s">
        <v>31</v>
      </c>
      <c r="I318">
        <v>47.46</v>
      </c>
      <c r="J318">
        <v>16.61</v>
      </c>
      <c r="K318">
        <v>0</v>
      </c>
      <c r="M318" t="s">
        <v>32</v>
      </c>
      <c r="N318" t="s">
        <v>61</v>
      </c>
      <c r="O318" t="s">
        <v>23</v>
      </c>
      <c r="P318" t="s">
        <v>287</v>
      </c>
      <c r="Q318">
        <v>114</v>
      </c>
      <c r="R318" t="s">
        <v>1093</v>
      </c>
    </row>
    <row r="319" spans="1:18" x14ac:dyDescent="0.3">
      <c r="A319" t="s">
        <v>1043</v>
      </c>
      <c r="B319">
        <v>327</v>
      </c>
      <c r="C319" t="s">
        <v>1044</v>
      </c>
      <c r="F319" t="s">
        <v>21</v>
      </c>
      <c r="G319">
        <v>157.94</v>
      </c>
      <c r="H319" t="s">
        <v>31</v>
      </c>
      <c r="I319">
        <v>154.01</v>
      </c>
      <c r="J319">
        <v>53.9</v>
      </c>
      <c r="K319">
        <v>0</v>
      </c>
      <c r="M319" t="s">
        <v>32</v>
      </c>
      <c r="N319" t="s">
        <v>61</v>
      </c>
      <c r="O319" t="s">
        <v>23</v>
      </c>
      <c r="P319" t="s">
        <v>322</v>
      </c>
      <c r="Q319">
        <v>95</v>
      </c>
      <c r="R319" t="s">
        <v>1093</v>
      </c>
    </row>
    <row r="320" spans="1:18" x14ac:dyDescent="0.3">
      <c r="A320" t="s">
        <v>1045</v>
      </c>
      <c r="B320">
        <v>328</v>
      </c>
      <c r="C320" t="s">
        <v>1046</v>
      </c>
      <c r="F320" t="s">
        <v>21</v>
      </c>
      <c r="G320">
        <v>171.86</v>
      </c>
      <c r="H320" t="s">
        <v>31</v>
      </c>
      <c r="I320">
        <v>128.05000000000001</v>
      </c>
      <c r="J320">
        <v>44.82</v>
      </c>
      <c r="K320">
        <v>0</v>
      </c>
      <c r="M320" t="s">
        <v>32</v>
      </c>
      <c r="N320" t="s">
        <v>61</v>
      </c>
      <c r="O320" t="s">
        <v>23</v>
      </c>
      <c r="P320" t="s">
        <v>273</v>
      </c>
      <c r="Q320">
        <v>109</v>
      </c>
      <c r="R320" t="s">
        <v>1093</v>
      </c>
    </row>
    <row r="321" spans="1:18" x14ac:dyDescent="0.3">
      <c r="A321" t="s">
        <v>1047</v>
      </c>
      <c r="B321">
        <v>329</v>
      </c>
      <c r="C321" t="s">
        <v>1048</v>
      </c>
      <c r="F321" t="s">
        <v>21</v>
      </c>
      <c r="G321">
        <v>163.97</v>
      </c>
      <c r="H321" t="s">
        <v>31</v>
      </c>
      <c r="I321">
        <v>135.38</v>
      </c>
      <c r="J321">
        <v>47.38</v>
      </c>
      <c r="K321">
        <v>0</v>
      </c>
      <c r="M321" t="s">
        <v>32</v>
      </c>
      <c r="N321" t="s">
        <v>61</v>
      </c>
      <c r="O321" t="s">
        <v>23</v>
      </c>
      <c r="P321" t="s">
        <v>363</v>
      </c>
      <c r="Q321">
        <v>107</v>
      </c>
      <c r="R321" t="s">
        <v>1093</v>
      </c>
    </row>
    <row r="322" spans="1:18" x14ac:dyDescent="0.3">
      <c r="A322" t="s">
        <v>1049</v>
      </c>
      <c r="B322">
        <v>330</v>
      </c>
      <c r="C322" t="s">
        <v>1050</v>
      </c>
      <c r="F322" t="s">
        <v>21</v>
      </c>
      <c r="G322">
        <v>343.66</v>
      </c>
      <c r="H322" t="s">
        <v>31</v>
      </c>
      <c r="I322">
        <v>307.95</v>
      </c>
      <c r="J322">
        <v>107.78</v>
      </c>
      <c r="K322">
        <v>0</v>
      </c>
      <c r="M322" t="s">
        <v>32</v>
      </c>
      <c r="N322" t="s">
        <v>61</v>
      </c>
      <c r="O322" t="s">
        <v>23</v>
      </c>
      <c r="P322" t="s">
        <v>65</v>
      </c>
      <c r="Q322">
        <v>99</v>
      </c>
      <c r="R322" t="s">
        <v>1093</v>
      </c>
    </row>
    <row r="323" spans="1:18" x14ac:dyDescent="0.3">
      <c r="A323" t="s">
        <v>1051</v>
      </c>
      <c r="B323">
        <v>331</v>
      </c>
      <c r="C323" t="s">
        <v>1052</v>
      </c>
      <c r="F323" t="s">
        <v>21</v>
      </c>
      <c r="G323">
        <v>98.05</v>
      </c>
      <c r="H323" t="s">
        <v>31</v>
      </c>
      <c r="I323">
        <v>95.82</v>
      </c>
      <c r="J323">
        <v>33.54</v>
      </c>
      <c r="K323">
        <v>0</v>
      </c>
      <c r="M323" t="s">
        <v>32</v>
      </c>
      <c r="N323" t="s">
        <v>61</v>
      </c>
      <c r="O323" t="s">
        <v>23</v>
      </c>
      <c r="P323" t="s">
        <v>1000</v>
      </c>
    </row>
    <row r="324" spans="1:18" x14ac:dyDescent="0.3">
      <c r="A324" t="s">
        <v>1053</v>
      </c>
      <c r="B324">
        <v>332</v>
      </c>
      <c r="C324" t="s">
        <v>1054</v>
      </c>
      <c r="F324" t="s">
        <v>21</v>
      </c>
      <c r="G324">
        <v>251.1</v>
      </c>
      <c r="H324" t="s">
        <v>126</v>
      </c>
      <c r="I324">
        <v>223.29</v>
      </c>
      <c r="J324">
        <v>112</v>
      </c>
      <c r="K324">
        <v>3908</v>
      </c>
      <c r="M324" t="s">
        <v>32</v>
      </c>
      <c r="N324" t="s">
        <v>127</v>
      </c>
      <c r="O324" t="s">
        <v>23</v>
      </c>
      <c r="P324" t="s">
        <v>243</v>
      </c>
      <c r="Q324">
        <v>114</v>
      </c>
      <c r="R324" t="s">
        <v>1093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2DCE3-A9CF-42D0-B32F-0489164B5F40}">
  <sheetPr>
    <tabColor theme="3"/>
  </sheetPr>
  <dimension ref="A2:AA169"/>
  <sheetViews>
    <sheetView zoomScale="60" zoomScaleNormal="60" workbookViewId="0">
      <selection activeCell="A4" sqref="A4"/>
    </sheetView>
  </sheetViews>
  <sheetFormatPr defaultColWidth="9.140625" defaultRowHeight="14" x14ac:dyDescent="0.3"/>
  <cols>
    <col min="1" max="1" width="10.640625" style="35" customWidth="1"/>
    <col min="2" max="2" width="70.28515625" style="35" bestFit="1" customWidth="1"/>
    <col min="3" max="4" width="12.640625" style="35" customWidth="1"/>
    <col min="5" max="5" width="9.140625" style="35" customWidth="1"/>
    <col min="6" max="6" width="21.7109375" style="212" bestFit="1" customWidth="1"/>
    <col min="7" max="9" width="12.640625" style="36" customWidth="1"/>
    <col min="10" max="10" width="9.140625" style="35"/>
    <col min="11" max="12" width="12.640625" style="35" customWidth="1"/>
    <col min="13" max="13" width="9.140625" style="192" hidden="1" customWidth="1"/>
    <col min="14" max="14" width="9.140625" style="35"/>
    <col min="15" max="16" width="12.640625" style="35" customWidth="1"/>
    <col min="17" max="17" width="9.140625" style="35" customWidth="1"/>
    <col min="18" max="18" width="25.640625" style="212" customWidth="1"/>
    <col min="19" max="22" width="9.140625" style="35"/>
    <col min="23" max="27" width="9.140625" style="315"/>
    <col min="28" max="16384" width="9.140625" style="35"/>
  </cols>
  <sheetData>
    <row r="2" spans="1:18" ht="14" customHeight="1" thickBot="1" x14ac:dyDescent="0.35"/>
    <row r="3" spans="1:18" ht="14.5" thickBot="1" x14ac:dyDescent="0.35">
      <c r="G3" s="365" t="s">
        <v>1362</v>
      </c>
      <c r="H3" s="367" t="s">
        <v>1364</v>
      </c>
      <c r="I3" s="371" t="s">
        <v>1363</v>
      </c>
    </row>
    <row r="4" spans="1:18" ht="30" customHeight="1" thickBot="1" x14ac:dyDescent="0.35">
      <c r="A4" s="48" t="s">
        <v>0</v>
      </c>
      <c r="B4" s="49"/>
      <c r="C4" s="49" t="s">
        <v>13</v>
      </c>
      <c r="D4" s="49" t="s">
        <v>14</v>
      </c>
      <c r="E4" s="205" t="s">
        <v>1092</v>
      </c>
      <c r="F4" s="217" t="s">
        <v>1354</v>
      </c>
      <c r="G4" s="369"/>
      <c r="H4" s="370"/>
      <c r="I4" s="372"/>
      <c r="K4" s="80" t="s">
        <v>1365</v>
      </c>
      <c r="L4" s="81" t="s">
        <v>1366</v>
      </c>
      <c r="O4" s="204" t="s">
        <v>1065</v>
      </c>
      <c r="P4" s="210" t="s">
        <v>1367</v>
      </c>
      <c r="Q4" s="211" t="s">
        <v>1092</v>
      </c>
      <c r="R4" s="213" t="s">
        <v>1354</v>
      </c>
    </row>
    <row r="5" spans="1:18" x14ac:dyDescent="0.3">
      <c r="A5" s="110" t="s">
        <v>1057</v>
      </c>
      <c r="B5" s="252"/>
      <c r="C5" s="111" t="s">
        <v>457</v>
      </c>
      <c r="D5" s="111" t="s">
        <v>458</v>
      </c>
      <c r="E5" s="162">
        <f>COUNTIF('Site-to-LSOA&amp;MSOA Assignment'!$O:$O,$D5)</f>
        <v>3</v>
      </c>
      <c r="F5" s="218" t="s">
        <v>1355</v>
      </c>
      <c r="G5" s="222">
        <f>VLOOKUP($D5,'MSOA - MND Ranking'!$T$5:$V$12,3,FALSE)</f>
        <v>3</v>
      </c>
      <c r="H5" s="149">
        <f>VLOOKUP($D5,'MSOA - PTAL Scores'!$AG$4:$AI$11,3,FALSE)</f>
        <v>2</v>
      </c>
      <c r="I5" s="190">
        <f>VLOOKUP($D5,'MSOA - Bus OD Accessibility'!$T$5:$V$12,3,FALSE)</f>
        <v>2</v>
      </c>
      <c r="K5" s="201">
        <f>SUM(G5:I5)</f>
        <v>7</v>
      </c>
      <c r="L5" s="200">
        <f>RANK(K5,K$5:K$12,1)+COUNTIF($K$5:K5,K5)-1</f>
        <v>2</v>
      </c>
      <c r="M5" s="192" t="str">
        <f>D5</f>
        <v>Rugby 002</v>
      </c>
      <c r="O5" s="207">
        <v>1</v>
      </c>
      <c r="P5" s="1" t="str">
        <f t="shared" ref="P5:P12" si="0">VLOOKUP($O5,$L$5:$M$12,2,FALSE)</f>
        <v>Rugby 003</v>
      </c>
      <c r="Q5" s="162">
        <f t="shared" ref="Q5:Q12" si="1">VLOOKUP($P5,$D$5:$F$12,2,FALSE)</f>
        <v>9</v>
      </c>
      <c r="R5" s="214" t="str">
        <f t="shared" ref="R5:R12" si="2">VLOOKUP($P5,$D$5:$F$12,3,FALSE)</f>
        <v>Urban City and Town</v>
      </c>
    </row>
    <row r="6" spans="1:18" x14ac:dyDescent="0.3">
      <c r="A6" s="114" t="s">
        <v>1058</v>
      </c>
      <c r="B6" s="280"/>
      <c r="C6" s="6" t="s">
        <v>278</v>
      </c>
      <c r="D6" s="6" t="s">
        <v>279</v>
      </c>
      <c r="E6" s="26">
        <f>COUNTIF('Site-to-LSOA&amp;MSOA Assignment'!$O:$O,$D6)</f>
        <v>9</v>
      </c>
      <c r="F6" s="219" t="s">
        <v>1355</v>
      </c>
      <c r="G6" s="223">
        <f>VLOOKUP($D6,'MSOA - MND Ranking'!$T$5:$V$12,3,FALSE)</f>
        <v>1</v>
      </c>
      <c r="H6" s="227">
        <f>VLOOKUP($D6,'MSOA - PTAL Scores'!$AG$4:$AI$11,3,FALSE)</f>
        <v>1</v>
      </c>
      <c r="I6" s="225">
        <f>VLOOKUP($D6,'MSOA - Bus OD Accessibility'!$T$5:$V$12,3,FALSE)</f>
        <v>1</v>
      </c>
      <c r="K6" s="202">
        <f t="shared" ref="K6:K12" si="3">SUM(G6:I6)</f>
        <v>3</v>
      </c>
      <c r="L6" s="75">
        <f>RANK(K6,K$5:K$12,1)+COUNTIF($K$5:K6,K6)-1</f>
        <v>1</v>
      </c>
      <c r="M6" s="192" t="str">
        <f>D6</f>
        <v>Rugby 003</v>
      </c>
      <c r="O6" s="208">
        <v>2</v>
      </c>
      <c r="P6" s="3" t="str">
        <f t="shared" si="0"/>
        <v>Rugby 002</v>
      </c>
      <c r="Q6" s="26">
        <f t="shared" si="1"/>
        <v>3</v>
      </c>
      <c r="R6" s="215" t="str">
        <f t="shared" si="2"/>
        <v>Urban City and Town</v>
      </c>
    </row>
    <row r="7" spans="1:18" x14ac:dyDescent="0.3">
      <c r="A7" s="114" t="s">
        <v>1059</v>
      </c>
      <c r="B7" s="280"/>
      <c r="C7" s="6" t="s">
        <v>35</v>
      </c>
      <c r="D7" s="6" t="s">
        <v>36</v>
      </c>
      <c r="E7" s="26">
        <f>COUNTIF('Site-to-LSOA&amp;MSOA Assignment'!$O:$O,$D7)</f>
        <v>18</v>
      </c>
      <c r="F7" s="219" t="s">
        <v>1357</v>
      </c>
      <c r="G7" s="223">
        <f>VLOOKUP($D7,'MSOA - MND Ranking'!$T$5:$V$12,3,FALSE)</f>
        <v>5</v>
      </c>
      <c r="H7" s="227">
        <f>VLOOKUP($D7,'MSOA - PTAL Scores'!$AG$4:$AI$11,3,FALSE)</f>
        <v>5</v>
      </c>
      <c r="I7" s="225">
        <f>VLOOKUP($D7,'MSOA - Bus OD Accessibility'!$T$5:$V$12,3,FALSE)</f>
        <v>6</v>
      </c>
      <c r="K7" s="202">
        <f t="shared" si="3"/>
        <v>16</v>
      </c>
      <c r="L7" s="75">
        <f>RANK(K7,K$5:K$12,1)+COUNTIF($K$5:K7,K7)-1</f>
        <v>6</v>
      </c>
      <c r="M7" s="192" t="str">
        <f t="shared" ref="M7:M12" si="4">D7</f>
        <v>Rugby 004</v>
      </c>
      <c r="O7" s="208">
        <v>3</v>
      </c>
      <c r="P7" s="3" t="str">
        <f t="shared" si="0"/>
        <v>Rugby 010</v>
      </c>
      <c r="Q7" s="26">
        <f t="shared" si="1"/>
        <v>3</v>
      </c>
      <c r="R7" s="215" t="str">
        <f t="shared" si="2"/>
        <v>Urban City and Town</v>
      </c>
    </row>
    <row r="8" spans="1:18" x14ac:dyDescent="0.3">
      <c r="A8" s="114" t="s">
        <v>1060</v>
      </c>
      <c r="B8" s="280"/>
      <c r="C8" s="6" t="s">
        <v>49</v>
      </c>
      <c r="D8" s="6" t="s">
        <v>50</v>
      </c>
      <c r="E8" s="26">
        <f>COUNTIF('Site-to-LSOA&amp;MSOA Assignment'!$O:$O,$D8)</f>
        <v>8</v>
      </c>
      <c r="F8" s="219" t="s">
        <v>1355</v>
      </c>
      <c r="G8" s="223">
        <f>VLOOKUP($D8,'MSOA - MND Ranking'!$T$5:$V$12,3,FALSE)</f>
        <v>6</v>
      </c>
      <c r="H8" s="227">
        <f>VLOOKUP($D8,'MSOA - PTAL Scores'!$AG$4:$AI$11,3,FALSE)</f>
        <v>5</v>
      </c>
      <c r="I8" s="225">
        <f>VLOOKUP($D8,'MSOA - Bus OD Accessibility'!$T$5:$V$12,3,FALSE)</f>
        <v>7</v>
      </c>
      <c r="K8" s="202">
        <f t="shared" si="3"/>
        <v>18</v>
      </c>
      <c r="L8" s="75">
        <f>RANK(K8,K$5:K$12,1)+COUNTIF($K$5:K8,K8)-1</f>
        <v>7</v>
      </c>
      <c r="M8" s="192" t="str">
        <f t="shared" si="4"/>
        <v>Rugby 007</v>
      </c>
      <c r="O8" s="208">
        <v>4</v>
      </c>
      <c r="P8" s="3" t="str">
        <f t="shared" si="0"/>
        <v>Rugby 014</v>
      </c>
      <c r="Q8" s="26">
        <f t="shared" si="1"/>
        <v>11</v>
      </c>
      <c r="R8" s="215" t="str">
        <f t="shared" si="2"/>
        <v>Rural Village and Dispersed</v>
      </c>
    </row>
    <row r="9" spans="1:18" x14ac:dyDescent="0.3">
      <c r="A9" s="114" t="s">
        <v>1061</v>
      </c>
      <c r="B9" s="280"/>
      <c r="C9" s="6" t="s">
        <v>102</v>
      </c>
      <c r="D9" s="6" t="s">
        <v>103</v>
      </c>
      <c r="E9" s="26">
        <f>COUNTIF('Site-to-LSOA&amp;MSOA Assignment'!$O:$O,$D9)</f>
        <v>3</v>
      </c>
      <c r="F9" s="219" t="s">
        <v>1355</v>
      </c>
      <c r="G9" s="223">
        <f>VLOOKUP($D9,'MSOA - MND Ranking'!$T$5:$V$12,3,FALSE)</f>
        <v>2</v>
      </c>
      <c r="H9" s="227">
        <f>VLOOKUP($D9,'MSOA - PTAL Scores'!$AG$4:$AI$11,3,FALSE)</f>
        <v>5</v>
      </c>
      <c r="I9" s="225">
        <f>VLOOKUP($D9,'MSOA - Bus OD Accessibility'!$T$5:$V$12,3,FALSE)</f>
        <v>5</v>
      </c>
      <c r="K9" s="202">
        <f t="shared" si="3"/>
        <v>12</v>
      </c>
      <c r="L9" s="75">
        <f>RANK(K9,K$5:K$12,1)+COUNTIF($K$5:K9,K9)-1</f>
        <v>3</v>
      </c>
      <c r="M9" s="192" t="str">
        <f t="shared" si="4"/>
        <v>Rugby 010</v>
      </c>
      <c r="O9" s="208">
        <v>5</v>
      </c>
      <c r="P9" s="3" t="str">
        <f t="shared" si="0"/>
        <v>Rugby 012</v>
      </c>
      <c r="Q9" s="26">
        <f t="shared" si="1"/>
        <v>28</v>
      </c>
      <c r="R9" s="215" t="str">
        <f t="shared" si="2"/>
        <v>Rural Village and Dispersed</v>
      </c>
    </row>
    <row r="10" spans="1:18" x14ac:dyDescent="0.3">
      <c r="A10" s="114" t="s">
        <v>1062</v>
      </c>
      <c r="B10" s="280"/>
      <c r="C10" s="6" t="s">
        <v>25</v>
      </c>
      <c r="D10" s="6" t="s">
        <v>26</v>
      </c>
      <c r="E10" s="26">
        <f>COUNTIF('Site-to-LSOA&amp;MSOA Assignment'!$O:$O,$D10)</f>
        <v>28</v>
      </c>
      <c r="F10" s="219" t="s">
        <v>1356</v>
      </c>
      <c r="G10" s="223">
        <f>VLOOKUP($D10,'MSOA - MND Ranking'!$T$5:$V$12,3,FALSE)</f>
        <v>8</v>
      </c>
      <c r="H10" s="227">
        <f>VLOOKUP($D10,'MSOA - PTAL Scores'!$AG$4:$AI$11,3,FALSE)</f>
        <v>3</v>
      </c>
      <c r="I10" s="225">
        <f>VLOOKUP($D10,'MSOA - Bus OD Accessibility'!$T$5:$V$12,3,FALSE)</f>
        <v>3</v>
      </c>
      <c r="K10" s="202">
        <f t="shared" si="3"/>
        <v>14</v>
      </c>
      <c r="L10" s="75">
        <f>RANK(K10,K$5:K$12,1)+COUNTIF($K$5:K10,K10)-1</f>
        <v>5</v>
      </c>
      <c r="M10" s="192" t="str">
        <f t="shared" si="4"/>
        <v>Rugby 012</v>
      </c>
      <c r="O10" s="208">
        <v>6</v>
      </c>
      <c r="P10" s="3" t="str">
        <f t="shared" si="0"/>
        <v>Rugby 004</v>
      </c>
      <c r="Q10" s="26">
        <f t="shared" si="1"/>
        <v>18</v>
      </c>
      <c r="R10" s="215" t="str">
        <f t="shared" si="2"/>
        <v>Rural Town and Fringe</v>
      </c>
    </row>
    <row r="11" spans="1:18" x14ac:dyDescent="0.3">
      <c r="A11" s="114" t="s">
        <v>1063</v>
      </c>
      <c r="B11" s="280"/>
      <c r="C11" s="6" t="s">
        <v>42</v>
      </c>
      <c r="D11" s="6" t="s">
        <v>43</v>
      </c>
      <c r="E11" s="26">
        <f>COUNTIF('Site-to-LSOA&amp;MSOA Assignment'!$O:$O,$D11)</f>
        <v>44</v>
      </c>
      <c r="F11" s="219" t="s">
        <v>1356</v>
      </c>
      <c r="G11" s="223">
        <f>VLOOKUP($D11,'MSOA - MND Ranking'!$T$5:$V$12,3,FALSE)</f>
        <v>7</v>
      </c>
      <c r="H11" s="227">
        <f>VLOOKUP($D11,'MSOA - PTAL Scores'!$AG$4:$AI$11,3,FALSE)</f>
        <v>3</v>
      </c>
      <c r="I11" s="225">
        <f>VLOOKUP($D11,'MSOA - Bus OD Accessibility'!$T$5:$V$12,3,FALSE)</f>
        <v>8</v>
      </c>
      <c r="K11" s="202">
        <f t="shared" si="3"/>
        <v>18</v>
      </c>
      <c r="L11" s="75">
        <f>RANK(K11,K$5:K$12,1)+COUNTIF($K$5:K11,K11)-1</f>
        <v>8</v>
      </c>
      <c r="M11" s="192" t="str">
        <f t="shared" si="4"/>
        <v>Rugby 013</v>
      </c>
      <c r="O11" s="208">
        <v>7</v>
      </c>
      <c r="P11" s="3" t="str">
        <f t="shared" si="0"/>
        <v>Rugby 007</v>
      </c>
      <c r="Q11" s="26">
        <f t="shared" si="1"/>
        <v>8</v>
      </c>
      <c r="R11" s="215" t="str">
        <f t="shared" si="2"/>
        <v>Urban City and Town</v>
      </c>
    </row>
    <row r="12" spans="1:18" ht="14.5" thickBot="1" x14ac:dyDescent="0.35">
      <c r="A12" s="117" t="s">
        <v>1064</v>
      </c>
      <c r="B12" s="257"/>
      <c r="C12" s="118" t="s">
        <v>163</v>
      </c>
      <c r="D12" s="118" t="s">
        <v>164</v>
      </c>
      <c r="E12" s="30">
        <f>COUNTIF('Site-to-LSOA&amp;MSOA Assignment'!$O:$O,$D12)</f>
        <v>11</v>
      </c>
      <c r="F12" s="220" t="s">
        <v>1356</v>
      </c>
      <c r="G12" s="224">
        <f>VLOOKUP($D12,'MSOA - MND Ranking'!$T$5:$V$12,3,FALSE)</f>
        <v>4</v>
      </c>
      <c r="H12" s="228">
        <f>VLOOKUP($D12,'MSOA - PTAL Scores'!$AG$4:$AI$11,3,FALSE)</f>
        <v>5</v>
      </c>
      <c r="I12" s="226">
        <f>VLOOKUP($D12,'MSOA - Bus OD Accessibility'!$T$5:$V$12,3,FALSE)</f>
        <v>4</v>
      </c>
      <c r="K12" s="203">
        <f t="shared" si="3"/>
        <v>13</v>
      </c>
      <c r="L12" s="76">
        <f>RANK(K12,K$5:K$12,1)+COUNTIF($K$5:K12,K12)-1</f>
        <v>4</v>
      </c>
      <c r="M12" s="192" t="str">
        <f t="shared" si="4"/>
        <v>Rugby 014</v>
      </c>
      <c r="O12" s="209">
        <v>8</v>
      </c>
      <c r="P12" s="4" t="str">
        <f t="shared" si="0"/>
        <v>Rugby 013</v>
      </c>
      <c r="Q12" s="30">
        <f t="shared" si="1"/>
        <v>44</v>
      </c>
      <c r="R12" s="216" t="str">
        <f t="shared" si="2"/>
        <v>Rural Village and Dispersed</v>
      </c>
    </row>
    <row r="13" spans="1:18" ht="14.5" thickBot="1" x14ac:dyDescent="0.35">
      <c r="A13" s="47"/>
      <c r="B13" s="47"/>
      <c r="C13" s="47"/>
      <c r="D13" s="47"/>
      <c r="E13" s="36"/>
      <c r="F13" s="292"/>
      <c r="G13" s="41"/>
      <c r="H13" s="41"/>
      <c r="I13" s="41"/>
      <c r="K13" s="291"/>
      <c r="L13" s="41"/>
      <c r="O13" s="36"/>
    </row>
    <row r="14" spans="1:18" ht="14.5" thickBot="1" x14ac:dyDescent="0.35">
      <c r="G14" s="365" t="s">
        <v>1362</v>
      </c>
      <c r="H14" s="367" t="s">
        <v>1364</v>
      </c>
      <c r="L14"/>
    </row>
    <row r="15" spans="1:18" ht="30" customHeight="1" thickBot="1" x14ac:dyDescent="0.35">
      <c r="A15" s="195" t="s">
        <v>0</v>
      </c>
      <c r="B15" s="206"/>
      <c r="C15" s="206" t="s">
        <v>15</v>
      </c>
      <c r="D15" s="49" t="s">
        <v>16</v>
      </c>
      <c r="E15" s="205" t="s">
        <v>1092</v>
      </c>
      <c r="F15" s="221" t="s">
        <v>1354</v>
      </c>
      <c r="G15" s="366"/>
      <c r="H15" s="368"/>
      <c r="K15" s="80" t="s">
        <v>1365</v>
      </c>
      <c r="L15" s="81" t="s">
        <v>1366</v>
      </c>
      <c r="O15" s="204" t="s">
        <v>1065</v>
      </c>
      <c r="P15" s="297" t="s">
        <v>1369</v>
      </c>
      <c r="Q15" s="205" t="s">
        <v>1092</v>
      </c>
      <c r="R15" s="298" t="s">
        <v>1354</v>
      </c>
    </row>
    <row r="16" spans="1:18" x14ac:dyDescent="0.3">
      <c r="A16" s="250" t="s">
        <v>1066</v>
      </c>
      <c r="B16" s="252"/>
      <c r="C16" s="252" t="s">
        <v>817</v>
      </c>
      <c r="D16" s="252" t="s">
        <v>818</v>
      </c>
      <c r="E16" s="251">
        <f>COUNTIF('Site-to-LSOA&amp;MSOA Assignment'!$Q:$Q,$D16)</f>
        <v>3</v>
      </c>
      <c r="F16" s="272" t="s">
        <v>1355</v>
      </c>
      <c r="G16" s="275">
        <f>VLOOKUP($D16,'LSOA - MND Ranking'!$T$4:$V$31,3,FALSE)</f>
        <v>8</v>
      </c>
      <c r="H16" s="266">
        <f>VLOOKUP($D16,'LSOA - PTAL Scores'!$AG$3:$AI$30,3,FALSE)</f>
        <v>2</v>
      </c>
      <c r="K16" s="299">
        <f>SUM(G16:H16)</f>
        <v>10</v>
      </c>
      <c r="L16" s="97">
        <f>RANK(K16,K$16:K$42,1)+COUNTIF($K$16:K16,K16)-1</f>
        <v>4</v>
      </c>
      <c r="M16" s="192" t="str">
        <f t="shared" ref="M16:M42" si="5">D16</f>
        <v>Rugby 002G</v>
      </c>
      <c r="O16" s="355">
        <v>1</v>
      </c>
      <c r="P16" s="1" t="str">
        <f>VLOOKUP($O16,$L$16:$M$42,2,FALSE)</f>
        <v>Rugby 003C</v>
      </c>
      <c r="Q16" s="310">
        <f t="shared" ref="Q16:Q42" si="6">VLOOKUP($P16,$D$16:$F$42,2,FALSE)</f>
        <v>3</v>
      </c>
      <c r="R16" s="214" t="str">
        <f t="shared" ref="R16:R42" si="7">VLOOKUP($P16,$D$16:$F$42,3,FALSE)</f>
        <v>Urban City and Town</v>
      </c>
    </row>
    <row r="17" spans="1:18" x14ac:dyDescent="0.3">
      <c r="A17" s="254" t="s">
        <v>1067</v>
      </c>
      <c r="B17" s="280"/>
      <c r="C17" s="280" t="s">
        <v>695</v>
      </c>
      <c r="D17" s="280" t="s">
        <v>696</v>
      </c>
      <c r="E17" s="281">
        <f>COUNTIF('Site-to-LSOA&amp;MSOA Assignment'!$Q:$Q,$D17)</f>
        <v>1</v>
      </c>
      <c r="F17" s="273" t="s">
        <v>1355</v>
      </c>
      <c r="G17" s="276">
        <f>VLOOKUP($D17,'LSOA - MND Ranking'!$T$4:$V$31,3,FALSE)</f>
        <v>3</v>
      </c>
      <c r="H17" s="278">
        <f>VLOOKUP($D17,'LSOA - PTAL Scores'!$AG$3:$AI$30,3,FALSE)</f>
        <v>4</v>
      </c>
      <c r="K17" s="202">
        <f t="shared" ref="K17:K42" si="8">SUM(G17:H17)</f>
        <v>7</v>
      </c>
      <c r="L17" s="75">
        <f>RANK(K17,K$16:K$42,1)+COUNTIF($K$16:K17,K17)-1</f>
        <v>3</v>
      </c>
      <c r="M17" s="192" t="str">
        <f>D17</f>
        <v>Rugby 003A</v>
      </c>
      <c r="O17" s="270">
        <v>2</v>
      </c>
      <c r="P17" s="3" t="str">
        <f>VLOOKUP($O17,$L$16:$M$42,2,FALSE)</f>
        <v>Rugby 003D</v>
      </c>
      <c r="Q17" s="308">
        <f t="shared" si="6"/>
        <v>3</v>
      </c>
      <c r="R17" s="215" t="str">
        <f t="shared" si="7"/>
        <v>Urban City and Town</v>
      </c>
    </row>
    <row r="18" spans="1:18" x14ac:dyDescent="0.3">
      <c r="A18" s="254" t="s">
        <v>1374</v>
      </c>
      <c r="C18" s="6" t="s">
        <v>1372</v>
      </c>
      <c r="D18" s="280" t="s">
        <v>1373</v>
      </c>
      <c r="E18" s="281">
        <f>COUNTIF('Site-to-LSOA&amp;MSOA Assignment'!$Q:$Q,$D18)</f>
        <v>2</v>
      </c>
      <c r="F18" s="273" t="s">
        <v>1355</v>
      </c>
      <c r="G18" s="276">
        <f>VLOOKUP($D18,'LSOA - MND Ranking'!$T$4:$V$31,3,FALSE)</f>
        <v>12</v>
      </c>
      <c r="H18" s="278">
        <f>VLOOKUP($D18,'LSOA - PTAL Scores'!$AG$3:$AI$30,3,FALSE)</f>
        <v>7</v>
      </c>
      <c r="K18" s="202">
        <f t="shared" ref="K18" si="9">SUM(G18:H18)</f>
        <v>19</v>
      </c>
      <c r="L18" s="75">
        <f>RANK(K18,K$16:K$42,1)+COUNTIF($K$16:K18,K18)-1</f>
        <v>11</v>
      </c>
      <c r="M18" s="192" t="str">
        <f>D18</f>
        <v>Rugby 003B</v>
      </c>
      <c r="O18" s="271">
        <v>3</v>
      </c>
      <c r="P18" s="3" t="str">
        <f>VLOOKUP($O18,$L$16:$M$42,2,FALSE)</f>
        <v>Rugby 003A</v>
      </c>
      <c r="Q18" s="308">
        <f t="shared" si="6"/>
        <v>1</v>
      </c>
      <c r="R18" s="215" t="str">
        <f t="shared" si="7"/>
        <v>Urban City and Town</v>
      </c>
    </row>
    <row r="19" spans="1:18" x14ac:dyDescent="0.3">
      <c r="A19" s="254" t="s">
        <v>1068</v>
      </c>
      <c r="B19" s="280"/>
      <c r="C19" s="280" t="s">
        <v>280</v>
      </c>
      <c r="D19" s="280" t="s">
        <v>281</v>
      </c>
      <c r="E19" s="281">
        <f>COUNTIF('Site-to-LSOA&amp;MSOA Assignment'!$Q:$Q,$D19)</f>
        <v>3</v>
      </c>
      <c r="F19" s="273" t="s">
        <v>1355</v>
      </c>
      <c r="G19" s="276">
        <f>VLOOKUP($D19,'LSOA - MND Ranking'!$T$4:$V$31,3,FALSE)</f>
        <v>2</v>
      </c>
      <c r="H19" s="278">
        <f>VLOOKUP($D19,'LSOA - PTAL Scores'!$AG$3:$AI$30,3,FALSE)</f>
        <v>1</v>
      </c>
      <c r="K19" s="202">
        <f t="shared" si="8"/>
        <v>3</v>
      </c>
      <c r="L19" s="75">
        <f>RANK(K19,K$16:K$42,1)+COUNTIF($K$16:K19,K19)-1</f>
        <v>1</v>
      </c>
      <c r="M19" s="192" t="str">
        <f t="shared" si="5"/>
        <v>Rugby 003C</v>
      </c>
      <c r="O19" s="271">
        <v>4</v>
      </c>
      <c r="P19" s="3" t="str">
        <f t="shared" ref="P19:P42" si="10">VLOOKUP($O19,$L$16:$M$42,2,FALSE)</f>
        <v>Rugby 002G</v>
      </c>
      <c r="Q19" s="308">
        <f t="shared" si="6"/>
        <v>3</v>
      </c>
      <c r="R19" s="215" t="str">
        <f t="shared" si="7"/>
        <v>Urban City and Town</v>
      </c>
    </row>
    <row r="20" spans="1:18" x14ac:dyDescent="0.3">
      <c r="A20" s="254" t="s">
        <v>1069</v>
      </c>
      <c r="B20" s="280"/>
      <c r="C20" s="280" t="s">
        <v>847</v>
      </c>
      <c r="D20" s="280" t="s">
        <v>848</v>
      </c>
      <c r="E20" s="281">
        <f>COUNTIF('Site-to-LSOA&amp;MSOA Assignment'!$Q:$Q,$D20)</f>
        <v>3</v>
      </c>
      <c r="F20" s="273" t="s">
        <v>1355</v>
      </c>
      <c r="G20" s="276">
        <f>VLOOKUP($D20,'LSOA - MND Ranking'!$T$4:$V$31,3,FALSE)</f>
        <v>1</v>
      </c>
      <c r="H20" s="278">
        <f>VLOOKUP($D20,'LSOA - PTAL Scores'!$AG$3:$AI$30,3,FALSE)</f>
        <v>2</v>
      </c>
      <c r="K20" s="202">
        <f t="shared" si="8"/>
        <v>3</v>
      </c>
      <c r="L20" s="75">
        <f>RANK(K20,K$16:K$42,1)+COUNTIF($K$16:K20,K20)-1</f>
        <v>2</v>
      </c>
      <c r="M20" s="192" t="str">
        <f t="shared" si="5"/>
        <v>Rugby 003D</v>
      </c>
      <c r="O20" s="271">
        <v>5</v>
      </c>
      <c r="P20" s="3" t="str">
        <f t="shared" si="10"/>
        <v>Rugby 010C</v>
      </c>
      <c r="Q20" s="308">
        <f t="shared" si="6"/>
        <v>1</v>
      </c>
      <c r="R20" s="215" t="str">
        <f t="shared" si="7"/>
        <v>Urban City and Town</v>
      </c>
    </row>
    <row r="21" spans="1:18" x14ac:dyDescent="0.3">
      <c r="A21" s="254" t="s">
        <v>1070</v>
      </c>
      <c r="B21" s="280"/>
      <c r="C21" s="280" t="s">
        <v>216</v>
      </c>
      <c r="D21" s="280" t="s">
        <v>217</v>
      </c>
      <c r="E21" s="281">
        <f>COUNTIF('Site-to-LSOA&amp;MSOA Assignment'!$Q:$Q,$D21)</f>
        <v>1</v>
      </c>
      <c r="F21" s="273" t="s">
        <v>1357</v>
      </c>
      <c r="G21" s="276">
        <f>VLOOKUP($D21,'LSOA - MND Ranking'!$T$4:$V$31,3,FALSE)</f>
        <v>5</v>
      </c>
      <c r="H21" s="278">
        <f>VLOOKUP($D21,'LSOA - PTAL Scores'!$AG$3:$AI$30,3,FALSE)</f>
        <v>7</v>
      </c>
      <c r="K21" s="202">
        <f t="shared" si="8"/>
        <v>12</v>
      </c>
      <c r="L21" s="75">
        <f>RANK(K21,K$16:K$42,1)+COUNTIF($K$16:K21,K21)-1</f>
        <v>6</v>
      </c>
      <c r="M21" s="192" t="str">
        <f t="shared" si="5"/>
        <v>Rugby 004A</v>
      </c>
      <c r="O21" s="270">
        <v>6</v>
      </c>
      <c r="P21" s="3" t="str">
        <f t="shared" si="10"/>
        <v>Rugby 004A</v>
      </c>
      <c r="Q21" s="308">
        <f t="shared" si="6"/>
        <v>1</v>
      </c>
      <c r="R21" s="215" t="str">
        <f t="shared" si="7"/>
        <v>Rural Town and Fringe</v>
      </c>
    </row>
    <row r="22" spans="1:18" x14ac:dyDescent="0.3">
      <c r="A22" s="254" t="s">
        <v>1071</v>
      </c>
      <c r="B22" s="280"/>
      <c r="C22" s="280" t="s">
        <v>84</v>
      </c>
      <c r="D22" s="280" t="s">
        <v>85</v>
      </c>
      <c r="E22" s="281">
        <f>COUNTIF('Site-to-LSOA&amp;MSOA Assignment'!$Q:$Q,$D22)</f>
        <v>3</v>
      </c>
      <c r="F22" s="273" t="s">
        <v>1357</v>
      </c>
      <c r="G22" s="276">
        <f>VLOOKUP($D22,'LSOA - MND Ranking'!$T$4:$V$31,3,FALSE)</f>
        <v>27</v>
      </c>
      <c r="H22" s="278">
        <f>VLOOKUP($D22,'LSOA - PTAL Scores'!$AG$3:$AI$30,3,FALSE)</f>
        <v>7</v>
      </c>
      <c r="K22" s="202">
        <f t="shared" si="8"/>
        <v>34</v>
      </c>
      <c r="L22" s="75">
        <f>RANK(K22,K$16:K$42,1)+COUNTIF($K$16:K22,K22)-1</f>
        <v>22</v>
      </c>
      <c r="M22" s="192" t="str">
        <f t="shared" si="5"/>
        <v>Rugby 004C</v>
      </c>
      <c r="O22" s="271">
        <v>7</v>
      </c>
      <c r="P22" s="3" t="str">
        <f t="shared" si="10"/>
        <v>Rugby 012B</v>
      </c>
      <c r="Q22" s="308">
        <f t="shared" si="6"/>
        <v>4</v>
      </c>
      <c r="R22" s="215" t="str">
        <f t="shared" si="7"/>
        <v>Rural Village and Dispersed</v>
      </c>
    </row>
    <row r="23" spans="1:18" x14ac:dyDescent="0.3">
      <c r="A23" s="254" t="s">
        <v>1072</v>
      </c>
      <c r="B23" s="280"/>
      <c r="C23" s="280" t="s">
        <v>174</v>
      </c>
      <c r="D23" s="280" t="s">
        <v>175</v>
      </c>
      <c r="E23" s="281">
        <f>COUNTIF('Site-to-LSOA&amp;MSOA Assignment'!$Q:$Q,$D23)</f>
        <v>1</v>
      </c>
      <c r="F23" s="273" t="s">
        <v>1357</v>
      </c>
      <c r="G23" s="276">
        <f>VLOOKUP($D23,'LSOA - MND Ranking'!$T$4:$V$31,3,FALSE)</f>
        <v>24</v>
      </c>
      <c r="H23" s="278">
        <f>VLOOKUP($D23,'LSOA - PTAL Scores'!$AG$3:$AI$30,3,FALSE)</f>
        <v>7</v>
      </c>
      <c r="K23" s="202">
        <f t="shared" si="8"/>
        <v>31</v>
      </c>
      <c r="L23" s="75">
        <f>RANK(K23,K$16:K$42,1)+COUNTIF($K$16:K23,K23)-1</f>
        <v>21</v>
      </c>
      <c r="M23" s="192" t="str">
        <f t="shared" si="5"/>
        <v>Rugby 004D</v>
      </c>
      <c r="O23" s="271">
        <v>8</v>
      </c>
      <c r="P23" s="3" t="str">
        <f t="shared" si="10"/>
        <v>Rugby 014D</v>
      </c>
      <c r="Q23" s="308">
        <f t="shared" si="6"/>
        <v>4</v>
      </c>
      <c r="R23" s="215" t="str">
        <f t="shared" si="7"/>
        <v>Rural Village and Dispersed</v>
      </c>
    </row>
    <row r="24" spans="1:18" x14ac:dyDescent="0.3">
      <c r="A24" s="254" t="s">
        <v>1073</v>
      </c>
      <c r="B24" s="280"/>
      <c r="C24" s="280" t="s">
        <v>37</v>
      </c>
      <c r="D24" s="280" t="s">
        <v>38</v>
      </c>
      <c r="E24" s="281">
        <f>COUNTIF('Site-to-LSOA&amp;MSOA Assignment'!$Q:$Q,$D24)</f>
        <v>13</v>
      </c>
      <c r="F24" s="273" t="s">
        <v>1357</v>
      </c>
      <c r="G24" s="276">
        <f>VLOOKUP($D24,'LSOA - MND Ranking'!$T$4:$V$31,3,FALSE)</f>
        <v>11</v>
      </c>
      <c r="H24" s="278">
        <f>VLOOKUP($D24,'LSOA - PTAL Scores'!$AG$3:$AI$30,3,FALSE)</f>
        <v>7</v>
      </c>
      <c r="K24" s="202">
        <f t="shared" si="8"/>
        <v>18</v>
      </c>
      <c r="L24" s="75">
        <f>RANK(K24,K$16:K$42,1)+COUNTIF($K$16:K24,K24)-1</f>
        <v>10</v>
      </c>
      <c r="M24" s="192" t="str">
        <f t="shared" si="5"/>
        <v>Rugby 004E</v>
      </c>
      <c r="O24" s="271">
        <v>9</v>
      </c>
      <c r="P24" s="3" t="str">
        <f t="shared" si="10"/>
        <v>Rugby 012G</v>
      </c>
      <c r="Q24" s="308">
        <f t="shared" si="6"/>
        <v>11</v>
      </c>
      <c r="R24" s="215" t="str">
        <f t="shared" si="7"/>
        <v>Rural Village and Dispersed</v>
      </c>
    </row>
    <row r="25" spans="1:18" x14ac:dyDescent="0.3">
      <c r="A25" s="254" t="s">
        <v>1074</v>
      </c>
      <c r="B25" s="280"/>
      <c r="C25" s="280" t="s">
        <v>402</v>
      </c>
      <c r="D25" s="280" t="s">
        <v>403</v>
      </c>
      <c r="E25" s="281">
        <f>COUNTIF('Site-to-LSOA&amp;MSOA Assignment'!$Q:$Q,$D25)</f>
        <v>3</v>
      </c>
      <c r="F25" s="273" t="s">
        <v>1355</v>
      </c>
      <c r="G25" s="276">
        <f>VLOOKUP($D25,'LSOA - MND Ranking'!$T$4:$V$31,3,FALSE)</f>
        <v>17</v>
      </c>
      <c r="H25" s="278">
        <f>VLOOKUP($D25,'LSOA - PTAL Scores'!$AG$3:$AI$30,3,FALSE)</f>
        <v>7</v>
      </c>
      <c r="K25" s="202">
        <f t="shared" si="8"/>
        <v>24</v>
      </c>
      <c r="L25" s="75">
        <f>RANK(K25,K$16:K$42,1)+COUNTIF($K$16:K25,K25)-1</f>
        <v>15</v>
      </c>
      <c r="M25" s="192" t="str">
        <f t="shared" si="5"/>
        <v>Rugby 007E</v>
      </c>
      <c r="O25" s="270">
        <v>10</v>
      </c>
      <c r="P25" s="3" t="str">
        <f t="shared" si="10"/>
        <v>Rugby 004E</v>
      </c>
      <c r="Q25" s="308">
        <f t="shared" si="6"/>
        <v>13</v>
      </c>
      <c r="R25" s="215" t="str">
        <f t="shared" si="7"/>
        <v>Rural Town and Fringe</v>
      </c>
    </row>
    <row r="26" spans="1:18" x14ac:dyDescent="0.3">
      <c r="A26" s="254" t="s">
        <v>1075</v>
      </c>
      <c r="B26" s="280"/>
      <c r="C26" s="280" t="s">
        <v>51</v>
      </c>
      <c r="D26" s="280" t="s">
        <v>52</v>
      </c>
      <c r="E26" s="281">
        <f>COUNTIF('Site-to-LSOA&amp;MSOA Assignment'!$Q:$Q,$D26)</f>
        <v>5</v>
      </c>
      <c r="F26" s="273" t="s">
        <v>1355</v>
      </c>
      <c r="G26" s="276">
        <f>VLOOKUP($D26,'LSOA - MND Ranking'!$T$4:$V$31,3,FALSE)</f>
        <v>15</v>
      </c>
      <c r="H26" s="278">
        <f>VLOOKUP($D26,'LSOA - PTAL Scores'!$AG$3:$AI$30,3,FALSE)</f>
        <v>7</v>
      </c>
      <c r="K26" s="202">
        <f t="shared" si="8"/>
        <v>22</v>
      </c>
      <c r="L26" s="75">
        <f>RANK(K26,K$16:K$42,1)+COUNTIF($K$16:K26,K26)-1</f>
        <v>13</v>
      </c>
      <c r="M26" s="192" t="str">
        <f t="shared" si="5"/>
        <v>Rugby 007J</v>
      </c>
      <c r="O26" s="271">
        <v>11</v>
      </c>
      <c r="P26" s="3" t="str">
        <f t="shared" si="10"/>
        <v>Rugby 003B</v>
      </c>
      <c r="Q26" s="308">
        <f t="shared" si="6"/>
        <v>2</v>
      </c>
      <c r="R26" s="215" t="str">
        <f t="shared" si="7"/>
        <v>Urban City and Town</v>
      </c>
    </row>
    <row r="27" spans="1:18" x14ac:dyDescent="0.3">
      <c r="A27" s="254" t="s">
        <v>1076</v>
      </c>
      <c r="B27" s="280"/>
      <c r="C27" s="280" t="s">
        <v>196</v>
      </c>
      <c r="D27" s="280" t="s">
        <v>197</v>
      </c>
      <c r="E27" s="281">
        <f>COUNTIF('Site-to-LSOA&amp;MSOA Assignment'!$Q:$Q,$D27)</f>
        <v>2</v>
      </c>
      <c r="F27" s="273" t="s">
        <v>1355</v>
      </c>
      <c r="G27" s="276">
        <f>VLOOKUP($D27,'LSOA - MND Ranking'!$T$4:$V$31,3,FALSE)</f>
        <v>15</v>
      </c>
      <c r="H27" s="278">
        <f>VLOOKUP($D27,'LSOA - PTAL Scores'!$AG$3:$AI$30,3,FALSE)</f>
        <v>7</v>
      </c>
      <c r="K27" s="202">
        <f t="shared" si="8"/>
        <v>22</v>
      </c>
      <c r="L27" s="75">
        <f>RANK(K27,K$16:K$42,1)+COUNTIF($K$16:K27,K27)-1</f>
        <v>14</v>
      </c>
      <c r="M27" s="192" t="str">
        <f t="shared" si="5"/>
        <v>Rugby 010B</v>
      </c>
      <c r="O27" s="271">
        <v>12</v>
      </c>
      <c r="P27" s="3" t="str">
        <f t="shared" si="10"/>
        <v>Rugby 014B</v>
      </c>
      <c r="Q27" s="308">
        <f t="shared" si="6"/>
        <v>4</v>
      </c>
      <c r="R27" s="215" t="str">
        <f t="shared" si="7"/>
        <v>Rural Village and Dispersed</v>
      </c>
    </row>
    <row r="28" spans="1:18" x14ac:dyDescent="0.3">
      <c r="A28" s="254" t="s">
        <v>1077</v>
      </c>
      <c r="B28" s="280"/>
      <c r="C28" s="280" t="s">
        <v>104</v>
      </c>
      <c r="D28" s="280" t="s">
        <v>105</v>
      </c>
      <c r="E28" s="281">
        <f>COUNTIF('Site-to-LSOA&amp;MSOA Assignment'!$Q:$Q,$D28)</f>
        <v>1</v>
      </c>
      <c r="F28" s="273" t="s">
        <v>1355</v>
      </c>
      <c r="G28" s="276">
        <f>VLOOKUP($D28,'LSOA - MND Ranking'!$T$4:$V$31,3,FALSE)</f>
        <v>4</v>
      </c>
      <c r="H28" s="278">
        <f>VLOOKUP($D28,'LSOA - PTAL Scores'!$AG$3:$AI$30,3,FALSE)</f>
        <v>7</v>
      </c>
      <c r="K28" s="202">
        <f t="shared" si="8"/>
        <v>11</v>
      </c>
      <c r="L28" s="75">
        <f>RANK(K28,K$16:K$42,1)+COUNTIF($K$16:K28,K28)-1</f>
        <v>5</v>
      </c>
      <c r="M28" s="192" t="str">
        <f t="shared" si="5"/>
        <v>Rugby 010C</v>
      </c>
      <c r="O28" s="271">
        <v>13</v>
      </c>
      <c r="P28" s="3" t="str">
        <f t="shared" si="10"/>
        <v>Rugby 007J</v>
      </c>
      <c r="Q28" s="308">
        <f t="shared" si="6"/>
        <v>5</v>
      </c>
      <c r="R28" s="215" t="str">
        <f t="shared" si="7"/>
        <v>Urban City and Town</v>
      </c>
    </row>
    <row r="29" spans="1:18" x14ac:dyDescent="0.3">
      <c r="A29" s="254" t="s">
        <v>1078</v>
      </c>
      <c r="B29" s="280"/>
      <c r="C29" s="280" t="s">
        <v>185</v>
      </c>
      <c r="D29" s="280" t="s">
        <v>186</v>
      </c>
      <c r="E29" s="281">
        <f>COUNTIF('Site-to-LSOA&amp;MSOA Assignment'!$Q:$Q,$D29)</f>
        <v>4</v>
      </c>
      <c r="F29" s="273" t="s">
        <v>1356</v>
      </c>
      <c r="G29" s="276">
        <f>VLOOKUP($D29,'LSOA - MND Ranking'!$T$4:$V$31,3,FALSE)</f>
        <v>7</v>
      </c>
      <c r="H29" s="278">
        <f>VLOOKUP($D29,'LSOA - PTAL Scores'!$AG$3:$AI$30,3,FALSE)</f>
        <v>5</v>
      </c>
      <c r="K29" s="202">
        <f t="shared" si="8"/>
        <v>12</v>
      </c>
      <c r="L29" s="75">
        <f>RANK(K29,K$16:K$42,1)+COUNTIF($K$16:K29,K29)-1</f>
        <v>7</v>
      </c>
      <c r="M29" s="192" t="str">
        <f t="shared" si="5"/>
        <v>Rugby 012B</v>
      </c>
      <c r="O29" s="270">
        <v>14</v>
      </c>
      <c r="P29" s="3" t="str">
        <f t="shared" si="10"/>
        <v>Rugby 010B</v>
      </c>
      <c r="Q29" s="308">
        <f t="shared" si="6"/>
        <v>2</v>
      </c>
      <c r="R29" s="215" t="str">
        <f t="shared" si="7"/>
        <v>Urban City and Town</v>
      </c>
    </row>
    <row r="30" spans="1:18" x14ac:dyDescent="0.3">
      <c r="A30" s="254" t="s">
        <v>1079</v>
      </c>
      <c r="B30" s="280"/>
      <c r="C30" s="280" t="s">
        <v>122</v>
      </c>
      <c r="D30" s="280" t="s">
        <v>123</v>
      </c>
      <c r="E30" s="281">
        <f>COUNTIF('Site-to-LSOA&amp;MSOA Assignment'!$Q:$Q,$D30)</f>
        <v>1</v>
      </c>
      <c r="F30" s="273" t="s">
        <v>1356</v>
      </c>
      <c r="G30" s="276">
        <f>VLOOKUP($D30,'LSOA - MND Ranking'!$T$4:$V$31,3,FALSE)</f>
        <v>21</v>
      </c>
      <c r="H30" s="278">
        <f>VLOOKUP($D30,'LSOA - PTAL Scores'!$AG$3:$AI$30,3,FALSE)</f>
        <v>7</v>
      </c>
      <c r="K30" s="202">
        <f t="shared" si="8"/>
        <v>28</v>
      </c>
      <c r="L30" s="75">
        <f>RANK(K30,K$16:K$42,1)+COUNTIF($K$16:K30,K30)-1</f>
        <v>18</v>
      </c>
      <c r="M30" s="192" t="str">
        <f t="shared" si="5"/>
        <v>Rugby 012C</v>
      </c>
      <c r="O30" s="271">
        <v>15</v>
      </c>
      <c r="P30" s="3" t="str">
        <f t="shared" si="10"/>
        <v>Rugby 007E</v>
      </c>
      <c r="Q30" s="308">
        <f t="shared" si="6"/>
        <v>3</v>
      </c>
      <c r="R30" s="215" t="str">
        <f t="shared" si="7"/>
        <v>Urban City and Town</v>
      </c>
    </row>
    <row r="31" spans="1:18" x14ac:dyDescent="0.3">
      <c r="A31" s="254" t="s">
        <v>1080</v>
      </c>
      <c r="B31" s="280"/>
      <c r="C31" s="280" t="s">
        <v>27</v>
      </c>
      <c r="D31" s="280" t="s">
        <v>28</v>
      </c>
      <c r="E31" s="281">
        <f>COUNTIF('Site-to-LSOA&amp;MSOA Assignment'!$Q:$Q,$D31)</f>
        <v>4</v>
      </c>
      <c r="F31" s="273" t="s">
        <v>1356</v>
      </c>
      <c r="G31" s="276">
        <f>VLOOKUP($D31,'LSOA - MND Ranking'!$T$4:$V$31,3,FALSE)</f>
        <v>22</v>
      </c>
      <c r="H31" s="278">
        <f>VLOOKUP($D31,'LSOA - PTAL Scores'!$AG$3:$AI$30,3,FALSE)</f>
        <v>7</v>
      </c>
      <c r="K31" s="202">
        <f t="shared" si="8"/>
        <v>29</v>
      </c>
      <c r="L31" s="75">
        <f>RANK(K31,K$16:K$42,1)+COUNTIF($K$16:K31,K31)-1</f>
        <v>19</v>
      </c>
      <c r="M31" s="192" t="str">
        <f t="shared" si="5"/>
        <v>Rugby 012D</v>
      </c>
      <c r="O31" s="271">
        <v>16</v>
      </c>
      <c r="P31" s="3" t="str">
        <f t="shared" si="10"/>
        <v>Rugby 013C</v>
      </c>
      <c r="Q31" s="308">
        <f t="shared" si="6"/>
        <v>13</v>
      </c>
      <c r="R31" s="215" t="str">
        <f t="shared" si="7"/>
        <v>Rural Village and Dispersed</v>
      </c>
    </row>
    <row r="32" spans="1:18" x14ac:dyDescent="0.3">
      <c r="A32" s="254" t="s">
        <v>1081</v>
      </c>
      <c r="B32" s="280"/>
      <c r="C32" s="280" t="s">
        <v>315</v>
      </c>
      <c r="D32" s="280" t="s">
        <v>316</v>
      </c>
      <c r="E32" s="281">
        <f>COUNTIF('Site-to-LSOA&amp;MSOA Assignment'!$Q:$Q,$D32)</f>
        <v>2</v>
      </c>
      <c r="F32" s="273" t="s">
        <v>1356</v>
      </c>
      <c r="G32" s="276">
        <f>VLOOKUP($D32,'LSOA - MND Ranking'!$T$4:$V$31,3,FALSE)</f>
        <v>26</v>
      </c>
      <c r="H32" s="278">
        <f>VLOOKUP($D32,'LSOA - PTAL Scores'!$AG$3:$AI$30,3,FALSE)</f>
        <v>23</v>
      </c>
      <c r="K32" s="202">
        <f t="shared" si="8"/>
        <v>49</v>
      </c>
      <c r="L32" s="75">
        <f>RANK(K32,K$16:K$42,1)+COUNTIF($K$16:K32,K32)-1</f>
        <v>27</v>
      </c>
      <c r="M32" s="192" t="str">
        <f t="shared" si="5"/>
        <v>Rugby 012E</v>
      </c>
      <c r="O32" s="271">
        <v>17</v>
      </c>
      <c r="P32" s="3" t="str">
        <f t="shared" si="10"/>
        <v>Rugby 014A</v>
      </c>
      <c r="Q32" s="308">
        <f t="shared" si="6"/>
        <v>1</v>
      </c>
      <c r="R32" s="215" t="str">
        <f t="shared" si="7"/>
        <v>Rural Village and Dispersed</v>
      </c>
    </row>
    <row r="33" spans="1:21" x14ac:dyDescent="0.3">
      <c r="A33" s="254" t="s">
        <v>1082</v>
      </c>
      <c r="B33" s="280"/>
      <c r="C33" s="280" t="s">
        <v>79</v>
      </c>
      <c r="D33" s="280" t="s">
        <v>80</v>
      </c>
      <c r="E33" s="281">
        <f>COUNTIF('Site-to-LSOA&amp;MSOA Assignment'!$Q:$Q,$D33)</f>
        <v>6</v>
      </c>
      <c r="F33" s="273" t="s">
        <v>1356</v>
      </c>
      <c r="G33" s="276">
        <f>VLOOKUP($D33,'LSOA - MND Ranking'!$T$4:$V$31,3,FALSE)</f>
        <v>9</v>
      </c>
      <c r="H33" s="278">
        <f>VLOOKUP($D33,'LSOA - PTAL Scores'!$AG$3:$AI$30,3,FALSE)</f>
        <v>26</v>
      </c>
      <c r="K33" s="202">
        <f t="shared" si="8"/>
        <v>35</v>
      </c>
      <c r="L33" s="75">
        <f>RANK(K33,K$16:K$42,1)+COUNTIF($K$16:K33,K33)-1</f>
        <v>23</v>
      </c>
      <c r="M33" s="192" t="str">
        <f t="shared" si="5"/>
        <v>Rugby 012F</v>
      </c>
      <c r="O33" s="270">
        <v>18</v>
      </c>
      <c r="P33" s="3" t="str">
        <f t="shared" si="10"/>
        <v>Rugby 012C</v>
      </c>
      <c r="Q33" s="308">
        <f t="shared" si="6"/>
        <v>1</v>
      </c>
      <c r="R33" s="215" t="str">
        <f t="shared" si="7"/>
        <v>Rural Village and Dispersed</v>
      </c>
    </row>
    <row r="34" spans="1:21" x14ac:dyDescent="0.3">
      <c r="A34" s="254" t="s">
        <v>1083</v>
      </c>
      <c r="B34" s="280"/>
      <c r="C34" s="280" t="s">
        <v>72</v>
      </c>
      <c r="D34" s="280" t="s">
        <v>73</v>
      </c>
      <c r="E34" s="281">
        <f>COUNTIF('Site-to-LSOA&amp;MSOA Assignment'!$Q:$Q,$D34)</f>
        <v>11</v>
      </c>
      <c r="F34" s="273" t="s">
        <v>1356</v>
      </c>
      <c r="G34" s="276">
        <f>VLOOKUP($D34,'LSOA - MND Ranking'!$T$4:$V$31,3,FALSE)</f>
        <v>9</v>
      </c>
      <c r="H34" s="278">
        <f>VLOOKUP($D34,'LSOA - PTAL Scores'!$AG$3:$AI$30,3,FALSE)</f>
        <v>7</v>
      </c>
      <c r="K34" s="202">
        <f t="shared" si="8"/>
        <v>16</v>
      </c>
      <c r="L34" s="75">
        <f>RANK(K34,K$16:K$42,1)+COUNTIF($K$16:K34,K34)-1</f>
        <v>9</v>
      </c>
      <c r="M34" s="192" t="str">
        <f t="shared" si="5"/>
        <v>Rugby 012G</v>
      </c>
      <c r="O34" s="271">
        <v>19</v>
      </c>
      <c r="P34" s="3" t="str">
        <f t="shared" si="10"/>
        <v>Rugby 012D</v>
      </c>
      <c r="Q34" s="308">
        <f t="shared" si="6"/>
        <v>4</v>
      </c>
      <c r="R34" s="215" t="str">
        <f t="shared" si="7"/>
        <v>Rural Village and Dispersed</v>
      </c>
    </row>
    <row r="35" spans="1:21" x14ac:dyDescent="0.3">
      <c r="A35" s="254" t="s">
        <v>1084</v>
      </c>
      <c r="B35" s="280"/>
      <c r="C35" s="280" t="s">
        <v>211</v>
      </c>
      <c r="D35" s="280" t="s">
        <v>212</v>
      </c>
      <c r="E35" s="281">
        <f>COUNTIF('Site-to-LSOA&amp;MSOA Assignment'!$Q:$Q,$D35)</f>
        <v>14</v>
      </c>
      <c r="F35" s="273" t="s">
        <v>1356</v>
      </c>
      <c r="G35" s="276">
        <f>VLOOKUP($D35,'LSOA - MND Ranking'!$T$4:$V$31,3,FALSE)</f>
        <v>20</v>
      </c>
      <c r="H35" s="278">
        <f>VLOOKUP($D35,'LSOA - PTAL Scores'!$AG$3:$AI$30,3,FALSE)</f>
        <v>23</v>
      </c>
      <c r="K35" s="202">
        <f t="shared" si="8"/>
        <v>43</v>
      </c>
      <c r="L35" s="75">
        <f>RANK(K35,K$16:K$42,1)+COUNTIF($K$16:K35,K35)-1</f>
        <v>25</v>
      </c>
      <c r="M35" s="192" t="str">
        <f t="shared" si="5"/>
        <v>Rugby 013A</v>
      </c>
      <c r="O35" s="271">
        <v>20</v>
      </c>
      <c r="P35" s="3" t="str">
        <f t="shared" si="10"/>
        <v>Rugby 013B</v>
      </c>
      <c r="Q35" s="308">
        <f t="shared" si="6"/>
        <v>14</v>
      </c>
      <c r="R35" s="215" t="str">
        <f t="shared" si="7"/>
        <v>Rural Village and Dispersed</v>
      </c>
    </row>
    <row r="36" spans="1:21" x14ac:dyDescent="0.3">
      <c r="A36" s="254" t="s">
        <v>1085</v>
      </c>
      <c r="B36" s="280"/>
      <c r="C36" s="280" t="s">
        <v>44</v>
      </c>
      <c r="D36" s="280" t="s">
        <v>45</v>
      </c>
      <c r="E36" s="281">
        <f>COUNTIF('Site-to-LSOA&amp;MSOA Assignment'!$Q:$Q,$D36)</f>
        <v>14</v>
      </c>
      <c r="F36" s="273" t="s">
        <v>1356</v>
      </c>
      <c r="G36" s="276">
        <f>VLOOKUP($D36,'LSOA - MND Ranking'!$T$4:$V$31,3,FALSE)</f>
        <v>23</v>
      </c>
      <c r="H36" s="278">
        <f>VLOOKUP($D36,'LSOA - PTAL Scores'!$AG$3:$AI$30,3,FALSE)</f>
        <v>7</v>
      </c>
      <c r="K36" s="202">
        <f t="shared" si="8"/>
        <v>30</v>
      </c>
      <c r="L36" s="75">
        <f>RANK(K36,K$16:K$42,1)+COUNTIF($K$16:K36,K36)-1</f>
        <v>20</v>
      </c>
      <c r="M36" s="192" t="str">
        <f t="shared" si="5"/>
        <v>Rugby 013B</v>
      </c>
      <c r="O36" s="271">
        <v>21</v>
      </c>
      <c r="P36" s="3" t="str">
        <f t="shared" si="10"/>
        <v>Rugby 004D</v>
      </c>
      <c r="Q36" s="308">
        <f t="shared" si="6"/>
        <v>1</v>
      </c>
      <c r="R36" s="215" t="str">
        <f t="shared" si="7"/>
        <v>Rural Town and Fringe</v>
      </c>
    </row>
    <row r="37" spans="1:21" x14ac:dyDescent="0.3">
      <c r="A37" s="254" t="s">
        <v>1086</v>
      </c>
      <c r="B37" s="280"/>
      <c r="C37" s="280" t="s">
        <v>66</v>
      </c>
      <c r="D37" s="280" t="s">
        <v>67</v>
      </c>
      <c r="E37" s="281">
        <f>COUNTIF('Site-to-LSOA&amp;MSOA Assignment'!$Q:$Q,$D37)</f>
        <v>13</v>
      </c>
      <c r="F37" s="273" t="s">
        <v>1356</v>
      </c>
      <c r="G37" s="276">
        <f>VLOOKUP($D37,'LSOA - MND Ranking'!$T$4:$V$31,3,FALSE)</f>
        <v>19</v>
      </c>
      <c r="H37" s="278">
        <f>VLOOKUP($D37,'LSOA - PTAL Scores'!$AG$3:$AI$30,3,FALSE)</f>
        <v>6</v>
      </c>
      <c r="K37" s="202">
        <f t="shared" si="8"/>
        <v>25</v>
      </c>
      <c r="L37" s="75">
        <f>RANK(K37,K$16:K$42,1)+COUNTIF($K$16:K37,K37)-1</f>
        <v>16</v>
      </c>
      <c r="M37" s="192" t="str">
        <f t="shared" si="5"/>
        <v>Rugby 013C</v>
      </c>
      <c r="O37" s="270">
        <v>22</v>
      </c>
      <c r="P37" s="3" t="str">
        <f t="shared" si="10"/>
        <v>Rugby 004C</v>
      </c>
      <c r="Q37" s="308">
        <f t="shared" si="6"/>
        <v>3</v>
      </c>
      <c r="R37" s="215" t="str">
        <f t="shared" si="7"/>
        <v>Rural Town and Fringe</v>
      </c>
    </row>
    <row r="38" spans="1:21" x14ac:dyDescent="0.3">
      <c r="A38" s="254" t="s">
        <v>1087</v>
      </c>
      <c r="B38" s="280"/>
      <c r="C38" s="280" t="s">
        <v>353</v>
      </c>
      <c r="D38" s="280" t="s">
        <v>354</v>
      </c>
      <c r="E38" s="281">
        <f>COUNTIF('Site-to-LSOA&amp;MSOA Assignment'!$Q:$Q,$D38)</f>
        <v>3</v>
      </c>
      <c r="F38" s="273" t="s">
        <v>1356</v>
      </c>
      <c r="G38" s="276">
        <f>VLOOKUP($D38,'LSOA - MND Ranking'!$T$4:$V$31,3,FALSE)</f>
        <v>13</v>
      </c>
      <c r="H38" s="278">
        <f>VLOOKUP($D38,'LSOA - PTAL Scores'!$AG$3:$AI$30,3,FALSE)</f>
        <v>26</v>
      </c>
      <c r="K38" s="202">
        <f t="shared" si="8"/>
        <v>39</v>
      </c>
      <c r="L38" s="75">
        <f>RANK(K38,K$16:K$42,1)+COUNTIF($K$16:K38,K38)-1</f>
        <v>24</v>
      </c>
      <c r="M38" s="192" t="str">
        <f t="shared" si="5"/>
        <v>Rugby 013D</v>
      </c>
      <c r="O38" s="271">
        <v>23</v>
      </c>
      <c r="P38" s="3" t="str">
        <f t="shared" si="10"/>
        <v>Rugby 012F</v>
      </c>
      <c r="Q38" s="308">
        <f t="shared" si="6"/>
        <v>6</v>
      </c>
      <c r="R38" s="215" t="str">
        <f t="shared" si="7"/>
        <v>Rural Village and Dispersed</v>
      </c>
    </row>
    <row r="39" spans="1:21" x14ac:dyDescent="0.3">
      <c r="A39" s="254" t="s">
        <v>1088</v>
      </c>
      <c r="B39" s="280"/>
      <c r="C39" s="280" t="s">
        <v>443</v>
      </c>
      <c r="D39" s="280" t="s">
        <v>444</v>
      </c>
      <c r="E39" s="281">
        <f>COUNTIF('Site-to-LSOA&amp;MSOA Assignment'!$Q:$Q,$D39)</f>
        <v>1</v>
      </c>
      <c r="F39" s="273" t="s">
        <v>1356</v>
      </c>
      <c r="G39" s="276">
        <f>VLOOKUP($D39,'LSOA - MND Ranking'!$T$4:$V$31,3,FALSE)</f>
        <v>18</v>
      </c>
      <c r="H39" s="278">
        <f>VLOOKUP($D39,'LSOA - PTAL Scores'!$AG$3:$AI$30,3,FALSE)</f>
        <v>7</v>
      </c>
      <c r="K39" s="202">
        <f t="shared" si="8"/>
        <v>25</v>
      </c>
      <c r="L39" s="75">
        <f>RANK(K39,K$16:K$42,1)+COUNTIF($K$16:K39,K39)-1</f>
        <v>17</v>
      </c>
      <c r="M39" s="192" t="str">
        <f t="shared" si="5"/>
        <v>Rugby 014A</v>
      </c>
      <c r="O39" s="271">
        <v>24</v>
      </c>
      <c r="P39" s="3" t="str">
        <f t="shared" si="10"/>
        <v>Rugby 013D</v>
      </c>
      <c r="Q39" s="308">
        <f t="shared" si="6"/>
        <v>3</v>
      </c>
      <c r="R39" s="215" t="str">
        <f t="shared" si="7"/>
        <v>Rural Village and Dispersed</v>
      </c>
    </row>
    <row r="40" spans="1:21" x14ac:dyDescent="0.3">
      <c r="A40" s="254" t="s">
        <v>1089</v>
      </c>
      <c r="B40" s="280"/>
      <c r="C40" s="280" t="s">
        <v>221</v>
      </c>
      <c r="D40" s="280" t="s">
        <v>222</v>
      </c>
      <c r="E40" s="281">
        <f>COUNTIF('Site-to-LSOA&amp;MSOA Assignment'!$Q:$Q,$D40)</f>
        <v>4</v>
      </c>
      <c r="F40" s="273" t="s">
        <v>1356</v>
      </c>
      <c r="G40" s="276">
        <f>VLOOKUP($D40,'LSOA - MND Ranking'!$T$4:$V$31,3,FALSE)</f>
        <v>13</v>
      </c>
      <c r="H40" s="278">
        <f>VLOOKUP($D40,'LSOA - PTAL Scores'!$AG$3:$AI$30,3,FALSE)</f>
        <v>7</v>
      </c>
      <c r="K40" s="202">
        <f t="shared" si="8"/>
        <v>20</v>
      </c>
      <c r="L40" s="75">
        <f>RANK(K40,K$16:K$42,1)+COUNTIF($K$16:K40,K40)-1</f>
        <v>12</v>
      </c>
      <c r="M40" s="192" t="str">
        <f t="shared" si="5"/>
        <v>Rugby 014B</v>
      </c>
      <c r="O40" s="271">
        <v>25</v>
      </c>
      <c r="P40" s="3" t="str">
        <f t="shared" si="10"/>
        <v>Rugby 013A</v>
      </c>
      <c r="Q40" s="308">
        <f t="shared" si="6"/>
        <v>14</v>
      </c>
      <c r="R40" s="215" t="str">
        <f t="shared" si="7"/>
        <v>Rural Village and Dispersed</v>
      </c>
    </row>
    <row r="41" spans="1:21" x14ac:dyDescent="0.3">
      <c r="A41" s="254" t="s">
        <v>1090</v>
      </c>
      <c r="B41" s="280"/>
      <c r="C41" s="280" t="s">
        <v>254</v>
      </c>
      <c r="D41" s="280" t="s">
        <v>255</v>
      </c>
      <c r="E41" s="281">
        <f>COUNTIF('Site-to-LSOA&amp;MSOA Assignment'!$Q:$Q,$D41)</f>
        <v>4</v>
      </c>
      <c r="F41" s="273" t="s">
        <v>1356</v>
      </c>
      <c r="G41" s="276">
        <f>VLOOKUP($D41,'LSOA - MND Ranking'!$T$4:$V$31,3,FALSE)</f>
        <v>6</v>
      </c>
      <c r="H41" s="278">
        <f>VLOOKUP($D41,'LSOA - PTAL Scores'!$AG$3:$AI$30,3,FALSE)</f>
        <v>7</v>
      </c>
      <c r="K41" s="202">
        <f t="shared" si="8"/>
        <v>13</v>
      </c>
      <c r="L41" s="75">
        <f>RANK(K41,K$16:K$42,1)+COUNTIF($K$16:K41,K41)-1</f>
        <v>8</v>
      </c>
      <c r="M41" s="192" t="str">
        <f t="shared" si="5"/>
        <v>Rugby 014D</v>
      </c>
      <c r="O41" s="270">
        <v>26</v>
      </c>
      <c r="P41" s="3" t="str">
        <f t="shared" si="10"/>
        <v>Rugby 014E</v>
      </c>
      <c r="Q41" s="308">
        <f t="shared" si="6"/>
        <v>2</v>
      </c>
      <c r="R41" s="215" t="str">
        <f t="shared" si="7"/>
        <v>Rural Village and Dispersed</v>
      </c>
    </row>
    <row r="42" spans="1:21" ht="14.5" thickBot="1" x14ac:dyDescent="0.35">
      <c r="A42" s="255" t="s">
        <v>1091</v>
      </c>
      <c r="B42" s="257"/>
      <c r="C42" s="257" t="s">
        <v>165</v>
      </c>
      <c r="D42" s="257" t="s">
        <v>166</v>
      </c>
      <c r="E42" s="256">
        <f>COUNTIF('Site-to-LSOA&amp;MSOA Assignment'!$Q:$Q,$D42)</f>
        <v>2</v>
      </c>
      <c r="F42" s="274" t="s">
        <v>1356</v>
      </c>
      <c r="G42" s="277">
        <f>VLOOKUP($D42,'LSOA - MND Ranking'!$T$4:$V$31,3,FALSE)</f>
        <v>24</v>
      </c>
      <c r="H42" s="279">
        <f>VLOOKUP($D42,'LSOA - PTAL Scores'!$AG$3:$AI$30,3,FALSE)</f>
        <v>23</v>
      </c>
      <c r="K42" s="203">
        <f t="shared" si="8"/>
        <v>47</v>
      </c>
      <c r="L42" s="76">
        <f>RANK(K42,K$16:K$42,1)+COUNTIF($K$16:K42,K42)-1</f>
        <v>26</v>
      </c>
      <c r="M42" s="192" t="str">
        <f t="shared" si="5"/>
        <v>Rugby 014E</v>
      </c>
      <c r="O42" s="312">
        <v>27</v>
      </c>
      <c r="P42" s="4" t="str">
        <f t="shared" si="10"/>
        <v>Rugby 012E</v>
      </c>
      <c r="Q42" s="313">
        <f t="shared" si="6"/>
        <v>2</v>
      </c>
      <c r="R42" s="216" t="str">
        <f t="shared" si="7"/>
        <v>Rural Village and Dispersed</v>
      </c>
    </row>
    <row r="43" spans="1:21" ht="14.5" thickBot="1" x14ac:dyDescent="0.35"/>
    <row r="44" spans="1:21" ht="14.5" thickBot="1" x14ac:dyDescent="0.35">
      <c r="G44" s="365" t="s">
        <v>1362</v>
      </c>
      <c r="H44" s="367" t="s">
        <v>1364</v>
      </c>
      <c r="I44" s="371" t="s">
        <v>1363</v>
      </c>
    </row>
    <row r="45" spans="1:21" ht="30" customHeight="1" thickBot="1" x14ac:dyDescent="0.35">
      <c r="A45" s="195" t="s">
        <v>1371</v>
      </c>
      <c r="B45" s="206" t="s">
        <v>1370</v>
      </c>
      <c r="C45" s="206" t="s">
        <v>14</v>
      </c>
      <c r="D45" s="323" t="s">
        <v>16</v>
      </c>
      <c r="G45" s="373"/>
      <c r="H45" s="370"/>
      <c r="I45" s="372"/>
      <c r="J45" s="296"/>
      <c r="K45" s="148" t="s">
        <v>1365</v>
      </c>
      <c r="L45" s="177" t="s">
        <v>1366</v>
      </c>
      <c r="N45" s="296"/>
      <c r="O45" s="301" t="s">
        <v>1065</v>
      </c>
      <c r="P45" s="374" t="s">
        <v>1370</v>
      </c>
      <c r="Q45" s="375"/>
      <c r="R45" s="375"/>
      <c r="S45" s="375"/>
      <c r="T45" s="375"/>
      <c r="U45" s="376"/>
    </row>
    <row r="46" spans="1:21" x14ac:dyDescent="0.3">
      <c r="A46" s="302">
        <f>'Site-to-LSOA&amp;MSOA Assignment'!B2</f>
        <v>2</v>
      </c>
      <c r="B46" s="328" t="str">
        <f>'Site-to-LSOA&amp;MSOA Assignment'!C2</f>
        <v>Ryton Fields Farm, Ryton on Dunsmore</v>
      </c>
      <c r="C46" s="251" t="str">
        <f>'Site-to-LSOA&amp;MSOA Assignment'!O2</f>
        <v>Rugby 004</v>
      </c>
      <c r="D46" s="303" t="str">
        <f>'Site-to-LSOA&amp;MSOA Assignment'!Q2</f>
        <v>Rugby 004E</v>
      </c>
      <c r="G46" s="266">
        <f>VLOOKUP($D46,Overview!$D$16:$H$42,4,FALSE)</f>
        <v>11</v>
      </c>
      <c r="H46" s="266">
        <f>VLOOKUP($B46,'CfS - PTAL Scores'!$K:$M,3,FALSE)</f>
        <v>15</v>
      </c>
      <c r="I46" s="266">
        <f>VLOOKUP($C46,Overview!$D$5:$I$12,6,FALSE)</f>
        <v>6</v>
      </c>
      <c r="J46" s="284"/>
      <c r="K46" s="54">
        <f>SUM(G46:I46)</f>
        <v>32</v>
      </c>
      <c r="L46" s="200">
        <f>RANK(K46,K$46:K$169,1)+COUNTIF($K$46:K46,K46)-1</f>
        <v>33</v>
      </c>
      <c r="M46" s="192" t="str">
        <f>B46</f>
        <v>Ryton Fields Farm, Ryton on Dunsmore</v>
      </c>
      <c r="N46" s="300"/>
      <c r="O46" s="355">
        <v>1</v>
      </c>
      <c r="P46" s="362" t="str">
        <f>VLOOKUP($O46,$L$46:$M$169,2,FALSE)</f>
        <v>Morgan Sindall House, Corporation Street, Rugby</v>
      </c>
      <c r="Q46" s="363"/>
      <c r="R46" s="363"/>
      <c r="S46" s="363"/>
      <c r="T46" s="363"/>
      <c r="U46" s="364"/>
    </row>
    <row r="47" spans="1:21" x14ac:dyDescent="0.3">
      <c r="A47" s="320">
        <f>'Site-to-LSOA&amp;MSOA Assignment'!B3</f>
        <v>3</v>
      </c>
      <c r="B47" s="329" t="str">
        <f>'Site-to-LSOA&amp;MSOA Assignment'!C3</f>
        <v>Land west of Lutterworth Road, Brinklow</v>
      </c>
      <c r="C47" s="281" t="str">
        <f>'Site-to-LSOA&amp;MSOA Assignment'!O3</f>
        <v>Rugby 013</v>
      </c>
      <c r="D47" s="304" t="str">
        <f>'Site-to-LSOA&amp;MSOA Assignment'!Q3</f>
        <v>Rugby 013B</v>
      </c>
      <c r="G47" s="278">
        <f>VLOOKUP($D47,Overview!$D$16:$H$42,4,FALSE)</f>
        <v>23</v>
      </c>
      <c r="H47" s="278">
        <f>VLOOKUP($B47,'CfS - PTAL Scores'!$K:$M,3,FALSE)</f>
        <v>15</v>
      </c>
      <c r="I47" s="278">
        <f>VLOOKUP($C47,Overview!$D$5:$I$12,6,FALSE)</f>
        <v>8</v>
      </c>
      <c r="J47" s="284"/>
      <c r="K47" s="16">
        <f t="shared" ref="K47:K110" si="11">SUM(G47:I47)</f>
        <v>46</v>
      </c>
      <c r="L47" s="75">
        <f>RANK(K47,K$46:K$169,1)+COUNTIF($K$46:K47,K47)-1</f>
        <v>82</v>
      </c>
      <c r="M47" s="192" t="str">
        <f t="shared" ref="M47:M94" si="12">B47</f>
        <v>Land west of Lutterworth Road, Brinklow</v>
      </c>
      <c r="N47" s="300"/>
      <c r="O47" s="271">
        <v>2</v>
      </c>
      <c r="P47" s="356" t="str">
        <f t="shared" ref="P47:P110" si="13">VLOOKUP($O47,$L$46:$M$169,2,FALSE)</f>
        <v>OFF - Former Cemex House and adjacent car park, Evreux Way, Rugby</v>
      </c>
      <c r="Q47" s="357"/>
      <c r="R47" s="357"/>
      <c r="S47" s="357"/>
      <c r="T47" s="357"/>
      <c r="U47" s="358"/>
    </row>
    <row r="48" spans="1:21" x14ac:dyDescent="0.3">
      <c r="A48" s="320">
        <f>'Site-to-LSOA&amp;MSOA Assignment'!B4</f>
        <v>4</v>
      </c>
      <c r="B48" s="329" t="str">
        <f>'Site-to-LSOA&amp;MSOA Assignment'!C4</f>
        <v>Land West of Lawford Heath Lane, Long Lawford</v>
      </c>
      <c r="C48" s="281" t="str">
        <f>'Site-to-LSOA&amp;MSOA Assignment'!O4</f>
        <v>Rugby 007</v>
      </c>
      <c r="D48" s="304" t="str">
        <f>'Site-to-LSOA&amp;MSOA Assignment'!Q4</f>
        <v>Rugby 007J</v>
      </c>
      <c r="G48" s="278">
        <f>VLOOKUP($D48,Overview!$D$16:$H$42,4,FALSE)</f>
        <v>15</v>
      </c>
      <c r="H48" s="278">
        <f>VLOOKUP($B48,'CfS - PTAL Scores'!$K:$M,3,FALSE)</f>
        <v>15</v>
      </c>
      <c r="I48" s="278">
        <f>VLOOKUP($C48,Overview!$D$5:$I$12,6,FALSE)</f>
        <v>7</v>
      </c>
      <c r="J48" s="284"/>
      <c r="K48" s="16">
        <f t="shared" si="11"/>
        <v>37</v>
      </c>
      <c r="L48" s="75">
        <f>RANK(K48,K$46:K$169,1)+COUNTIF($K$46:K48,K48)-1</f>
        <v>50</v>
      </c>
      <c r="M48" s="192" t="str">
        <f t="shared" si="12"/>
        <v>Land West of Lawford Heath Lane, Long Lawford</v>
      </c>
      <c r="N48" s="300"/>
      <c r="O48" s="271">
        <v>3</v>
      </c>
      <c r="P48" s="356" t="str">
        <f t="shared" si="13"/>
        <v>OFF - Rugby Central Shopping Centre, Rugby</v>
      </c>
      <c r="Q48" s="357"/>
      <c r="R48" s="357"/>
      <c r="S48" s="357"/>
      <c r="T48" s="357"/>
      <c r="U48" s="358"/>
    </row>
    <row r="49" spans="1:21" x14ac:dyDescent="0.3">
      <c r="A49" s="320">
        <f>'Site-to-LSOA&amp;MSOA Assignment'!B5</f>
        <v>5</v>
      </c>
      <c r="B49" s="329" t="str">
        <f>'Site-to-LSOA&amp;MSOA Assignment'!C5</f>
        <v>West Farm, Brinklow</v>
      </c>
      <c r="C49" s="281" t="str">
        <f>'Site-to-LSOA&amp;MSOA Assignment'!O5</f>
        <v>Rugby 013</v>
      </c>
      <c r="D49" s="304" t="str">
        <f>'Site-to-LSOA&amp;MSOA Assignment'!Q5</f>
        <v>Rugby 013B</v>
      </c>
      <c r="G49" s="278">
        <f>VLOOKUP($D49,Overview!$D$16:$H$42,4,FALSE)</f>
        <v>23</v>
      </c>
      <c r="H49" s="278">
        <f>VLOOKUP($B49,'CfS - PTAL Scores'!$K:$M,3,FALSE)</f>
        <v>15</v>
      </c>
      <c r="I49" s="278">
        <f>VLOOKUP($C49,Overview!$D$5:$I$12,6,FALSE)</f>
        <v>8</v>
      </c>
      <c r="J49" s="284"/>
      <c r="K49" s="16">
        <f t="shared" si="11"/>
        <v>46</v>
      </c>
      <c r="L49" s="75">
        <f>RANK(K49,K$46:K$169,1)+COUNTIF($K$46:K49,K49)-1</f>
        <v>83</v>
      </c>
      <c r="M49" s="192" t="str">
        <f t="shared" si="12"/>
        <v>West Farm, Brinklow</v>
      </c>
      <c r="N49" s="300"/>
      <c r="O49" s="271">
        <v>4</v>
      </c>
      <c r="P49" s="356" t="str">
        <f t="shared" si="13"/>
        <v>PP - Myson House, Railway Terrace, Rugby, CV21 3LS</v>
      </c>
      <c r="Q49" s="357"/>
      <c r="R49" s="357"/>
      <c r="S49" s="357"/>
      <c r="T49" s="357"/>
      <c r="U49" s="358"/>
    </row>
    <row r="50" spans="1:21" x14ac:dyDescent="0.3">
      <c r="A50" s="320">
        <f>'Site-to-LSOA&amp;MSOA Assignment'!B6</f>
        <v>6</v>
      </c>
      <c r="B50" s="329" t="str">
        <f>'Site-to-LSOA&amp;MSOA Assignment'!C6</f>
        <v>26 School Lane, Stretton</v>
      </c>
      <c r="C50" s="281" t="str">
        <f>'Site-to-LSOA&amp;MSOA Assignment'!O6</f>
        <v>Rugby 012</v>
      </c>
      <c r="D50" s="304" t="str">
        <f>'Site-to-LSOA&amp;MSOA Assignment'!Q6</f>
        <v>Rugby 012D</v>
      </c>
      <c r="G50" s="278">
        <f>VLOOKUP($D50,Overview!$D$16:$H$42,4,FALSE)</f>
        <v>22</v>
      </c>
      <c r="H50" s="278">
        <f>VLOOKUP($B50,'CfS - PTAL Scores'!$K:$M,3,FALSE)</f>
        <v>15</v>
      </c>
      <c r="I50" s="278">
        <f>VLOOKUP($C50,Overview!$D$5:$I$12,6,FALSE)</f>
        <v>3</v>
      </c>
      <c r="J50" s="284"/>
      <c r="K50" s="16">
        <f t="shared" si="11"/>
        <v>40</v>
      </c>
      <c r="L50" s="75">
        <f>RANK(K50,K$46:K$169,1)+COUNTIF($K$46:K50,K50)-1</f>
        <v>61</v>
      </c>
      <c r="M50" s="192" t="str">
        <f t="shared" si="12"/>
        <v>26 School Lane, Stretton</v>
      </c>
      <c r="N50" s="300"/>
      <c r="O50" s="271">
        <v>5</v>
      </c>
      <c r="P50" s="356" t="str">
        <f t="shared" si="13"/>
        <v>OFF - Stagecoach Depot, Railway Terrace, Rugby</v>
      </c>
      <c r="Q50" s="357"/>
      <c r="R50" s="357"/>
      <c r="S50" s="357"/>
      <c r="T50" s="357"/>
      <c r="U50" s="358"/>
    </row>
    <row r="51" spans="1:21" x14ac:dyDescent="0.3">
      <c r="A51" s="320">
        <f>'Site-to-LSOA&amp;MSOA Assignment'!B7</f>
        <v>7</v>
      </c>
      <c r="B51" s="329" t="str">
        <f>'Site-to-LSOA&amp;MSOA Assignment'!C7</f>
        <v>Tythe Platts Farm, West of A5</v>
      </c>
      <c r="C51" s="281" t="str">
        <f>'Site-to-LSOA&amp;MSOA Assignment'!O7</f>
        <v>Rugby 013</v>
      </c>
      <c r="D51" s="304" t="str">
        <f>'Site-to-LSOA&amp;MSOA Assignment'!Q7</f>
        <v>Rugby 013B</v>
      </c>
      <c r="G51" s="278">
        <f>VLOOKUP($D51,Overview!$D$16:$H$42,4,FALSE)</f>
        <v>23</v>
      </c>
      <c r="H51" s="278">
        <f>VLOOKUP($B51,'CfS - PTAL Scores'!$K:$M,3,FALSE)</f>
        <v>94</v>
      </c>
      <c r="I51" s="278">
        <f>VLOOKUP($C51,Overview!$D$5:$I$12,6,FALSE)</f>
        <v>8</v>
      </c>
      <c r="J51" s="284"/>
      <c r="K51" s="16">
        <f t="shared" si="11"/>
        <v>125</v>
      </c>
      <c r="L51" s="75">
        <f>RANK(K51,K$46:K$169,1)+COUNTIF($K$46:K51,K51)-1</f>
        <v>120</v>
      </c>
      <c r="M51" s="192" t="str">
        <f t="shared" si="12"/>
        <v>Tythe Platts Farm, West of A5</v>
      </c>
      <c r="N51" s="300"/>
      <c r="O51" s="271">
        <v>6</v>
      </c>
      <c r="P51" s="356" t="str">
        <f t="shared" si="13"/>
        <v>OFF - Stagecoach Depot car park, Railway Terrace, Rugby</v>
      </c>
      <c r="Q51" s="357"/>
      <c r="R51" s="357"/>
      <c r="S51" s="357"/>
      <c r="T51" s="357"/>
      <c r="U51" s="358"/>
    </row>
    <row r="52" spans="1:21" x14ac:dyDescent="0.3">
      <c r="A52" s="320">
        <f>'Site-to-LSOA&amp;MSOA Assignment'!B8</f>
        <v>8</v>
      </c>
      <c r="B52" s="329" t="str">
        <f>'Site-to-LSOA&amp;MSOA Assignment'!C8</f>
        <v>Land East of Ansty Park, Ansty, Coventry</v>
      </c>
      <c r="C52" s="281" t="str">
        <f>'Site-to-LSOA&amp;MSOA Assignment'!O8</f>
        <v>Rugby 013</v>
      </c>
      <c r="D52" s="304" t="str">
        <f>'Site-to-LSOA&amp;MSOA Assignment'!Q8</f>
        <v>Rugby 013C</v>
      </c>
      <c r="G52" s="278">
        <f>VLOOKUP($D52,Overview!$D$16:$H$42,4,FALSE)</f>
        <v>19</v>
      </c>
      <c r="H52" s="278">
        <f>VLOOKUP($B52,'CfS - PTAL Scores'!$K:$M,3,FALSE)</f>
        <v>94</v>
      </c>
      <c r="I52" s="278">
        <f>VLOOKUP($C52,Overview!$D$5:$I$12,6,FALSE)</f>
        <v>8</v>
      </c>
      <c r="J52" s="284"/>
      <c r="K52" s="16">
        <f t="shared" si="11"/>
        <v>121</v>
      </c>
      <c r="L52" s="75">
        <f>RANK(K52,K$46:K$169,1)+COUNTIF($K$46:K52,K52)-1</f>
        <v>106</v>
      </c>
      <c r="M52" s="192" t="str">
        <f t="shared" si="12"/>
        <v>Land East of Ansty Park, Ansty, Coventry</v>
      </c>
      <c r="N52" s="300"/>
      <c r="O52" s="271">
        <v>7</v>
      </c>
      <c r="P52" s="356" t="str">
        <f t="shared" si="13"/>
        <v>PP - Former Newton Vehicle Rentals Site, 117 Newbold Road</v>
      </c>
      <c r="Q52" s="357"/>
      <c r="R52" s="357"/>
      <c r="S52" s="357"/>
      <c r="T52" s="357"/>
      <c r="U52" s="358"/>
    </row>
    <row r="53" spans="1:21" x14ac:dyDescent="0.3">
      <c r="A53" s="320">
        <f>'Site-to-LSOA&amp;MSOA Assignment'!B9</f>
        <v>10</v>
      </c>
      <c r="B53" s="329" t="str">
        <f>'Site-to-LSOA&amp;MSOA Assignment'!C9</f>
        <v>The Penthouse, Coventry Road, Cawston</v>
      </c>
      <c r="C53" s="281" t="str">
        <f>'Site-to-LSOA&amp;MSOA Assignment'!O9</f>
        <v>Rugby 012</v>
      </c>
      <c r="D53" s="304" t="str">
        <f>'Site-to-LSOA&amp;MSOA Assignment'!Q9</f>
        <v>Rugby 012F</v>
      </c>
      <c r="G53" s="278">
        <f>VLOOKUP($D53,Overview!$D$16:$H$42,4,FALSE)</f>
        <v>9</v>
      </c>
      <c r="H53" s="278">
        <f>VLOOKUP($B53,'CfS - PTAL Scores'!$K:$M,3,FALSE)</f>
        <v>94</v>
      </c>
      <c r="I53" s="278">
        <f>VLOOKUP($C53,Overview!$D$5:$I$12,6,FALSE)</f>
        <v>3</v>
      </c>
      <c r="J53" s="284"/>
      <c r="K53" s="16">
        <f t="shared" si="11"/>
        <v>106</v>
      </c>
      <c r="L53" s="75">
        <f>RANK(K53,K$46:K$169,1)+COUNTIF($K$46:K53,K53)-1</f>
        <v>94</v>
      </c>
      <c r="M53" s="192" t="str">
        <f t="shared" si="12"/>
        <v>The Penthouse, Coventry Road, Cawston</v>
      </c>
      <c r="N53" s="300"/>
      <c r="O53" s="271">
        <v>8</v>
      </c>
      <c r="P53" s="356" t="str">
        <f t="shared" si="13"/>
        <v>OFF - Mill Road Car Park, off Mill Road, Rugby</v>
      </c>
      <c r="Q53" s="357"/>
      <c r="R53" s="357"/>
      <c r="S53" s="357"/>
      <c r="T53" s="357"/>
      <c r="U53" s="358"/>
    </row>
    <row r="54" spans="1:21" x14ac:dyDescent="0.3">
      <c r="A54" s="320">
        <f>'Site-to-LSOA&amp;MSOA Assignment'!B10</f>
        <v>11</v>
      </c>
      <c r="B54" s="329" t="str">
        <f>'Site-to-LSOA&amp;MSOA Assignment'!C10</f>
        <v>The Hall, Rugby Road, Wolston</v>
      </c>
      <c r="C54" s="281" t="str">
        <f>'Site-to-LSOA&amp;MSOA Assignment'!O10</f>
        <v>Rugby 004</v>
      </c>
      <c r="D54" s="304" t="str">
        <f>'Site-to-LSOA&amp;MSOA Assignment'!Q10</f>
        <v>Rugby 004C</v>
      </c>
      <c r="G54" s="278">
        <f>VLOOKUP($D54,Overview!$D$16:$H$42,4,FALSE)</f>
        <v>27</v>
      </c>
      <c r="H54" s="278">
        <f>VLOOKUP($B54,'CfS - PTAL Scores'!$K:$M,3,FALSE)</f>
        <v>15</v>
      </c>
      <c r="I54" s="278">
        <f>VLOOKUP($C54,Overview!$D$5:$I$12,6,FALSE)</f>
        <v>6</v>
      </c>
      <c r="J54" s="284"/>
      <c r="K54" s="16">
        <f t="shared" si="11"/>
        <v>48</v>
      </c>
      <c r="L54" s="75">
        <f>RANK(K54,K$46:K$169,1)+COUNTIF($K$46:K54,K54)-1</f>
        <v>91</v>
      </c>
      <c r="M54" s="192" t="str">
        <f t="shared" si="12"/>
        <v>The Hall, Rugby Road, Wolston</v>
      </c>
      <c r="N54" s="300"/>
      <c r="O54" s="271">
        <v>9</v>
      </c>
      <c r="P54" s="356" t="str">
        <f t="shared" si="13"/>
        <v>OFF - Royal Mail Sorting Office, Mill Road, Rugby</v>
      </c>
      <c r="Q54" s="357"/>
      <c r="R54" s="357"/>
      <c r="S54" s="357"/>
      <c r="T54" s="357"/>
      <c r="U54" s="358"/>
    </row>
    <row r="55" spans="1:21" x14ac:dyDescent="0.3">
      <c r="A55" s="320">
        <f>'Site-to-LSOA&amp;MSOA Assignment'!B11</f>
        <v>13</v>
      </c>
      <c r="B55" s="329" t="str">
        <f>'Site-to-LSOA&amp;MSOA Assignment'!C11</f>
        <v>Station Farm, Dunchurch</v>
      </c>
      <c r="C55" s="281" t="str">
        <f>'Site-to-LSOA&amp;MSOA Assignment'!O11</f>
        <v>Rugby 012</v>
      </c>
      <c r="D55" s="304" t="str">
        <f>'Site-to-LSOA&amp;MSOA Assignment'!Q11</f>
        <v>Rugby 012F</v>
      </c>
      <c r="G55" s="278">
        <f>VLOOKUP($D55,Overview!$D$16:$H$42,4,FALSE)</f>
        <v>9</v>
      </c>
      <c r="H55" s="278">
        <f>VLOOKUP($B55,'CfS - PTAL Scores'!$K:$M,3,FALSE)</f>
        <v>94</v>
      </c>
      <c r="I55" s="278">
        <f>VLOOKUP($C55,Overview!$D$5:$I$12,6,FALSE)</f>
        <v>3</v>
      </c>
      <c r="J55" s="284"/>
      <c r="K55" s="16">
        <f t="shared" si="11"/>
        <v>106</v>
      </c>
      <c r="L55" s="75">
        <f>RANK(K55,K$46:K$169,1)+COUNTIF($K$46:K55,K55)-1</f>
        <v>95</v>
      </c>
      <c r="M55" s="192" t="str">
        <f t="shared" si="12"/>
        <v>Station Farm, Dunchurch</v>
      </c>
      <c r="N55" s="300"/>
      <c r="O55" s="271">
        <v>10</v>
      </c>
      <c r="P55" s="356" t="str">
        <f t="shared" si="13"/>
        <v>PP - Land North of Projects Drive, Rugby</v>
      </c>
      <c r="Q55" s="357"/>
      <c r="R55" s="357"/>
      <c r="S55" s="357"/>
      <c r="T55" s="357"/>
      <c r="U55" s="358"/>
    </row>
    <row r="56" spans="1:21" x14ac:dyDescent="0.3">
      <c r="A56" s="320">
        <f>'Site-to-LSOA&amp;MSOA Assignment'!B12</f>
        <v>14</v>
      </c>
      <c r="B56" s="329" t="str">
        <f>'Site-to-LSOA&amp;MSOA Assignment'!C12</f>
        <v>Land north of Ansty Park, Ansty, Coventry</v>
      </c>
      <c r="C56" s="281" t="str">
        <f>'Site-to-LSOA&amp;MSOA Assignment'!O12</f>
        <v>Rugby 013</v>
      </c>
      <c r="D56" s="304" t="str">
        <f>'Site-to-LSOA&amp;MSOA Assignment'!Q12</f>
        <v>Rugby 013C</v>
      </c>
      <c r="G56" s="278">
        <f>VLOOKUP($D56,Overview!$D$16:$H$42,4,FALSE)</f>
        <v>19</v>
      </c>
      <c r="H56" s="278">
        <f>VLOOKUP($B56,'CfS - PTAL Scores'!$K:$M,3,FALSE)</f>
        <v>15</v>
      </c>
      <c r="I56" s="278">
        <f>VLOOKUP($C56,Overview!$D$5:$I$12,6,FALSE)</f>
        <v>8</v>
      </c>
      <c r="J56" s="284"/>
      <c r="K56" s="16">
        <f t="shared" si="11"/>
        <v>42</v>
      </c>
      <c r="L56" s="75">
        <f>RANK(K56,K$46:K$169,1)+COUNTIF($K$46:K56,K56)-1</f>
        <v>65</v>
      </c>
      <c r="M56" s="192" t="str">
        <f t="shared" si="12"/>
        <v>Land north of Ansty Park, Ansty, Coventry</v>
      </c>
      <c r="N56" s="300"/>
      <c r="O56" s="271">
        <v>11</v>
      </c>
      <c r="P56" s="356" t="str">
        <f t="shared" si="13"/>
        <v>Drive Field, Bilton Grange School, Dunchurch</v>
      </c>
      <c r="Q56" s="357"/>
      <c r="R56" s="357"/>
      <c r="S56" s="357"/>
      <c r="T56" s="357"/>
      <c r="U56" s="358"/>
    </row>
    <row r="57" spans="1:21" x14ac:dyDescent="0.3">
      <c r="A57" s="320">
        <f>'Site-to-LSOA&amp;MSOA Assignment'!B13</f>
        <v>16</v>
      </c>
      <c r="B57" s="329" t="str">
        <f>'Site-to-LSOA&amp;MSOA Assignment'!C13</f>
        <v>Barby Lane, Hillmorton</v>
      </c>
      <c r="C57" s="281" t="str">
        <f>'Site-to-LSOA&amp;MSOA Assignment'!O13</f>
        <v>Rugby 010</v>
      </c>
      <c r="D57" s="304" t="str">
        <f>'Site-to-LSOA&amp;MSOA Assignment'!Q13</f>
        <v>Rugby 010C</v>
      </c>
      <c r="G57" s="278">
        <f>VLOOKUP($D57,Overview!$D$16:$H$42,4,FALSE)</f>
        <v>4</v>
      </c>
      <c r="H57" s="278">
        <f>VLOOKUP($B57,'CfS - PTAL Scores'!$K:$M,3,FALSE)</f>
        <v>15</v>
      </c>
      <c r="I57" s="278">
        <f>VLOOKUP($C57,Overview!$D$5:$I$12,6,FALSE)</f>
        <v>5</v>
      </c>
      <c r="J57" s="284"/>
      <c r="K57" s="16">
        <f t="shared" si="11"/>
        <v>24</v>
      </c>
      <c r="L57" s="75">
        <f>RANK(K57,K$46:K$169,1)+COUNTIF($K$46:K57,K57)-1</f>
        <v>14</v>
      </c>
      <c r="M57" s="192" t="str">
        <f t="shared" si="12"/>
        <v>Barby Lane, Hillmorton</v>
      </c>
      <c r="N57" s="300"/>
      <c r="O57" s="271">
        <v>12</v>
      </c>
      <c r="P57" s="356" t="str">
        <f t="shared" si="13"/>
        <v>Lions Field, Bilton Grange School, Dunchurch</v>
      </c>
      <c r="Q57" s="357"/>
      <c r="R57" s="357"/>
      <c r="S57" s="357"/>
      <c r="T57" s="357"/>
      <c r="U57" s="358"/>
    </row>
    <row r="58" spans="1:21" x14ac:dyDescent="0.3">
      <c r="A58" s="320">
        <f>'Site-to-LSOA&amp;MSOA Assignment'!B14</f>
        <v>17</v>
      </c>
      <c r="B58" s="329" t="str">
        <f>'Site-to-LSOA&amp;MSOA Assignment'!C14</f>
        <v>South West Rugby Safeguarded Land</v>
      </c>
      <c r="C58" s="281" t="str">
        <f>'Site-to-LSOA&amp;MSOA Assignment'!O14</f>
        <v>Rugby 012</v>
      </c>
      <c r="D58" s="304" t="str">
        <f>'Site-to-LSOA&amp;MSOA Assignment'!Q14</f>
        <v>Rugby 012F</v>
      </c>
      <c r="G58" s="278">
        <f>VLOOKUP($D58,Overview!$D$16:$H$42,4,FALSE)</f>
        <v>9</v>
      </c>
      <c r="H58" s="278">
        <f>VLOOKUP($B58,'CfS - PTAL Scores'!$K:$M,3,FALSE)</f>
        <v>94</v>
      </c>
      <c r="I58" s="278">
        <f>VLOOKUP($C58,Overview!$D$5:$I$12,6,FALSE)</f>
        <v>3</v>
      </c>
      <c r="J58" s="284"/>
      <c r="K58" s="16">
        <f t="shared" si="11"/>
        <v>106</v>
      </c>
      <c r="L58" s="75">
        <f>RANK(K58,K$46:K$169,1)+COUNTIF($K$46:K58,K58)-1</f>
        <v>96</v>
      </c>
      <c r="M58" s="192" t="str">
        <f t="shared" si="12"/>
        <v>South West Rugby Safeguarded Land</v>
      </c>
      <c r="N58" s="300"/>
      <c r="O58" s="271">
        <v>13</v>
      </c>
      <c r="P58" s="356" t="str">
        <f t="shared" si="13"/>
        <v>Homestead Farm, Dunchurch</v>
      </c>
      <c r="Q58" s="357"/>
      <c r="R58" s="357"/>
      <c r="S58" s="357"/>
      <c r="T58" s="357"/>
      <c r="U58" s="358"/>
    </row>
    <row r="59" spans="1:21" x14ac:dyDescent="0.3">
      <c r="A59" s="320">
        <f>'Site-to-LSOA&amp;MSOA Assignment'!B15</f>
        <v>18</v>
      </c>
      <c r="B59" s="329" t="str">
        <f>'Site-to-LSOA&amp;MSOA Assignment'!C15</f>
        <v>Barnwell Farm, Thurlaston</v>
      </c>
      <c r="C59" s="281" t="str">
        <f>'Site-to-LSOA&amp;MSOA Assignment'!O15</f>
        <v>Rugby 012</v>
      </c>
      <c r="D59" s="304" t="str">
        <f>'Site-to-LSOA&amp;MSOA Assignment'!Q15</f>
        <v>Rugby 012G</v>
      </c>
      <c r="G59" s="278">
        <f>VLOOKUP($D59,Overview!$D$16:$H$42,4,FALSE)</f>
        <v>9</v>
      </c>
      <c r="H59" s="278">
        <f>VLOOKUP($B59,'CfS - PTAL Scores'!$K:$M,3,FALSE)</f>
        <v>15</v>
      </c>
      <c r="I59" s="278">
        <f>VLOOKUP($C59,Overview!$D$5:$I$12,6,FALSE)</f>
        <v>3</v>
      </c>
      <c r="J59" s="284"/>
      <c r="K59" s="16">
        <f t="shared" si="11"/>
        <v>27</v>
      </c>
      <c r="L59" s="75">
        <f>RANK(K59,K$46:K$169,1)+COUNTIF($K$46:K59,K59)-1</f>
        <v>21</v>
      </c>
      <c r="M59" s="192" t="str">
        <f t="shared" si="12"/>
        <v>Barnwell Farm, Thurlaston</v>
      </c>
      <c r="N59" s="300"/>
      <c r="O59" s="271">
        <v>14</v>
      </c>
      <c r="P59" s="356" t="str">
        <f t="shared" si="13"/>
        <v>Barby Lane, Hillmorton</v>
      </c>
      <c r="Q59" s="357"/>
      <c r="R59" s="357"/>
      <c r="S59" s="357"/>
      <c r="T59" s="357"/>
      <c r="U59" s="358"/>
    </row>
    <row r="60" spans="1:21" x14ac:dyDescent="0.3">
      <c r="A60" s="320">
        <f>'Site-to-LSOA&amp;MSOA Assignment'!B16</f>
        <v>20</v>
      </c>
      <c r="B60" s="329" t="str">
        <f>'Site-to-LSOA&amp;MSOA Assignment'!C16</f>
        <v>Blue Boar Farm, Thurlaston</v>
      </c>
      <c r="C60" s="281" t="str">
        <f>'Site-to-LSOA&amp;MSOA Assignment'!O16</f>
        <v>Rugby 012</v>
      </c>
      <c r="D60" s="304" t="str">
        <f>'Site-to-LSOA&amp;MSOA Assignment'!Q16</f>
        <v>Rugby 012F</v>
      </c>
      <c r="G60" s="278">
        <f>VLOOKUP($D60,Overview!$D$16:$H$42,4,FALSE)</f>
        <v>9</v>
      </c>
      <c r="H60" s="278">
        <f>VLOOKUP($B60,'CfS - PTAL Scores'!$K:$M,3,FALSE)</f>
        <v>94</v>
      </c>
      <c r="I60" s="278">
        <f>VLOOKUP($C60,Overview!$D$5:$I$12,6,FALSE)</f>
        <v>3</v>
      </c>
      <c r="J60" s="284"/>
      <c r="K60" s="16">
        <f t="shared" si="11"/>
        <v>106</v>
      </c>
      <c r="L60" s="75">
        <f>RANK(K60,K$46:K$169,1)+COUNTIF($K$46:K60,K60)-1</f>
        <v>97</v>
      </c>
      <c r="M60" s="192" t="str">
        <f t="shared" si="12"/>
        <v>Blue Boar Farm, Thurlaston</v>
      </c>
      <c r="N60" s="300"/>
      <c r="O60" s="271">
        <v>15</v>
      </c>
      <c r="P60" s="356" t="str">
        <f t="shared" si="13"/>
        <v>Daventry Road, Dunchurch</v>
      </c>
      <c r="Q60" s="357"/>
      <c r="R60" s="357"/>
      <c r="S60" s="357"/>
      <c r="T60" s="357"/>
      <c r="U60" s="358"/>
    </row>
    <row r="61" spans="1:21" x14ac:dyDescent="0.3">
      <c r="A61" s="320">
        <f>'Site-to-LSOA&amp;MSOA Assignment'!B17</f>
        <v>21</v>
      </c>
      <c r="B61" s="329" t="str">
        <f>'Site-to-LSOA&amp;MSOA Assignment'!C17</f>
        <v>Boots Farm, Bourton on Dunsmore</v>
      </c>
      <c r="C61" s="281" t="str">
        <f>'Site-to-LSOA&amp;MSOA Assignment'!O17</f>
        <v>Rugby 012</v>
      </c>
      <c r="D61" s="304" t="str">
        <f>'Site-to-LSOA&amp;MSOA Assignment'!Q17</f>
        <v>Rugby 012C</v>
      </c>
      <c r="G61" s="278">
        <f>VLOOKUP($D61,Overview!$D$16:$H$42,4,FALSE)</f>
        <v>21</v>
      </c>
      <c r="H61" s="278">
        <f>VLOOKUP($B61,'CfS - PTAL Scores'!$K:$M,3,FALSE)</f>
        <v>15</v>
      </c>
      <c r="I61" s="278">
        <f>VLOOKUP($C61,Overview!$D$5:$I$12,6,FALSE)</f>
        <v>3</v>
      </c>
      <c r="J61" s="284"/>
      <c r="K61" s="16">
        <f t="shared" si="11"/>
        <v>39</v>
      </c>
      <c r="L61" s="75">
        <f>RANK(K61,K$46:K$169,1)+COUNTIF($K$46:K61,K61)-1</f>
        <v>57</v>
      </c>
      <c r="M61" s="192" t="str">
        <f t="shared" si="12"/>
        <v>Boots Farm, Bourton on Dunsmore</v>
      </c>
      <c r="N61" s="300"/>
      <c r="O61" s="271">
        <v>16</v>
      </c>
      <c r="P61" s="356" t="str">
        <f t="shared" si="13"/>
        <v>Land south of Lilbourne Road, Clifton on Dunsmore</v>
      </c>
      <c r="Q61" s="357"/>
      <c r="R61" s="357"/>
      <c r="S61" s="357"/>
      <c r="T61" s="357"/>
      <c r="U61" s="358"/>
    </row>
    <row r="62" spans="1:21" x14ac:dyDescent="0.3">
      <c r="A62" s="320">
        <f>'Site-to-LSOA&amp;MSOA Assignment'!B18</f>
        <v>22</v>
      </c>
      <c r="B62" s="329" t="str">
        <f>'Site-to-LSOA&amp;MSOA Assignment'!C18</f>
        <v>Land south of the M45, Dunchurch (strategic Mixed Uses)</v>
      </c>
      <c r="C62" s="281" t="str">
        <f>'Site-to-LSOA&amp;MSOA Assignment'!O18</f>
        <v>Rugby 012</v>
      </c>
      <c r="D62" s="304" t="str">
        <f>'Site-to-LSOA&amp;MSOA Assignment'!Q18</f>
        <v>Rugby 012G</v>
      </c>
      <c r="G62" s="278">
        <f>VLOOKUP($D62,Overview!$D$16:$H$42,4,FALSE)</f>
        <v>9</v>
      </c>
      <c r="H62" s="278">
        <f>VLOOKUP($B62,'CfS - PTAL Scores'!$K:$M,3,FALSE)</f>
        <v>15</v>
      </c>
      <c r="I62" s="278">
        <f>VLOOKUP($C62,Overview!$D$5:$I$12,6,FALSE)</f>
        <v>3</v>
      </c>
      <c r="J62" s="284"/>
      <c r="K62" s="16">
        <f t="shared" si="11"/>
        <v>27</v>
      </c>
      <c r="L62" s="75">
        <f>RANK(K62,K$46:K$169,1)+COUNTIF($K$46:K62,K62)-1</f>
        <v>22</v>
      </c>
      <c r="M62" s="192" t="str">
        <f t="shared" si="12"/>
        <v>Land south of the M45, Dunchurch (strategic Mixed Uses)</v>
      </c>
      <c r="N62" s="300"/>
      <c r="O62" s="271">
        <v>17</v>
      </c>
      <c r="P62" s="356" t="str">
        <f t="shared" si="13"/>
        <v>Land north of Lilbourne Road, Clifton</v>
      </c>
      <c r="Q62" s="357"/>
      <c r="R62" s="357"/>
      <c r="S62" s="357"/>
      <c r="T62" s="357"/>
      <c r="U62" s="358"/>
    </row>
    <row r="63" spans="1:21" x14ac:dyDescent="0.3">
      <c r="A63" s="320">
        <f>'Site-to-LSOA&amp;MSOA Assignment'!B19</f>
        <v>23</v>
      </c>
      <c r="B63" s="329" t="str">
        <f>'Site-to-LSOA&amp;MSOA Assignment'!C19</f>
        <v>Land South of Coventry Road, Long Lawford</v>
      </c>
      <c r="C63" s="281" t="str">
        <f>'Site-to-LSOA&amp;MSOA Assignment'!O19</f>
        <v>Rugby 007</v>
      </c>
      <c r="D63" s="304" t="str">
        <f>'Site-to-LSOA&amp;MSOA Assignment'!Q19</f>
        <v>Rugby 007J</v>
      </c>
      <c r="G63" s="278">
        <f>VLOOKUP($D63,Overview!$D$16:$H$42,4,FALSE)</f>
        <v>15</v>
      </c>
      <c r="H63" s="278">
        <f>VLOOKUP($B63,'CfS - PTAL Scores'!$K:$M,3,FALSE)</f>
        <v>15</v>
      </c>
      <c r="I63" s="278">
        <f>VLOOKUP($C63,Overview!$D$5:$I$12,6,FALSE)</f>
        <v>7</v>
      </c>
      <c r="J63" s="284"/>
      <c r="K63" s="16">
        <f t="shared" si="11"/>
        <v>37</v>
      </c>
      <c r="L63" s="75">
        <f>RANK(K63,K$46:K$169,1)+COUNTIF($K$46:K63,K63)-1</f>
        <v>51</v>
      </c>
      <c r="M63" s="192" t="str">
        <f t="shared" si="12"/>
        <v>Land South of Coventry Road, Long Lawford</v>
      </c>
      <c r="N63" s="300"/>
      <c r="O63" s="271">
        <v>18</v>
      </c>
      <c r="P63" s="356" t="str">
        <f t="shared" si="13"/>
        <v>Newton Road, Clifton upon Dunsmore</v>
      </c>
      <c r="Q63" s="357"/>
      <c r="R63" s="357"/>
      <c r="S63" s="357"/>
      <c r="T63" s="357"/>
      <c r="U63" s="358"/>
    </row>
    <row r="64" spans="1:21" x14ac:dyDescent="0.3">
      <c r="A64" s="399">
        <f>'Site-to-LSOA&amp;MSOA Assignment'!B20</f>
        <v>24</v>
      </c>
      <c r="B64" s="397" t="str">
        <f>'Site-to-LSOA&amp;MSOA Assignment'!C20</f>
        <v>Brierleys Farm, Brinklow</v>
      </c>
      <c r="C64" s="283" t="str">
        <f>'Site-to-LSOA&amp;MSOA Assignment'!O20</f>
        <v>Rugby 013</v>
      </c>
      <c r="D64" s="400" t="str">
        <f>'Site-to-LSOA&amp;MSOA Assignment'!Q20</f>
        <v>Rugby 013B</v>
      </c>
      <c r="G64" s="278">
        <f>VLOOKUP($D64,Overview!$D$16:$H$42,4,FALSE)</f>
        <v>23</v>
      </c>
      <c r="H64" s="278">
        <f>VLOOKUP($B64,'CfS - PTAL Scores'!$K:$M,3,FALSE)</f>
        <v>15</v>
      </c>
      <c r="I64" s="278">
        <f>VLOOKUP($C64,Overview!$D$5:$I$12,6,FALSE)</f>
        <v>8</v>
      </c>
      <c r="J64" s="284"/>
      <c r="K64" s="16">
        <f t="shared" si="11"/>
        <v>46</v>
      </c>
      <c r="L64" s="75">
        <f>RANK(K64,K$46:K$169,1)+COUNTIF($K$46:K64,K64)-1</f>
        <v>84</v>
      </c>
      <c r="M64" s="192" t="str">
        <f t="shared" si="12"/>
        <v>Brierleys Farm, Brinklow</v>
      </c>
      <c r="N64" s="300"/>
      <c r="O64" s="271">
        <v>19</v>
      </c>
      <c r="P64" s="356" t="str">
        <f t="shared" si="13"/>
        <v>SC - North Road, Clifton (Site A)</v>
      </c>
      <c r="Q64" s="357"/>
      <c r="R64" s="357"/>
      <c r="S64" s="357"/>
      <c r="T64" s="357"/>
      <c r="U64" s="358"/>
    </row>
    <row r="65" spans="1:21" x14ac:dyDescent="0.3">
      <c r="A65" s="320">
        <f>'Site-to-LSOA&amp;MSOA Assignment'!B21</f>
        <v>25</v>
      </c>
      <c r="B65" s="329" t="str">
        <f>'Site-to-LSOA&amp;MSOA Assignment'!C21</f>
        <v>Land South of A45, Dunchurch</v>
      </c>
      <c r="C65" s="281" t="str">
        <f>'Site-to-LSOA&amp;MSOA Assignment'!O21</f>
        <v>Rugby 012</v>
      </c>
      <c r="D65" s="304" t="str">
        <f>'Site-to-LSOA&amp;MSOA Assignment'!Q21</f>
        <v>Rugby 012G</v>
      </c>
      <c r="G65" s="278">
        <f>VLOOKUP($D65,Overview!$D$16:$H$42,4,FALSE)</f>
        <v>9</v>
      </c>
      <c r="H65" s="278">
        <f>VLOOKUP($B65,'CfS - PTAL Scores'!$K:$M,3,FALSE)</f>
        <v>94</v>
      </c>
      <c r="I65" s="278">
        <f>VLOOKUP($C65,Overview!$D$5:$I$12,6,FALSE)</f>
        <v>3</v>
      </c>
      <c r="J65" s="284"/>
      <c r="K65" s="16">
        <f t="shared" si="11"/>
        <v>106</v>
      </c>
      <c r="L65" s="75">
        <f>RANK(K65,K$46:K$169,1)+COUNTIF($K$46:K65,K65)-1</f>
        <v>98</v>
      </c>
      <c r="M65" s="192" t="str">
        <f t="shared" si="12"/>
        <v>Land South of A45, Dunchurch</v>
      </c>
      <c r="N65" s="300"/>
      <c r="O65" s="271">
        <v>20</v>
      </c>
      <c r="P65" s="356" t="str">
        <f t="shared" si="13"/>
        <v>Ruby Road, Binley Wood (strategic Mixed Uses)</v>
      </c>
      <c r="Q65" s="357"/>
      <c r="R65" s="357"/>
      <c r="S65" s="357"/>
      <c r="T65" s="357"/>
      <c r="U65" s="358"/>
    </row>
    <row r="66" spans="1:21" x14ac:dyDescent="0.3">
      <c r="A66" s="320">
        <f>'Site-to-LSOA&amp;MSOA Assignment'!B22</f>
        <v>26</v>
      </c>
      <c r="B66" s="329" t="str">
        <f>'Site-to-LSOA&amp;MSOA Assignment'!C22</f>
        <v>Brookside, Stretton</v>
      </c>
      <c r="C66" s="281" t="str">
        <f>'Site-to-LSOA&amp;MSOA Assignment'!O22</f>
        <v>Rugby 012</v>
      </c>
      <c r="D66" s="304" t="str">
        <f>'Site-to-LSOA&amp;MSOA Assignment'!Q22</f>
        <v>Rugby 012D</v>
      </c>
      <c r="G66" s="278">
        <f>VLOOKUP($D66,Overview!$D$16:$H$42,4,FALSE)</f>
        <v>22</v>
      </c>
      <c r="H66" s="278">
        <f>VLOOKUP($B66,'CfS - PTAL Scores'!$K:$M,3,FALSE)</f>
        <v>15</v>
      </c>
      <c r="I66" s="278">
        <f>VLOOKUP($C66,Overview!$D$5:$I$12,6,FALSE)</f>
        <v>3</v>
      </c>
      <c r="J66" s="284"/>
      <c r="K66" s="16">
        <f t="shared" si="11"/>
        <v>40</v>
      </c>
      <c r="L66" s="75">
        <f>RANK(K66,K$46:K$169,1)+COUNTIF($K$46:K66,K66)-1</f>
        <v>62</v>
      </c>
      <c r="M66" s="192" t="str">
        <f t="shared" si="12"/>
        <v>Brookside, Stretton</v>
      </c>
      <c r="N66" s="300"/>
      <c r="O66" s="271">
        <v>21</v>
      </c>
      <c r="P66" s="356" t="str">
        <f t="shared" si="13"/>
        <v>Barnwell Farm, Thurlaston</v>
      </c>
      <c r="Q66" s="357"/>
      <c r="R66" s="357"/>
      <c r="S66" s="357"/>
      <c r="T66" s="357"/>
      <c r="U66" s="358"/>
    </row>
    <row r="67" spans="1:21" x14ac:dyDescent="0.3">
      <c r="A67" s="320">
        <f>'Site-to-LSOA&amp;MSOA Assignment'!B23</f>
        <v>28</v>
      </c>
      <c r="B67" s="329" t="str">
        <f>'Site-to-LSOA&amp;MSOA Assignment'!C23</f>
        <v>South east of Main St, Ansty</v>
      </c>
      <c r="C67" s="281" t="str">
        <f>'Site-to-LSOA&amp;MSOA Assignment'!O23</f>
        <v>Rugby 013</v>
      </c>
      <c r="D67" s="304" t="str">
        <f>'Site-to-LSOA&amp;MSOA Assignment'!Q23</f>
        <v>Rugby 013C</v>
      </c>
      <c r="G67" s="278">
        <f>VLOOKUP($D67,Overview!$D$16:$H$42,4,FALSE)</f>
        <v>19</v>
      </c>
      <c r="H67" s="278">
        <f>VLOOKUP($B67,'CfS - PTAL Scores'!$K:$M,3,FALSE)</f>
        <v>15</v>
      </c>
      <c r="I67" s="278">
        <f>VLOOKUP($C67,Overview!$D$5:$I$12,6,FALSE)</f>
        <v>8</v>
      </c>
      <c r="J67" s="284"/>
      <c r="K67" s="16">
        <f t="shared" si="11"/>
        <v>42</v>
      </c>
      <c r="L67" s="75">
        <f>RANK(K67,K$46:K$169,1)+COUNTIF($K$46:K67,K67)-1</f>
        <v>66</v>
      </c>
      <c r="M67" s="192" t="str">
        <f t="shared" si="12"/>
        <v>South east of Main St, Ansty</v>
      </c>
      <c r="N67" s="300"/>
      <c r="O67" s="271">
        <v>22</v>
      </c>
      <c r="P67" s="356" t="str">
        <f t="shared" si="13"/>
        <v>Land south of the M45, Dunchurch (strategic Mixed Uses)</v>
      </c>
      <c r="Q67" s="357"/>
      <c r="R67" s="357"/>
      <c r="S67" s="357"/>
      <c r="T67" s="357"/>
      <c r="U67" s="358"/>
    </row>
    <row r="68" spans="1:21" x14ac:dyDescent="0.3">
      <c r="A68" s="320">
        <f>'Site-to-LSOA&amp;MSOA Assignment'!B24</f>
        <v>29</v>
      </c>
      <c r="B68" s="329" t="str">
        <f>'Site-to-LSOA&amp;MSOA Assignment'!C24</f>
        <v>Land to the South of Leamington Road</v>
      </c>
      <c r="C68" s="281" t="str">
        <f>'Site-to-LSOA&amp;MSOA Assignment'!O24</f>
        <v>Rugby 004</v>
      </c>
      <c r="D68" s="304" t="str">
        <f>'Site-to-LSOA&amp;MSOA Assignment'!Q24</f>
        <v>Rugby 004E</v>
      </c>
      <c r="G68" s="278">
        <f>VLOOKUP($D68,Overview!$D$16:$H$42,4,FALSE)</f>
        <v>11</v>
      </c>
      <c r="H68" s="278">
        <f>VLOOKUP($B68,'CfS - PTAL Scores'!$K:$M,3,FALSE)</f>
        <v>15</v>
      </c>
      <c r="I68" s="278">
        <f>VLOOKUP($C68,Overview!$D$5:$I$12,6,FALSE)</f>
        <v>6</v>
      </c>
      <c r="J68" s="284"/>
      <c r="K68" s="16">
        <f t="shared" si="11"/>
        <v>32</v>
      </c>
      <c r="L68" s="75">
        <f>RANK(K68,K$46:K$169,1)+COUNTIF($K$46:K68,K68)-1</f>
        <v>34</v>
      </c>
      <c r="M68" s="192" t="str">
        <f t="shared" si="12"/>
        <v>Land to the South of Leamington Road</v>
      </c>
      <c r="N68" s="300"/>
      <c r="O68" s="271">
        <v>23</v>
      </c>
      <c r="P68" s="356" t="str">
        <f t="shared" si="13"/>
        <v>Sandford Way, Dunchurch</v>
      </c>
      <c r="Q68" s="357"/>
      <c r="R68" s="357"/>
      <c r="S68" s="357"/>
      <c r="T68" s="357"/>
      <c r="U68" s="358"/>
    </row>
    <row r="69" spans="1:21" x14ac:dyDescent="0.3">
      <c r="A69" s="399">
        <f>'Site-to-LSOA&amp;MSOA Assignment'!B25</f>
        <v>31</v>
      </c>
      <c r="B69" s="397" t="str">
        <f>'Site-to-LSOA&amp;MSOA Assignment'!C25</f>
        <v>Land at Streetfields Farm, Watling Street, Rugby</v>
      </c>
      <c r="C69" s="283" t="str">
        <f>'Site-to-LSOA&amp;MSOA Assignment'!O25</f>
        <v>Rugby 013</v>
      </c>
      <c r="D69" s="400" t="str">
        <f>'Site-to-LSOA&amp;MSOA Assignment'!Q25</f>
        <v>Rugby 013B</v>
      </c>
      <c r="G69" s="278">
        <f>VLOOKUP($D69,Overview!$D$16:$H$42,4,FALSE)</f>
        <v>23</v>
      </c>
      <c r="H69" s="278">
        <f>VLOOKUP($B69,'CfS - PTAL Scores'!$K:$M,3,FALSE)</f>
        <v>94</v>
      </c>
      <c r="I69" s="278">
        <f>VLOOKUP($C69,Overview!$D$5:$I$12,6,FALSE)</f>
        <v>8</v>
      </c>
      <c r="J69" s="284"/>
      <c r="K69" s="16">
        <f t="shared" si="11"/>
        <v>125</v>
      </c>
      <c r="L69" s="75">
        <f>RANK(K69,K$46:K$169,1)+COUNTIF($K$46:K69,K69)-1</f>
        <v>121</v>
      </c>
      <c r="M69" s="192" t="str">
        <f t="shared" si="12"/>
        <v>Land at Streetfields Farm, Watling Street, Rugby</v>
      </c>
      <c r="N69" s="300"/>
      <c r="O69" s="271">
        <v>24</v>
      </c>
      <c r="P69" s="356" t="str">
        <f t="shared" si="13"/>
        <v>Land west of Medda Place, Thurlaston</v>
      </c>
      <c r="Q69" s="357"/>
      <c r="R69" s="357"/>
      <c r="S69" s="357"/>
      <c r="T69" s="357"/>
      <c r="U69" s="358"/>
    </row>
    <row r="70" spans="1:21" x14ac:dyDescent="0.3">
      <c r="A70" s="320">
        <f>'Site-to-LSOA&amp;MSOA Assignment'!B26</f>
        <v>35</v>
      </c>
      <c r="B70" s="329" t="str">
        <f>'Site-to-LSOA&amp;MSOA Assignment'!C26</f>
        <v>Cross in Hand Farm, Monks Kirby</v>
      </c>
      <c r="C70" s="281" t="str">
        <f>'Site-to-LSOA&amp;MSOA Assignment'!O26</f>
        <v>Rugby 013</v>
      </c>
      <c r="D70" s="304" t="str">
        <f>'Site-to-LSOA&amp;MSOA Assignment'!Q26</f>
        <v>Rugby 013B</v>
      </c>
      <c r="G70" s="278">
        <f>VLOOKUP($D70,Overview!$D$16:$H$42,4,FALSE)</f>
        <v>23</v>
      </c>
      <c r="H70" s="278">
        <f>VLOOKUP($B70,'CfS - PTAL Scores'!$K:$M,3,FALSE)</f>
        <v>15</v>
      </c>
      <c r="I70" s="278">
        <f>VLOOKUP($C70,Overview!$D$5:$I$12,6,FALSE)</f>
        <v>8</v>
      </c>
      <c r="J70" s="284"/>
      <c r="K70" s="16">
        <f t="shared" si="11"/>
        <v>46</v>
      </c>
      <c r="L70" s="75">
        <f>RANK(K70,K$46:K$169,1)+COUNTIF($K$46:K70,K70)-1</f>
        <v>85</v>
      </c>
      <c r="M70" s="192" t="str">
        <f t="shared" si="12"/>
        <v>Cross in Hand Farm, Monks Kirby</v>
      </c>
      <c r="N70" s="300"/>
      <c r="O70" s="271">
        <v>25</v>
      </c>
      <c r="P70" s="356" t="str">
        <f t="shared" si="13"/>
        <v>Inwoods Farm and Lower Rainsbrook Farm, east of Dunchurch (strategic Mixed Uses)</v>
      </c>
      <c r="Q70" s="357"/>
      <c r="R70" s="357"/>
      <c r="S70" s="357"/>
      <c r="T70" s="357"/>
      <c r="U70" s="358"/>
    </row>
    <row r="71" spans="1:21" x14ac:dyDescent="0.3">
      <c r="A71" s="320">
        <f>'Site-to-LSOA&amp;MSOA Assignment'!B27</f>
        <v>36</v>
      </c>
      <c r="B71" s="329" t="str">
        <f>'Site-to-LSOA&amp;MSOA Assignment'!C27</f>
        <v>Cross-in-Hand Farm, Willey</v>
      </c>
      <c r="C71" s="281" t="str">
        <f>'Site-to-LSOA&amp;MSOA Assignment'!O27</f>
        <v>Rugby 013</v>
      </c>
      <c r="D71" s="304" t="str">
        <f>'Site-to-LSOA&amp;MSOA Assignment'!Q27</f>
        <v>Rugby 013B</v>
      </c>
      <c r="G71" s="278">
        <f>VLOOKUP($D71,Overview!$D$16:$H$42,4,FALSE)</f>
        <v>23</v>
      </c>
      <c r="H71" s="278">
        <f>VLOOKUP($B71,'CfS - PTAL Scores'!$K:$M,3,FALSE)</f>
        <v>15</v>
      </c>
      <c r="I71" s="278">
        <f>VLOOKUP($C71,Overview!$D$5:$I$12,6,FALSE)</f>
        <v>8</v>
      </c>
      <c r="J71" s="284"/>
      <c r="K71" s="16">
        <f t="shared" si="11"/>
        <v>46</v>
      </c>
      <c r="L71" s="75">
        <f>RANK(K71,K$46:K$169,1)+COUNTIF($K$46:K71,K71)-1</f>
        <v>86</v>
      </c>
      <c r="M71" s="192" t="str">
        <f t="shared" si="12"/>
        <v>Cross-in-Hand Farm, Willey</v>
      </c>
      <c r="N71" s="300"/>
      <c r="O71" s="271">
        <v>26</v>
      </c>
      <c r="P71" s="356" t="str">
        <f t="shared" si="13"/>
        <v>Land South of Coventry Road, Dunchurch (strategic Residential)</v>
      </c>
      <c r="Q71" s="357"/>
      <c r="R71" s="357"/>
      <c r="S71" s="357"/>
      <c r="T71" s="357"/>
      <c r="U71" s="358"/>
    </row>
    <row r="72" spans="1:21" x14ac:dyDescent="0.3">
      <c r="A72" s="320">
        <f>'Site-to-LSOA&amp;MSOA Assignment'!B28</f>
        <v>37</v>
      </c>
      <c r="B72" s="329" t="str">
        <f>'Site-to-LSOA&amp;MSOA Assignment'!C28</f>
        <v>Daventry Road, Dunchurch</v>
      </c>
      <c r="C72" s="281" t="str">
        <f>'Site-to-LSOA&amp;MSOA Assignment'!O28</f>
        <v>Rugby 012</v>
      </c>
      <c r="D72" s="304" t="str">
        <f>'Site-to-LSOA&amp;MSOA Assignment'!Q28</f>
        <v>Rugby 012B</v>
      </c>
      <c r="G72" s="278">
        <f>VLOOKUP($D72,Overview!$D$16:$H$42,4,FALSE)</f>
        <v>7</v>
      </c>
      <c r="H72" s="278">
        <f>VLOOKUP($B72,'CfS - PTAL Scores'!$K:$M,3,FALSE)</f>
        <v>15</v>
      </c>
      <c r="I72" s="278">
        <f>VLOOKUP($C72,Overview!$D$5:$I$12,6,FALSE)</f>
        <v>3</v>
      </c>
      <c r="J72" s="284"/>
      <c r="K72" s="16">
        <f t="shared" si="11"/>
        <v>25</v>
      </c>
      <c r="L72" s="75">
        <f>RANK(K72,K$46:K$169,1)+COUNTIF($K$46:K72,K72)-1</f>
        <v>15</v>
      </c>
      <c r="M72" s="192" t="str">
        <f t="shared" si="12"/>
        <v>Daventry Road, Dunchurch</v>
      </c>
      <c r="N72" s="300"/>
      <c r="O72" s="271">
        <v>27</v>
      </c>
      <c r="P72" s="356" t="str">
        <f t="shared" si="13"/>
        <v>Land at Mill House, Dunchurch</v>
      </c>
      <c r="Q72" s="357"/>
      <c r="R72" s="357"/>
      <c r="S72" s="357"/>
      <c r="T72" s="357"/>
      <c r="U72" s="358"/>
    </row>
    <row r="73" spans="1:21" x14ac:dyDescent="0.3">
      <c r="A73" s="320">
        <f>'Site-to-LSOA&amp;MSOA Assignment'!B29</f>
        <v>38</v>
      </c>
      <c r="B73" s="329" t="str">
        <f>'Site-to-LSOA&amp;MSOA Assignment'!C29</f>
        <v>Drive Field, Bilton Grange School, Dunchurch</v>
      </c>
      <c r="C73" s="281" t="str">
        <f>'Site-to-LSOA&amp;MSOA Assignment'!O29</f>
        <v>Rugby 012</v>
      </c>
      <c r="D73" s="304" t="str">
        <f>'Site-to-LSOA&amp;MSOA Assignment'!Q29</f>
        <v>Rugby 012B</v>
      </c>
      <c r="G73" s="278">
        <f>VLOOKUP($D73,Overview!$D$16:$H$42,4,FALSE)</f>
        <v>7</v>
      </c>
      <c r="H73" s="278">
        <f>VLOOKUP($B73,'CfS - PTAL Scores'!$K:$M,3,FALSE)</f>
        <v>11</v>
      </c>
      <c r="I73" s="278">
        <f>VLOOKUP($C73,Overview!$D$5:$I$12,6,FALSE)</f>
        <v>3</v>
      </c>
      <c r="J73" s="284"/>
      <c r="K73" s="16">
        <f t="shared" si="11"/>
        <v>21</v>
      </c>
      <c r="L73" s="75">
        <f>RANK(K73,K$46:K$169,1)+COUNTIF($K$46:K73,K73)-1</f>
        <v>11</v>
      </c>
      <c r="M73" s="192" t="str">
        <f t="shared" si="12"/>
        <v>Drive Field, Bilton Grange School, Dunchurch</v>
      </c>
      <c r="N73" s="300"/>
      <c r="O73" s="271">
        <v>28</v>
      </c>
      <c r="P73" s="356" t="str">
        <f t="shared" si="13"/>
        <v>Land at Fenley Field, Old Laurentian Rugby Club, Rugby</v>
      </c>
      <c r="Q73" s="357"/>
      <c r="R73" s="357"/>
      <c r="S73" s="357"/>
      <c r="T73" s="357"/>
      <c r="U73" s="358"/>
    </row>
    <row r="74" spans="1:21" x14ac:dyDescent="0.3">
      <c r="A74" s="320">
        <f>'Site-to-LSOA&amp;MSOA Assignment'!B30</f>
        <v>39</v>
      </c>
      <c r="B74" s="329" t="str">
        <f>'Site-to-LSOA&amp;MSOA Assignment'!C30</f>
        <v>Dyers Lane, Wolston</v>
      </c>
      <c r="C74" s="281" t="str">
        <f>'Site-to-LSOA&amp;MSOA Assignment'!O30</f>
        <v>Rugby 004</v>
      </c>
      <c r="D74" s="304" t="str">
        <f>'Site-to-LSOA&amp;MSOA Assignment'!Q30</f>
        <v>Rugby 004D</v>
      </c>
      <c r="G74" s="278">
        <f>VLOOKUP($D74,Overview!$D$16:$H$42,4,FALSE)</f>
        <v>24</v>
      </c>
      <c r="H74" s="278">
        <f>VLOOKUP($B74,'CfS - PTAL Scores'!$K:$M,3,FALSE)</f>
        <v>15</v>
      </c>
      <c r="I74" s="278">
        <f>VLOOKUP($C74,Overview!$D$5:$I$12,6,FALSE)</f>
        <v>6</v>
      </c>
      <c r="J74" s="284"/>
      <c r="K74" s="16">
        <f t="shared" si="11"/>
        <v>45</v>
      </c>
      <c r="L74" s="75">
        <f>RANK(K74,K$46:K$169,1)+COUNTIF($K$46:K74,K74)-1</f>
        <v>81</v>
      </c>
      <c r="M74" s="192" t="str">
        <f t="shared" si="12"/>
        <v>Dyers Lane, Wolston</v>
      </c>
      <c r="N74" s="300"/>
      <c r="O74" s="271">
        <v>29</v>
      </c>
      <c r="P74" s="356" t="str">
        <f t="shared" si="13"/>
        <v>Land North of M45</v>
      </c>
      <c r="Q74" s="357"/>
      <c r="R74" s="357"/>
      <c r="S74" s="357"/>
      <c r="T74" s="357"/>
      <c r="U74" s="358"/>
    </row>
    <row r="75" spans="1:21" x14ac:dyDescent="0.3">
      <c r="A75" s="320">
        <f>'Site-to-LSOA&amp;MSOA Assignment'!B31</f>
        <v>40</v>
      </c>
      <c r="B75" s="329" t="str">
        <f>'Site-to-LSOA&amp;MSOA Assignment'!C31</f>
        <v>East of Kilsby Lane, Hillmorton</v>
      </c>
      <c r="C75" s="281" t="str">
        <f>'Site-to-LSOA&amp;MSOA Assignment'!O31</f>
        <v>Rugby 010</v>
      </c>
      <c r="D75" s="304" t="str">
        <f>'Site-to-LSOA&amp;MSOA Assignment'!Q31</f>
        <v>Rugby 010B</v>
      </c>
      <c r="G75" s="278">
        <f>VLOOKUP($D75,Overview!$D$16:$H$42,4,FALSE)</f>
        <v>15</v>
      </c>
      <c r="H75" s="278">
        <f>VLOOKUP($B75,'CfS - PTAL Scores'!$K:$M,3,FALSE)</f>
        <v>15</v>
      </c>
      <c r="I75" s="278">
        <f>VLOOKUP($C75,Overview!$D$5:$I$12,6,FALSE)</f>
        <v>5</v>
      </c>
      <c r="J75" s="284"/>
      <c r="K75" s="16">
        <f t="shared" si="11"/>
        <v>35</v>
      </c>
      <c r="L75" s="75">
        <f>RANK(K75,K$46:K$169,1)+COUNTIF($K$46:K75,K75)-1</f>
        <v>48</v>
      </c>
      <c r="M75" s="192" t="str">
        <f t="shared" si="12"/>
        <v>East of Kilsby Lane, Hillmorton</v>
      </c>
      <c r="N75" s="300"/>
      <c r="O75" s="271">
        <v>30</v>
      </c>
      <c r="P75" s="356" t="str">
        <f t="shared" si="13"/>
        <v>PP - Thurlaston Meadows Care Home, Main Street, Thurlaston, CV23 9JS</v>
      </c>
      <c r="Q75" s="357"/>
      <c r="R75" s="357"/>
      <c r="S75" s="357"/>
      <c r="T75" s="357"/>
      <c r="U75" s="358"/>
    </row>
    <row r="76" spans="1:21" x14ac:dyDescent="0.3">
      <c r="A76" s="320">
        <f>'Site-to-LSOA&amp;MSOA Assignment'!B32</f>
        <v>41</v>
      </c>
      <c r="B76" s="329" t="str">
        <f>'Site-to-LSOA&amp;MSOA Assignment'!C32</f>
        <v>Sandford Way, Dunchurch</v>
      </c>
      <c r="C76" s="281" t="str">
        <f>'Site-to-LSOA&amp;MSOA Assignment'!O32</f>
        <v>Rugby 012</v>
      </c>
      <c r="D76" s="304" t="str">
        <f>'Site-to-LSOA&amp;MSOA Assignment'!Q32</f>
        <v>Rugby 012G</v>
      </c>
      <c r="G76" s="278">
        <f>VLOOKUP($D76,Overview!$D$16:$H$42,4,FALSE)</f>
        <v>9</v>
      </c>
      <c r="H76" s="278">
        <f>VLOOKUP($B76,'CfS - PTAL Scores'!$K:$M,3,FALSE)</f>
        <v>15</v>
      </c>
      <c r="I76" s="278">
        <f>VLOOKUP($C76,Overview!$D$5:$I$12,6,FALSE)</f>
        <v>3</v>
      </c>
      <c r="J76" s="284"/>
      <c r="K76" s="16">
        <f t="shared" si="11"/>
        <v>27</v>
      </c>
      <c r="L76" s="75">
        <f>RANK(K76,K$46:K$169,1)+COUNTIF($K$46:K76,K76)-1</f>
        <v>23</v>
      </c>
      <c r="M76" s="192" t="str">
        <f t="shared" si="12"/>
        <v>Sandford Way, Dunchurch</v>
      </c>
      <c r="N76" s="300"/>
      <c r="O76" s="271">
        <v>31</v>
      </c>
      <c r="P76" s="356" t="str">
        <f t="shared" si="13"/>
        <v>Lea Crescent, Newbold</v>
      </c>
      <c r="Q76" s="357"/>
      <c r="R76" s="357"/>
      <c r="S76" s="357"/>
      <c r="T76" s="357"/>
      <c r="U76" s="358"/>
    </row>
    <row r="77" spans="1:21" x14ac:dyDescent="0.3">
      <c r="A77" s="320">
        <f>'Site-to-LSOA&amp;MSOA Assignment'!B33</f>
        <v>43</v>
      </c>
      <c r="B77" s="329" t="str">
        <f>'Site-to-LSOA&amp;MSOA Assignment'!C33</f>
        <v>East of Lawford Heath Lane, Long Lawford (strategic Residential)</v>
      </c>
      <c r="C77" s="281" t="str">
        <f>'Site-to-LSOA&amp;MSOA Assignment'!O33</f>
        <v>Rugby 007</v>
      </c>
      <c r="D77" s="304" t="str">
        <f>'Site-to-LSOA&amp;MSOA Assignment'!Q33</f>
        <v>Rugby 007J</v>
      </c>
      <c r="G77" s="278">
        <f>VLOOKUP($D77,Overview!$D$16:$H$42,4,FALSE)</f>
        <v>15</v>
      </c>
      <c r="H77" s="278">
        <f>VLOOKUP($B77,'CfS - PTAL Scores'!$K:$M,3,FALSE)</f>
        <v>15</v>
      </c>
      <c r="I77" s="278">
        <f>VLOOKUP($C77,Overview!$D$5:$I$12,6,FALSE)</f>
        <v>7</v>
      </c>
      <c r="J77" s="284"/>
      <c r="K77" s="16">
        <f t="shared" si="11"/>
        <v>37</v>
      </c>
      <c r="L77" s="75">
        <f>RANK(K77,K$46:K$169,1)+COUNTIF($K$46:K77,K77)-1</f>
        <v>52</v>
      </c>
      <c r="M77" s="192" t="str">
        <f t="shared" si="12"/>
        <v>East of Lawford Heath Lane, Long Lawford (strategic Residential)</v>
      </c>
      <c r="N77" s="300"/>
      <c r="O77" s="271">
        <v>32</v>
      </c>
      <c r="P77" s="356" t="str">
        <f t="shared" si="13"/>
        <v>Land south of Brownsover Road, Newbold on Avon</v>
      </c>
      <c r="Q77" s="357"/>
      <c r="R77" s="357"/>
      <c r="S77" s="357"/>
      <c r="T77" s="357"/>
      <c r="U77" s="358"/>
    </row>
    <row r="78" spans="1:21" x14ac:dyDescent="0.3">
      <c r="A78" s="320">
        <f>'Site-to-LSOA&amp;MSOA Assignment'!B34</f>
        <v>45</v>
      </c>
      <c r="B78" s="329" t="str">
        <f>'Site-to-LSOA&amp;MSOA Assignment'!C34</f>
        <v>Ruby Road, Binley Wood (strategic Mixed Uses)</v>
      </c>
      <c r="C78" s="281" t="str">
        <f>'Site-to-LSOA&amp;MSOA Assignment'!O34</f>
        <v>Rugby 004</v>
      </c>
      <c r="D78" s="304" t="str">
        <f>'Site-to-LSOA&amp;MSOA Assignment'!Q34</f>
        <v>Rugby 004A</v>
      </c>
      <c r="G78" s="278">
        <f>VLOOKUP($D78,Overview!$D$16:$H$42,4,FALSE)</f>
        <v>5</v>
      </c>
      <c r="H78" s="278">
        <f>VLOOKUP($B78,'CfS - PTAL Scores'!$K:$M,3,FALSE)</f>
        <v>15</v>
      </c>
      <c r="I78" s="278">
        <f>VLOOKUP($C78,Overview!$D$5:$I$12,6,FALSE)</f>
        <v>6</v>
      </c>
      <c r="J78" s="284"/>
      <c r="K78" s="16">
        <f t="shared" si="11"/>
        <v>26</v>
      </c>
      <c r="L78" s="75">
        <f>RANK(K78,K$46:K$169,1)+COUNTIF($K$46:K78,K78)-1</f>
        <v>20</v>
      </c>
      <c r="M78" s="192" t="str">
        <f t="shared" si="12"/>
        <v>Ruby Road, Binley Wood (strategic Mixed Uses)</v>
      </c>
      <c r="N78" s="300"/>
      <c r="O78" s="271">
        <v>33</v>
      </c>
      <c r="P78" s="356" t="str">
        <f t="shared" si="13"/>
        <v>Ryton Fields Farm, Ryton on Dunsmore</v>
      </c>
      <c r="Q78" s="357"/>
      <c r="R78" s="357"/>
      <c r="S78" s="357"/>
      <c r="T78" s="357"/>
      <c r="U78" s="358"/>
    </row>
    <row r="79" spans="1:21" x14ac:dyDescent="0.3">
      <c r="A79" s="320">
        <f>'Site-to-LSOA&amp;MSOA Assignment'!B35</f>
        <v>50</v>
      </c>
      <c r="B79" s="329" t="str">
        <f>'Site-to-LSOA&amp;MSOA Assignment'!C35</f>
        <v>Prologis Park Ryton West, Ryton on Dunsmore</v>
      </c>
      <c r="C79" s="281" t="str">
        <f>'Site-to-LSOA&amp;MSOA Assignment'!O35</f>
        <v>Rugby 004</v>
      </c>
      <c r="D79" s="304" t="str">
        <f>'Site-to-LSOA&amp;MSOA Assignment'!Q35</f>
        <v>Rugby 004E</v>
      </c>
      <c r="G79" s="278">
        <f>VLOOKUP($D79,Overview!$D$16:$H$42,4,FALSE)</f>
        <v>11</v>
      </c>
      <c r="H79" s="278">
        <f>VLOOKUP($B79,'CfS - PTAL Scores'!$K:$M,3,FALSE)</f>
        <v>15</v>
      </c>
      <c r="I79" s="278">
        <f>VLOOKUP($C79,Overview!$D$5:$I$12,6,FALSE)</f>
        <v>6</v>
      </c>
      <c r="J79" s="284"/>
      <c r="K79" s="16">
        <f t="shared" si="11"/>
        <v>32</v>
      </c>
      <c r="L79" s="75">
        <f>RANK(K79,K$46:K$169,1)+COUNTIF($K$46:K79,K79)-1</f>
        <v>35</v>
      </c>
      <c r="M79" s="192" t="str">
        <f t="shared" si="12"/>
        <v>Prologis Park Ryton West, Ryton on Dunsmore</v>
      </c>
      <c r="N79" s="300"/>
      <c r="O79" s="271">
        <v>34</v>
      </c>
      <c r="P79" s="356" t="str">
        <f t="shared" si="13"/>
        <v>Land to the South of Leamington Road</v>
      </c>
      <c r="Q79" s="357"/>
      <c r="R79" s="357"/>
      <c r="S79" s="357"/>
      <c r="T79" s="357"/>
      <c r="U79" s="358"/>
    </row>
    <row r="80" spans="1:21" x14ac:dyDescent="0.3">
      <c r="A80" s="320">
        <f>'Site-to-LSOA&amp;MSOA Assignment'!B36</f>
        <v>53</v>
      </c>
      <c r="B80" s="329" t="str">
        <f>'Site-to-LSOA&amp;MSOA Assignment'!C36</f>
        <v>Oxford Road, Ryton</v>
      </c>
      <c r="C80" s="281" t="str">
        <f>'Site-to-LSOA&amp;MSOA Assignment'!O36</f>
        <v>Rugby 004</v>
      </c>
      <c r="D80" s="304" t="str">
        <f>'Site-to-LSOA&amp;MSOA Assignment'!Q36</f>
        <v>Rugby 004E</v>
      </c>
      <c r="G80" s="278">
        <f>VLOOKUP($D80,Overview!$D$16:$H$42,4,FALSE)</f>
        <v>11</v>
      </c>
      <c r="H80" s="278">
        <f>VLOOKUP($B80,'CfS - PTAL Scores'!$K:$M,3,FALSE)</f>
        <v>15</v>
      </c>
      <c r="I80" s="278">
        <f>VLOOKUP($C80,Overview!$D$5:$I$12,6,FALSE)</f>
        <v>6</v>
      </c>
      <c r="J80" s="284"/>
      <c r="K80" s="16">
        <f t="shared" si="11"/>
        <v>32</v>
      </c>
      <c r="L80" s="75">
        <f>RANK(K80,K$46:K$169,1)+COUNTIF($K$46:K80,K80)-1</f>
        <v>36</v>
      </c>
      <c r="M80" s="192" t="str">
        <f t="shared" si="12"/>
        <v>Oxford Road, Ryton</v>
      </c>
      <c r="N80" s="300"/>
      <c r="O80" s="271">
        <v>35</v>
      </c>
      <c r="P80" s="356" t="str">
        <f t="shared" si="13"/>
        <v>Prologis Park Ryton West, Ryton on Dunsmore</v>
      </c>
      <c r="Q80" s="357"/>
      <c r="R80" s="357"/>
      <c r="S80" s="357"/>
      <c r="T80" s="357"/>
      <c r="U80" s="358"/>
    </row>
    <row r="81" spans="1:21" x14ac:dyDescent="0.3">
      <c r="A81" s="320">
        <f>'Site-to-LSOA&amp;MSOA Assignment'!B37</f>
        <v>57</v>
      </c>
      <c r="B81" s="329" t="str">
        <f>'Site-to-LSOA&amp;MSOA Assignment'!C37</f>
        <v>North of Coal Pit Lane</v>
      </c>
      <c r="C81" s="281" t="str">
        <f>'Site-to-LSOA&amp;MSOA Assignment'!O37</f>
        <v>Rugby 013</v>
      </c>
      <c r="D81" s="304" t="str">
        <f>'Site-to-LSOA&amp;MSOA Assignment'!Q37</f>
        <v>Rugby 013B</v>
      </c>
      <c r="G81" s="278">
        <f>VLOOKUP($D81,Overview!$D$16:$H$42,4,FALSE)</f>
        <v>23</v>
      </c>
      <c r="H81" s="278">
        <f>VLOOKUP($B81,'CfS - PTAL Scores'!$K:$M,3,FALSE)</f>
        <v>15</v>
      </c>
      <c r="I81" s="278">
        <f>VLOOKUP($C81,Overview!$D$5:$I$12,6,FALSE)</f>
        <v>8</v>
      </c>
      <c r="J81" s="284"/>
      <c r="K81" s="16">
        <f t="shared" si="11"/>
        <v>46</v>
      </c>
      <c r="L81" s="75">
        <f>RANK(K81,K$46:K$169,1)+COUNTIF($K$46:K81,K81)-1</f>
        <v>87</v>
      </c>
      <c r="M81" s="192" t="str">
        <f t="shared" si="12"/>
        <v>North of Coal Pit Lane</v>
      </c>
      <c r="N81" s="300"/>
      <c r="O81" s="271">
        <v>36</v>
      </c>
      <c r="P81" s="356" t="str">
        <f t="shared" si="13"/>
        <v>Oxford Road, Ryton</v>
      </c>
      <c r="Q81" s="357"/>
      <c r="R81" s="357"/>
      <c r="S81" s="357"/>
      <c r="T81" s="357"/>
      <c r="U81" s="358"/>
    </row>
    <row r="82" spans="1:21" x14ac:dyDescent="0.3">
      <c r="A82" s="320">
        <f>'Site-to-LSOA&amp;MSOA Assignment'!B38</f>
        <v>58</v>
      </c>
      <c r="B82" s="329" t="str">
        <f>'Site-to-LSOA&amp;MSOA Assignment'!C38</f>
        <v>North of A45, Dunchurch</v>
      </c>
      <c r="C82" s="281" t="str">
        <f>'Site-to-LSOA&amp;MSOA Assignment'!O38</f>
        <v>Rugby 012</v>
      </c>
      <c r="D82" s="304" t="str">
        <f>'Site-to-LSOA&amp;MSOA Assignment'!Q38</f>
        <v>Rugby 012F</v>
      </c>
      <c r="G82" s="278">
        <f>VLOOKUP($D82,Overview!$D$16:$H$42,4,FALSE)</f>
        <v>9</v>
      </c>
      <c r="H82" s="278">
        <f>VLOOKUP($B82,'CfS - PTAL Scores'!$K:$M,3,FALSE)</f>
        <v>94</v>
      </c>
      <c r="I82" s="278">
        <f>VLOOKUP($C82,Overview!$D$5:$I$12,6,FALSE)</f>
        <v>3</v>
      </c>
      <c r="J82" s="284"/>
      <c r="K82" s="16">
        <f t="shared" si="11"/>
        <v>106</v>
      </c>
      <c r="L82" s="75">
        <f>RANK(K82,K$46:K$169,1)+COUNTIF($K$46:K82,K82)-1</f>
        <v>99</v>
      </c>
      <c r="M82" s="192" t="str">
        <f t="shared" si="12"/>
        <v>North of A45, Dunchurch</v>
      </c>
      <c r="N82" s="300"/>
      <c r="O82" s="271">
        <v>37</v>
      </c>
      <c r="P82" s="356" t="str">
        <f t="shared" si="13"/>
        <v>Newton Manor Lane, Rugby (strategic Residential)</v>
      </c>
      <c r="Q82" s="357"/>
      <c r="R82" s="357"/>
      <c r="S82" s="357"/>
      <c r="T82" s="357"/>
      <c r="U82" s="358"/>
    </row>
    <row r="83" spans="1:21" x14ac:dyDescent="0.3">
      <c r="A83" s="320">
        <f>'Site-to-LSOA&amp;MSOA Assignment'!B39</f>
        <v>59</v>
      </c>
      <c r="B83" s="329" t="str">
        <f>'Site-to-LSOA&amp;MSOA Assignment'!C39</f>
        <v>Newton Manor Lane, Rugby (strategic Residential)</v>
      </c>
      <c r="C83" s="281" t="str">
        <f>'Site-to-LSOA&amp;MSOA Assignment'!O39</f>
        <v>Rugby 014</v>
      </c>
      <c r="D83" s="304" t="str">
        <f>'Site-to-LSOA&amp;MSOA Assignment'!Q39</f>
        <v>Rugby 014B</v>
      </c>
      <c r="G83" s="278">
        <f>VLOOKUP($D83,Overview!$D$16:$H$42,4,FALSE)</f>
        <v>13</v>
      </c>
      <c r="H83" s="278">
        <f>VLOOKUP($B83,'CfS - PTAL Scores'!$K:$M,3,FALSE)</f>
        <v>15</v>
      </c>
      <c r="I83" s="278">
        <f>VLOOKUP($C83,Overview!$D$5:$I$12,6,FALSE)</f>
        <v>4</v>
      </c>
      <c r="J83" s="284"/>
      <c r="K83" s="16">
        <f t="shared" si="11"/>
        <v>32</v>
      </c>
      <c r="L83" s="75">
        <f>RANK(K83,K$46:K$169,1)+COUNTIF($K$46:K83,K83)-1</f>
        <v>37</v>
      </c>
      <c r="M83" s="192" t="str">
        <f t="shared" si="12"/>
        <v>Newton Manor Lane, Rugby (strategic Residential)</v>
      </c>
      <c r="N83" s="300"/>
      <c r="O83" s="271">
        <v>38</v>
      </c>
      <c r="P83" s="356" t="str">
        <f t="shared" si="13"/>
        <v>Mountpark Ryton, Ryton on Dunsmore</v>
      </c>
      <c r="Q83" s="357"/>
      <c r="R83" s="357"/>
      <c r="S83" s="357"/>
      <c r="T83" s="357"/>
      <c r="U83" s="358"/>
    </row>
    <row r="84" spans="1:21" x14ac:dyDescent="0.3">
      <c r="A84" s="320">
        <f>'Site-to-LSOA&amp;MSOA Assignment'!B40</f>
        <v>60</v>
      </c>
      <c r="B84" s="329" t="str">
        <f>'Site-to-LSOA&amp;MSOA Assignment'!C40</f>
        <v>Moxtons Farm, Hinckley (strategic Residential or Employment)</v>
      </c>
      <c r="C84" s="281" t="str">
        <f>'Site-to-LSOA&amp;MSOA Assignment'!O40</f>
        <v>Rugby 013</v>
      </c>
      <c r="D84" s="304" t="str">
        <f>'Site-to-LSOA&amp;MSOA Assignment'!Q40</f>
        <v>Rugby 013A</v>
      </c>
      <c r="G84" s="278">
        <f>VLOOKUP($D84,Overview!$D$16:$H$42,4,FALSE)</f>
        <v>20</v>
      </c>
      <c r="H84" s="278">
        <f>VLOOKUP($B84,'CfS - PTAL Scores'!$K:$M,3,FALSE)</f>
        <v>94</v>
      </c>
      <c r="I84" s="278">
        <f>VLOOKUP($C84,Overview!$D$5:$I$12,6,FALSE)</f>
        <v>8</v>
      </c>
      <c r="J84" s="284"/>
      <c r="K84" s="16">
        <f t="shared" si="11"/>
        <v>122</v>
      </c>
      <c r="L84" s="75">
        <f>RANK(K84,K$46:K$169,1)+COUNTIF($K$46:K84,K84)-1</f>
        <v>109</v>
      </c>
      <c r="M84" s="192" t="str">
        <f t="shared" si="12"/>
        <v>Moxtons Farm, Hinckley (strategic Residential or Employment)</v>
      </c>
      <c r="N84" s="300"/>
      <c r="O84" s="271">
        <v>39</v>
      </c>
      <c r="P84" s="356" t="str">
        <f t="shared" si="13"/>
        <v>Coton Park East, Central Park Drive, Rugby</v>
      </c>
      <c r="Q84" s="357"/>
      <c r="R84" s="357"/>
      <c r="S84" s="357"/>
      <c r="T84" s="357"/>
      <c r="U84" s="358"/>
    </row>
    <row r="85" spans="1:21" x14ac:dyDescent="0.3">
      <c r="A85" s="320">
        <f>'Site-to-LSOA&amp;MSOA Assignment'!B41</f>
        <v>61</v>
      </c>
      <c r="B85" s="329" t="str">
        <f>'Site-to-LSOA&amp;MSOA Assignment'!C41</f>
        <v>Mountpark Ryton, Ryton on Dunsmore</v>
      </c>
      <c r="C85" s="281" t="str">
        <f>'Site-to-LSOA&amp;MSOA Assignment'!O41</f>
        <v>Rugby 004</v>
      </c>
      <c r="D85" s="304" t="str">
        <f>'Site-to-LSOA&amp;MSOA Assignment'!Q41</f>
        <v>Rugby 004E</v>
      </c>
      <c r="G85" s="278">
        <f>VLOOKUP($D85,Overview!$D$16:$H$42,4,FALSE)</f>
        <v>11</v>
      </c>
      <c r="H85" s="278">
        <f>VLOOKUP($B85,'CfS - PTAL Scores'!$K:$M,3,FALSE)</f>
        <v>15</v>
      </c>
      <c r="I85" s="278">
        <f>VLOOKUP($C85,Overview!$D$5:$I$12,6,FALSE)</f>
        <v>6</v>
      </c>
      <c r="J85" s="284"/>
      <c r="K85" s="16">
        <f t="shared" si="11"/>
        <v>32</v>
      </c>
      <c r="L85" s="75">
        <f>RANK(K85,K$46:K$169,1)+COUNTIF($K$46:K85,K85)-1</f>
        <v>38</v>
      </c>
      <c r="M85" s="192" t="str">
        <f t="shared" si="12"/>
        <v>Mountpark Ryton, Ryton on Dunsmore</v>
      </c>
      <c r="N85" s="300"/>
      <c r="O85" s="271">
        <v>40</v>
      </c>
      <c r="P85" s="356" t="str">
        <f t="shared" si="13"/>
        <v>London Road, Ryton on Dunsmore</v>
      </c>
      <c r="Q85" s="357"/>
      <c r="R85" s="357"/>
      <c r="S85" s="357"/>
      <c r="T85" s="357"/>
      <c r="U85" s="358"/>
    </row>
    <row r="86" spans="1:21" x14ac:dyDescent="0.3">
      <c r="A86" s="320">
        <f>'Site-to-LSOA&amp;MSOA Assignment'!B42</f>
        <v>62</v>
      </c>
      <c r="B86" s="329" t="str">
        <f>'Site-to-LSOA&amp;MSOA Assignment'!C42</f>
        <v>Morgan Sindall House, Corporation Street, Rugby</v>
      </c>
      <c r="C86" s="281" t="str">
        <f>'Site-to-LSOA&amp;MSOA Assignment'!O42</f>
        <v>Rugby 003</v>
      </c>
      <c r="D86" s="304" t="str">
        <f>'Site-to-LSOA&amp;MSOA Assignment'!Q42</f>
        <v>Rugby 003C</v>
      </c>
      <c r="G86" s="278">
        <f>VLOOKUP($D86,Overview!$D$16:$H$42,4,FALSE)</f>
        <v>2</v>
      </c>
      <c r="H86" s="278">
        <f>VLOOKUP($B86,'CfS - PTAL Scores'!$K:$M,3,FALSE)</f>
        <v>1</v>
      </c>
      <c r="I86" s="278">
        <f>VLOOKUP($C86,Overview!$D$5:$I$12,6,FALSE)</f>
        <v>1</v>
      </c>
      <c r="J86" s="284"/>
      <c r="K86" s="16">
        <f t="shared" si="11"/>
        <v>4</v>
      </c>
      <c r="L86" s="75">
        <f>RANK(K86,K$46:K$169,1)+COUNTIF($K$46:K86,K86)-1</f>
        <v>1</v>
      </c>
      <c r="M86" s="192" t="str">
        <f t="shared" si="12"/>
        <v>Morgan Sindall House, Corporation Street, Rugby</v>
      </c>
      <c r="N86" s="300"/>
      <c r="O86" s="271">
        <v>41</v>
      </c>
      <c r="P86" s="356" t="str">
        <f t="shared" si="13"/>
        <v>Lane east of Newton Lane, Newton</v>
      </c>
      <c r="Q86" s="357"/>
      <c r="R86" s="357"/>
      <c r="S86" s="357"/>
      <c r="T86" s="357"/>
      <c r="U86" s="358"/>
    </row>
    <row r="87" spans="1:21" x14ac:dyDescent="0.3">
      <c r="A87" s="320">
        <f>'Site-to-LSOA&amp;MSOA Assignment'!B43</f>
        <v>64</v>
      </c>
      <c r="B87" s="329" t="str">
        <f>'Site-to-LSOA&amp;MSOA Assignment'!C43</f>
        <v>Coton Park East, Central Park Drive, Rugby</v>
      </c>
      <c r="C87" s="281" t="str">
        <f>'Site-to-LSOA&amp;MSOA Assignment'!O43</f>
        <v>Rugby 014</v>
      </c>
      <c r="D87" s="304" t="str">
        <f>'Site-to-LSOA&amp;MSOA Assignment'!Q43</f>
        <v>Rugby 014B</v>
      </c>
      <c r="G87" s="278">
        <f>VLOOKUP($D87,Overview!$D$16:$H$42,4,FALSE)</f>
        <v>13</v>
      </c>
      <c r="H87" s="278">
        <f>VLOOKUP($B87,'CfS - PTAL Scores'!$K:$M,3,FALSE)</f>
        <v>15</v>
      </c>
      <c r="I87" s="278">
        <f>VLOOKUP($C87,Overview!$D$5:$I$12,6,FALSE)</f>
        <v>4</v>
      </c>
      <c r="J87" s="284"/>
      <c r="K87" s="16">
        <f t="shared" si="11"/>
        <v>32</v>
      </c>
      <c r="L87" s="75">
        <f>RANK(K87,K$46:K$169,1)+COUNTIF($K$46:K87,K87)-1</f>
        <v>39</v>
      </c>
      <c r="M87" s="192" t="str">
        <f t="shared" si="12"/>
        <v>Coton Park East, Central Park Drive, Rugby</v>
      </c>
      <c r="N87" s="300"/>
      <c r="O87" s="271">
        <v>42</v>
      </c>
      <c r="P87" s="356" t="str">
        <f t="shared" si="13"/>
        <v>Hillcrest Farm, Newton</v>
      </c>
      <c r="Q87" s="357"/>
      <c r="R87" s="357"/>
      <c r="S87" s="357"/>
      <c r="T87" s="357"/>
      <c r="U87" s="358"/>
    </row>
    <row r="88" spans="1:21" x14ac:dyDescent="0.3">
      <c r="A88" s="320">
        <f>'Site-to-LSOA&amp;MSOA Assignment'!B44</f>
        <v>67</v>
      </c>
      <c r="B88" s="329" t="str">
        <f>'Site-to-LSOA&amp;MSOA Assignment'!C44</f>
        <v>Manor Barns, Wibtoft</v>
      </c>
      <c r="C88" s="281" t="str">
        <f>'Site-to-LSOA&amp;MSOA Assignment'!O44</f>
        <v>Rugby 013</v>
      </c>
      <c r="D88" s="304" t="str">
        <f>'Site-to-LSOA&amp;MSOA Assignment'!Q44</f>
        <v>Rugby 013B</v>
      </c>
      <c r="G88" s="278">
        <f>VLOOKUP($D88,Overview!$D$16:$H$42,4,FALSE)</f>
        <v>23</v>
      </c>
      <c r="H88" s="278">
        <f>VLOOKUP($B88,'CfS - PTAL Scores'!$K:$M,3,FALSE)</f>
        <v>94</v>
      </c>
      <c r="I88" s="278">
        <f>VLOOKUP($C88,Overview!$D$5:$I$12,6,FALSE)</f>
        <v>8</v>
      </c>
      <c r="J88" s="284"/>
      <c r="K88" s="16">
        <f t="shared" si="11"/>
        <v>125</v>
      </c>
      <c r="L88" s="75">
        <f>RANK(K88,K$46:K$169,1)+COUNTIF($K$46:K88,K88)-1</f>
        <v>122</v>
      </c>
      <c r="M88" s="192" t="str">
        <f t="shared" si="12"/>
        <v>Manor Barns, Wibtoft</v>
      </c>
      <c r="N88" s="300"/>
      <c r="O88" s="271">
        <v>43</v>
      </c>
      <c r="P88" s="356" t="str">
        <f t="shared" si="13"/>
        <v>Land off Wolston Lane, Ryton on Dunsmore (strategic Residential or Employment)</v>
      </c>
      <c r="Q88" s="357"/>
      <c r="R88" s="357"/>
      <c r="S88" s="357"/>
      <c r="T88" s="357"/>
      <c r="U88" s="358"/>
    </row>
    <row r="89" spans="1:21" x14ac:dyDescent="0.3">
      <c r="A89" s="320">
        <f>'Site-to-LSOA&amp;MSOA Assignment'!B45</f>
        <v>68</v>
      </c>
      <c r="B89" s="329" t="str">
        <f>'Site-to-LSOA&amp;MSOA Assignment'!C45</f>
        <v>M69 Junction 1</v>
      </c>
      <c r="C89" s="281" t="str">
        <f>'Site-to-LSOA&amp;MSOA Assignment'!O45</f>
        <v>Rugby 013</v>
      </c>
      <c r="D89" s="304" t="str">
        <f>'Site-to-LSOA&amp;MSOA Assignment'!Q45</f>
        <v>Rugby 013A</v>
      </c>
      <c r="G89" s="278">
        <f>VLOOKUP($D89,Overview!$D$16:$H$42,4,FALSE)</f>
        <v>20</v>
      </c>
      <c r="H89" s="278">
        <f>VLOOKUP($B89,'CfS - PTAL Scores'!$K:$M,3,FALSE)</f>
        <v>94</v>
      </c>
      <c r="I89" s="278">
        <f>VLOOKUP($C89,Overview!$D$5:$I$12,6,FALSE)</f>
        <v>8</v>
      </c>
      <c r="J89" s="284"/>
      <c r="K89" s="16">
        <f t="shared" si="11"/>
        <v>122</v>
      </c>
      <c r="L89" s="75">
        <f>RANK(K89,K$46:K$169,1)+COUNTIF($K$46:K89,K89)-1</f>
        <v>110</v>
      </c>
      <c r="M89" s="192" t="str">
        <f t="shared" si="12"/>
        <v>M69 Junction 1</v>
      </c>
      <c r="N89" s="300"/>
      <c r="O89" s="271">
        <v>44</v>
      </c>
      <c r="P89" s="356" t="str">
        <f t="shared" si="13"/>
        <v>Land off London Road (east), Ryton on Dunsmore</v>
      </c>
      <c r="Q89" s="357"/>
      <c r="R89" s="357"/>
      <c r="S89" s="357"/>
      <c r="T89" s="357"/>
      <c r="U89" s="358"/>
    </row>
    <row r="90" spans="1:21" x14ac:dyDescent="0.3">
      <c r="A90" s="320">
        <f>'Site-to-LSOA&amp;MSOA Assignment'!B46</f>
        <v>69</v>
      </c>
      <c r="B90" s="329" t="str">
        <f>'Site-to-LSOA&amp;MSOA Assignment'!C46</f>
        <v>Land between Hinckley Road and the M69, Hinckley</v>
      </c>
      <c r="C90" s="281" t="str">
        <f>'Site-to-LSOA&amp;MSOA Assignment'!O46</f>
        <v>Rugby 013</v>
      </c>
      <c r="D90" s="304" t="str">
        <f>'Site-to-LSOA&amp;MSOA Assignment'!Q46</f>
        <v>Rugby 013A</v>
      </c>
      <c r="G90" s="278">
        <f>VLOOKUP($D90,Overview!$D$16:$H$42,4,FALSE)</f>
        <v>20</v>
      </c>
      <c r="H90" s="278">
        <f>VLOOKUP($B90,'CfS - PTAL Scores'!$K:$M,3,FALSE)</f>
        <v>94</v>
      </c>
      <c r="I90" s="278">
        <f>VLOOKUP($C90,Overview!$D$5:$I$12,6,FALSE)</f>
        <v>8</v>
      </c>
      <c r="J90" s="284"/>
      <c r="K90" s="16">
        <f t="shared" si="11"/>
        <v>122</v>
      </c>
      <c r="L90" s="75">
        <f>RANK(K90,K$46:K$169,1)+COUNTIF($K$46:K90,K90)-1</f>
        <v>111</v>
      </c>
      <c r="M90" s="192" t="str">
        <f t="shared" si="12"/>
        <v>Land between Hinckley Road and the M69, Hinckley</v>
      </c>
      <c r="N90" s="300"/>
      <c r="O90" s="271">
        <v>45</v>
      </c>
      <c r="P90" s="356" t="str">
        <f t="shared" si="13"/>
        <v>Land off London Road (west), Ryton on Dunsmore</v>
      </c>
      <c r="Q90" s="357"/>
      <c r="R90" s="357"/>
      <c r="S90" s="357"/>
      <c r="T90" s="357"/>
      <c r="U90" s="358"/>
    </row>
    <row r="91" spans="1:21" x14ac:dyDescent="0.3">
      <c r="A91" s="320">
        <f>'Site-to-LSOA&amp;MSOA Assignment'!B47</f>
        <v>70</v>
      </c>
      <c r="B91" s="329" t="str">
        <f>'Site-to-LSOA&amp;MSOA Assignment'!C47</f>
        <v>Land south of M6 Jctn 2, Ansty</v>
      </c>
      <c r="C91" s="281" t="str">
        <f>'Site-to-LSOA&amp;MSOA Assignment'!O47</f>
        <v>Rugby 013</v>
      </c>
      <c r="D91" s="304" t="str">
        <f>'Site-to-LSOA&amp;MSOA Assignment'!Q47</f>
        <v>Rugby 013C</v>
      </c>
      <c r="G91" s="278">
        <f>VLOOKUP($D91,Overview!$D$16:$H$42,4,FALSE)</f>
        <v>19</v>
      </c>
      <c r="H91" s="278">
        <f>VLOOKUP($B91,'CfS - PTAL Scores'!$K:$M,3,FALSE)</f>
        <v>11</v>
      </c>
      <c r="I91" s="278">
        <f>VLOOKUP($C91,Overview!$D$5:$I$12,6,FALSE)</f>
        <v>8</v>
      </c>
      <c r="J91" s="284"/>
      <c r="K91" s="16">
        <f t="shared" si="11"/>
        <v>38</v>
      </c>
      <c r="L91" s="75">
        <f>RANK(K91,K$46:K$169,1)+COUNTIF($K$46:K91,K91)-1</f>
        <v>56</v>
      </c>
      <c r="M91" s="192" t="str">
        <f t="shared" si="12"/>
        <v>Land south of M6 Jctn 2, Ansty</v>
      </c>
      <c r="N91" s="300"/>
      <c r="O91" s="271">
        <v>46</v>
      </c>
      <c r="P91" s="356" t="str">
        <f t="shared" si="13"/>
        <v>Land at Police College, Ryton-on-Dunsmore</v>
      </c>
      <c r="Q91" s="357"/>
      <c r="R91" s="357"/>
      <c r="S91" s="357"/>
      <c r="T91" s="357"/>
      <c r="U91" s="358"/>
    </row>
    <row r="92" spans="1:21" x14ac:dyDescent="0.3">
      <c r="A92" s="320">
        <f>'Site-to-LSOA&amp;MSOA Assignment'!B48</f>
        <v>71</v>
      </c>
      <c r="B92" s="329" t="str">
        <f>'Site-to-LSOA&amp;MSOA Assignment'!C48</f>
        <v>London Road, Ryton on Dunsmore</v>
      </c>
      <c r="C92" s="281" t="str">
        <f>'Site-to-LSOA&amp;MSOA Assignment'!O48</f>
        <v>Rugby 004</v>
      </c>
      <c r="D92" s="304" t="str">
        <f>'Site-to-LSOA&amp;MSOA Assignment'!Q48</f>
        <v>Rugby 004E</v>
      </c>
      <c r="G92" s="278">
        <f>VLOOKUP($D92,Overview!$D$16:$H$42,4,FALSE)</f>
        <v>11</v>
      </c>
      <c r="H92" s="278">
        <f>VLOOKUP($B92,'CfS - PTAL Scores'!$K:$M,3,FALSE)</f>
        <v>15</v>
      </c>
      <c r="I92" s="278">
        <f>VLOOKUP($C92,Overview!$D$5:$I$12,6,FALSE)</f>
        <v>6</v>
      </c>
      <c r="J92" s="284"/>
      <c r="K92" s="16">
        <f t="shared" si="11"/>
        <v>32</v>
      </c>
      <c r="L92" s="75">
        <f>RANK(K92,K$46:K$169,1)+COUNTIF($K$46:K92,K92)-1</f>
        <v>40</v>
      </c>
      <c r="M92" s="192" t="str">
        <f t="shared" si="12"/>
        <v>London Road, Ryton on Dunsmore</v>
      </c>
      <c r="N92" s="300"/>
      <c r="O92" s="271">
        <v>47</v>
      </c>
      <c r="P92" s="356" t="str">
        <f t="shared" si="13"/>
        <v>STRATEGIC - Land West of Prologis Park (Employment)</v>
      </c>
      <c r="Q92" s="357"/>
      <c r="R92" s="357"/>
      <c r="S92" s="357"/>
      <c r="T92" s="357"/>
      <c r="U92" s="358"/>
    </row>
    <row r="93" spans="1:21" x14ac:dyDescent="0.3">
      <c r="A93" s="320">
        <f>'Site-to-LSOA&amp;MSOA Assignment'!B49</f>
        <v>72</v>
      </c>
      <c r="B93" s="329" t="str">
        <f>'Site-to-LSOA&amp;MSOA Assignment'!C49</f>
        <v>Land north of London Road, Ryton on Dunsmore</v>
      </c>
      <c r="C93" s="281" t="str">
        <f>'Site-to-LSOA&amp;MSOA Assignment'!O49</f>
        <v>Rugby 004</v>
      </c>
      <c r="D93" s="304" t="str">
        <f>'Site-to-LSOA&amp;MSOA Assignment'!Q49</f>
        <v>Rugby 004E</v>
      </c>
      <c r="G93" s="278">
        <f>VLOOKUP($D93,Overview!$D$16:$H$42,4,FALSE)</f>
        <v>11</v>
      </c>
      <c r="H93" s="278">
        <f>VLOOKUP($B93,'CfS - PTAL Scores'!$K:$M,3,FALSE)</f>
        <v>94</v>
      </c>
      <c r="I93" s="278">
        <f>VLOOKUP($C93,Overview!$D$5:$I$12,6,FALSE)</f>
        <v>6</v>
      </c>
      <c r="J93" s="284"/>
      <c r="K93" s="16">
        <f t="shared" si="11"/>
        <v>111</v>
      </c>
      <c r="L93" s="75">
        <f>RANK(K93,K$46:K$169,1)+COUNTIF($K$46:K93,K93)-1</f>
        <v>101</v>
      </c>
      <c r="M93" s="192" t="str">
        <f t="shared" si="12"/>
        <v>Land north of London Road, Ryton on Dunsmore</v>
      </c>
      <c r="N93" s="300"/>
      <c r="O93" s="271">
        <v>48</v>
      </c>
      <c r="P93" s="356" t="str">
        <f t="shared" si="13"/>
        <v>East of Kilsby Lane, Hillmorton</v>
      </c>
      <c r="Q93" s="357"/>
      <c r="R93" s="357"/>
      <c r="S93" s="357"/>
      <c r="T93" s="357"/>
      <c r="U93" s="358"/>
    </row>
    <row r="94" spans="1:21" x14ac:dyDescent="0.3">
      <c r="A94" s="320">
        <f>'Site-to-LSOA&amp;MSOA Assignment'!B50</f>
        <v>73</v>
      </c>
      <c r="B94" s="329" t="str">
        <f>'Site-to-LSOA&amp;MSOA Assignment'!C50</f>
        <v>Lodge Farm, off Daventry Road, Rugby (strategic Residential)</v>
      </c>
      <c r="C94" s="281" t="str">
        <f>'Site-to-LSOA&amp;MSOA Assignment'!O50</f>
        <v>Rugby 012</v>
      </c>
      <c r="D94" s="304" t="str">
        <f>'Site-to-LSOA&amp;MSOA Assignment'!Q50</f>
        <v>Rugby 012E</v>
      </c>
      <c r="G94" s="278">
        <f>VLOOKUP($D94,Overview!$D$16:$H$42,4,FALSE)</f>
        <v>26</v>
      </c>
      <c r="H94" s="278">
        <f>VLOOKUP($B94,'CfS - PTAL Scores'!$K:$M,3,FALSE)</f>
        <v>94</v>
      </c>
      <c r="I94" s="278">
        <f>VLOOKUP($C94,Overview!$D$5:$I$12,6,FALSE)</f>
        <v>3</v>
      </c>
      <c r="J94" s="284"/>
      <c r="K94" s="16">
        <f t="shared" si="11"/>
        <v>123</v>
      </c>
      <c r="L94" s="75">
        <f>RANK(K94,K$46:K$169,1)+COUNTIF($K$46:K94,K94)-1</f>
        <v>119</v>
      </c>
      <c r="M94" s="192" t="str">
        <f t="shared" si="12"/>
        <v>Lodge Farm, off Daventry Road, Rugby (strategic Residential)</v>
      </c>
      <c r="N94" s="300"/>
      <c r="O94" s="271">
        <v>49</v>
      </c>
      <c r="P94" s="356" t="str">
        <f t="shared" si="13"/>
        <v>Land off Barby Lane (strategic Residential)</v>
      </c>
      <c r="Q94" s="357"/>
      <c r="R94" s="357"/>
      <c r="S94" s="357"/>
      <c r="T94" s="357"/>
      <c r="U94" s="358"/>
    </row>
    <row r="95" spans="1:21" x14ac:dyDescent="0.3">
      <c r="A95" s="320">
        <f>'Site-to-LSOA&amp;MSOA Assignment'!B51</f>
        <v>74</v>
      </c>
      <c r="B95" s="329" t="str">
        <f>'Site-to-LSOA&amp;MSOA Assignment'!C51</f>
        <v>Lions Field, Bilton Grange School, Dunchurch</v>
      </c>
      <c r="C95" s="281" t="str">
        <f>'Site-to-LSOA&amp;MSOA Assignment'!O51</f>
        <v>Rugby 012</v>
      </c>
      <c r="D95" s="304" t="str">
        <f>'Site-to-LSOA&amp;MSOA Assignment'!Q51</f>
        <v>Rugby 012B</v>
      </c>
      <c r="G95" s="278">
        <f>VLOOKUP($D95,Overview!$D$16:$H$42,4,FALSE)</f>
        <v>7</v>
      </c>
      <c r="H95" s="278">
        <f>VLOOKUP($B95,'CfS - PTAL Scores'!$K:$M,3,FALSE)</f>
        <v>11</v>
      </c>
      <c r="I95" s="278">
        <f>VLOOKUP($C95,Overview!$D$5:$I$12,6,FALSE)</f>
        <v>3</v>
      </c>
      <c r="J95" s="284"/>
      <c r="K95" s="16">
        <f t="shared" si="11"/>
        <v>21</v>
      </c>
      <c r="L95" s="75">
        <f>RANK(K95,K$46:K$169,1)+COUNTIF($K$46:K95,K95)-1</f>
        <v>12</v>
      </c>
      <c r="M95" s="192" t="str">
        <f t="shared" ref="M47:M111" si="14">B95</f>
        <v>Lions Field, Bilton Grange School, Dunchurch</v>
      </c>
      <c r="N95" s="300"/>
      <c r="O95" s="271">
        <v>50</v>
      </c>
      <c r="P95" s="356" t="str">
        <f t="shared" si="13"/>
        <v>Land West of Lawford Heath Lane, Long Lawford</v>
      </c>
      <c r="Q95" s="357"/>
      <c r="R95" s="357"/>
      <c r="S95" s="357"/>
      <c r="T95" s="357"/>
      <c r="U95" s="358"/>
    </row>
    <row r="96" spans="1:21" x14ac:dyDescent="0.3">
      <c r="A96" s="320">
        <f>'Site-to-LSOA&amp;MSOA Assignment'!B52</f>
        <v>75</v>
      </c>
      <c r="B96" s="329" t="str">
        <f>'Site-to-LSOA&amp;MSOA Assignment'!C52</f>
        <v>Lea Crescent, Newbold</v>
      </c>
      <c r="C96" s="281" t="str">
        <f>'Site-to-LSOA&amp;MSOA Assignment'!O52</f>
        <v>Rugby 003</v>
      </c>
      <c r="D96" s="304" t="str">
        <f>'Site-to-LSOA&amp;MSOA Assignment'!Q52</f>
        <v>Rugby 003B</v>
      </c>
      <c r="G96" s="278">
        <f>VLOOKUP($D96,Overview!$D$16:$H$42,4,FALSE)</f>
        <v>12</v>
      </c>
      <c r="H96" s="278">
        <f>VLOOKUP($B96,'CfS - PTAL Scores'!$K:$M,3,FALSE)</f>
        <v>15</v>
      </c>
      <c r="I96" s="278">
        <f>VLOOKUP($C96,Overview!$D$5:$I$12,6,FALSE)</f>
        <v>1</v>
      </c>
      <c r="J96" s="284"/>
      <c r="K96" s="16">
        <f t="shared" si="11"/>
        <v>28</v>
      </c>
      <c r="L96" s="75">
        <f>RANK(K96,K$46:K$169,1)+COUNTIF($K$46:K96,K96)-1</f>
        <v>31</v>
      </c>
      <c r="M96" s="192" t="str">
        <f t="shared" si="14"/>
        <v>Lea Crescent, Newbold</v>
      </c>
      <c r="N96" s="300"/>
      <c r="O96" s="271">
        <v>51</v>
      </c>
      <c r="P96" s="356" t="str">
        <f t="shared" si="13"/>
        <v>Land South of Coventry Road, Long Lawford</v>
      </c>
      <c r="Q96" s="357"/>
      <c r="R96" s="357"/>
      <c r="S96" s="357"/>
      <c r="T96" s="357"/>
      <c r="U96" s="358"/>
    </row>
    <row r="97" spans="1:21" x14ac:dyDescent="0.3">
      <c r="A97" s="320">
        <f>'Site-to-LSOA&amp;MSOA Assignment'!B53</f>
        <v>76</v>
      </c>
      <c r="B97" s="329" t="str">
        <f>'Site-to-LSOA&amp;MSOA Assignment'!C53</f>
        <v>Lane east of Newton Lane, Newton</v>
      </c>
      <c r="C97" s="281" t="str">
        <f>'Site-to-LSOA&amp;MSOA Assignment'!O53</f>
        <v>Rugby 014</v>
      </c>
      <c r="D97" s="304" t="str">
        <f>'Site-to-LSOA&amp;MSOA Assignment'!Q53</f>
        <v>Rugby 014B</v>
      </c>
      <c r="G97" s="278">
        <f>VLOOKUP($D97,Overview!$D$16:$H$42,4,FALSE)</f>
        <v>13</v>
      </c>
      <c r="H97" s="278">
        <f>VLOOKUP($B97,'CfS - PTAL Scores'!$K:$M,3,FALSE)</f>
        <v>15</v>
      </c>
      <c r="I97" s="278">
        <f>VLOOKUP($C97,Overview!$D$5:$I$12,6,FALSE)</f>
        <v>4</v>
      </c>
      <c r="J97" s="284"/>
      <c r="K97" s="16">
        <f t="shared" si="11"/>
        <v>32</v>
      </c>
      <c r="L97" s="75">
        <f>RANK(K97,K$46:K$169,1)+COUNTIF($K$46:K97,K97)-1</f>
        <v>41</v>
      </c>
      <c r="M97" s="192" t="str">
        <f t="shared" si="14"/>
        <v>Lane east of Newton Lane, Newton</v>
      </c>
      <c r="N97" s="300"/>
      <c r="O97" s="271">
        <v>52</v>
      </c>
      <c r="P97" s="356" t="str">
        <f t="shared" si="13"/>
        <v>East of Lawford Heath Lane, Long Lawford (strategic Residential)</v>
      </c>
      <c r="Q97" s="357"/>
      <c r="R97" s="357"/>
      <c r="S97" s="357"/>
      <c r="T97" s="357"/>
      <c r="U97" s="358"/>
    </row>
    <row r="98" spans="1:21" x14ac:dyDescent="0.3">
      <c r="A98" s="320">
        <f>'Site-to-LSOA&amp;MSOA Assignment'!B54</f>
        <v>77</v>
      </c>
      <c r="B98" s="329" t="str">
        <f>'Site-to-LSOA&amp;MSOA Assignment'!C54</f>
        <v>Land west of Symmetry Park, Rugby</v>
      </c>
      <c r="C98" s="281" t="str">
        <f>'Site-to-LSOA&amp;MSOA Assignment'!O54</f>
        <v>Rugby 012</v>
      </c>
      <c r="D98" s="304" t="str">
        <f>'Site-to-LSOA&amp;MSOA Assignment'!Q54</f>
        <v>Rugby 012F</v>
      </c>
      <c r="G98" s="278">
        <f>VLOOKUP($D98,Overview!$D$16:$H$42,4,FALSE)</f>
        <v>9</v>
      </c>
      <c r="H98" s="278">
        <f>VLOOKUP($B98,'CfS - PTAL Scores'!$K:$M,3,FALSE)</f>
        <v>94</v>
      </c>
      <c r="I98" s="278">
        <f>VLOOKUP($C98,Overview!$D$5:$I$12,6,FALSE)</f>
        <v>3</v>
      </c>
      <c r="J98" s="284"/>
      <c r="K98" s="16">
        <f t="shared" si="11"/>
        <v>106</v>
      </c>
      <c r="L98" s="75">
        <f>RANK(K98,K$46:K$169,1)+COUNTIF($K$46:K98,K98)-1</f>
        <v>100</v>
      </c>
      <c r="M98" s="192" t="str">
        <f t="shared" si="14"/>
        <v>Land west of Symmetry Park, Rugby</v>
      </c>
      <c r="N98" s="300"/>
      <c r="O98" s="271">
        <v>53</v>
      </c>
      <c r="P98" s="356" t="str">
        <f t="shared" si="13"/>
        <v>Land at M6 Junction 1, Newbold on Avon and Long Lawford (strategic Mixed Uses)</v>
      </c>
      <c r="Q98" s="357"/>
      <c r="R98" s="357"/>
      <c r="S98" s="357"/>
      <c r="T98" s="357"/>
      <c r="U98" s="358"/>
    </row>
    <row r="99" spans="1:21" x14ac:dyDescent="0.3">
      <c r="A99" s="320">
        <f>'Site-to-LSOA&amp;MSOA Assignment'!B55</f>
        <v>79</v>
      </c>
      <c r="B99" s="329" t="str">
        <f>'Site-to-LSOA&amp;MSOA Assignment'!C55</f>
        <v>Land west of Medda Place, Thurlaston</v>
      </c>
      <c r="C99" s="281" t="str">
        <f>'Site-to-LSOA&amp;MSOA Assignment'!O55</f>
        <v>Rugby 012</v>
      </c>
      <c r="D99" s="304" t="str">
        <f>'Site-to-LSOA&amp;MSOA Assignment'!Q55</f>
        <v>Rugby 012G</v>
      </c>
      <c r="G99" s="278">
        <f>VLOOKUP($D99,Overview!$D$16:$H$42,4,FALSE)</f>
        <v>9</v>
      </c>
      <c r="H99" s="278">
        <f>VLOOKUP($B99,'CfS - PTAL Scores'!$K:$M,3,FALSE)</f>
        <v>15</v>
      </c>
      <c r="I99" s="278">
        <f>VLOOKUP($C99,Overview!$D$5:$I$12,6,FALSE)</f>
        <v>3</v>
      </c>
      <c r="J99" s="284"/>
      <c r="K99" s="16">
        <f t="shared" si="11"/>
        <v>27</v>
      </c>
      <c r="L99" s="75">
        <f>RANK(K99,K$46:K$169,1)+COUNTIF($K$46:K99,K99)-1</f>
        <v>24</v>
      </c>
      <c r="M99" s="192" t="str">
        <f t="shared" si="14"/>
        <v>Land west of Medda Place, Thurlaston</v>
      </c>
      <c r="N99" s="300"/>
      <c r="O99" s="271">
        <v>54</v>
      </c>
      <c r="P99" s="356" t="str">
        <f t="shared" si="13"/>
        <v>PP - Lawford Fields Farm, Long Lawford (strategic Mixed Uses)</v>
      </c>
      <c r="Q99" s="357"/>
      <c r="R99" s="357"/>
      <c r="S99" s="357"/>
      <c r="T99" s="357"/>
      <c r="U99" s="358"/>
    </row>
    <row r="100" spans="1:21" x14ac:dyDescent="0.3">
      <c r="A100" s="320">
        <f>'Site-to-LSOA&amp;MSOA Assignment'!B56</f>
        <v>81</v>
      </c>
      <c r="B100" s="329" t="str">
        <f>'Site-to-LSOA&amp;MSOA Assignment'!C56</f>
        <v>Land west of Fosse Way, Stretton</v>
      </c>
      <c r="C100" s="281" t="str">
        <f>'Site-to-LSOA&amp;MSOA Assignment'!O56</f>
        <v>Rugby 012</v>
      </c>
      <c r="D100" s="304" t="str">
        <f>'Site-to-LSOA&amp;MSOA Assignment'!Q56</f>
        <v>Rugby 012D</v>
      </c>
      <c r="G100" s="278">
        <f>VLOOKUP($D100,Overview!$D$16:$H$42,4,FALSE)</f>
        <v>22</v>
      </c>
      <c r="H100" s="278">
        <f>VLOOKUP($B100,'CfS - PTAL Scores'!$K:$M,3,FALSE)</f>
        <v>15</v>
      </c>
      <c r="I100" s="278">
        <f>VLOOKUP($C100,Overview!$D$5:$I$12,6,FALSE)</f>
        <v>3</v>
      </c>
      <c r="J100" s="284"/>
      <c r="K100" s="16">
        <f t="shared" si="11"/>
        <v>40</v>
      </c>
      <c r="L100" s="75">
        <f>RANK(K100,K$46:K$169,1)+COUNTIF($K$46:K100,K100)-1</f>
        <v>63</v>
      </c>
      <c r="M100" s="192" t="str">
        <f t="shared" si="14"/>
        <v>Land west of Fosse Way, Stretton</v>
      </c>
      <c r="N100" s="300"/>
      <c r="O100" s="271">
        <v>55</v>
      </c>
      <c r="P100" s="356" t="str">
        <f t="shared" si="13"/>
        <v>STRATEGIC - Land at Long Lawford (Residential)</v>
      </c>
      <c r="Q100" s="357"/>
      <c r="R100" s="357"/>
      <c r="S100" s="357"/>
      <c r="T100" s="357"/>
      <c r="U100" s="358"/>
    </row>
    <row r="101" spans="1:21" x14ac:dyDescent="0.3">
      <c r="A101" s="320">
        <f>'Site-to-LSOA&amp;MSOA Assignment'!B57</f>
        <v>82</v>
      </c>
      <c r="B101" s="329" t="str">
        <f>'Site-to-LSOA&amp;MSOA Assignment'!C57</f>
        <v>Land south of Rugby Rd, Brinklow</v>
      </c>
      <c r="C101" s="281" t="str">
        <f>'Site-to-LSOA&amp;MSOA Assignment'!O57</f>
        <v>Rugby 013</v>
      </c>
      <c r="D101" s="304" t="str">
        <f>'Site-to-LSOA&amp;MSOA Assignment'!Q57</f>
        <v>Rugby 013C</v>
      </c>
      <c r="G101" s="278">
        <f>VLOOKUP($D101,Overview!$D$16:$H$42,4,FALSE)</f>
        <v>19</v>
      </c>
      <c r="H101" s="278">
        <f>VLOOKUP($B101,'CfS - PTAL Scores'!$K:$M,3,FALSE)</f>
        <v>15</v>
      </c>
      <c r="I101" s="278">
        <f>VLOOKUP($C101,Overview!$D$5:$I$12,6,FALSE)</f>
        <v>8</v>
      </c>
      <c r="J101" s="284"/>
      <c r="K101" s="16">
        <f t="shared" si="11"/>
        <v>42</v>
      </c>
      <c r="L101" s="75">
        <f>RANK(K101,K$46:K$169,1)+COUNTIF($K$46:K101,K101)-1</f>
        <v>67</v>
      </c>
      <c r="M101" s="192" t="str">
        <f t="shared" si="14"/>
        <v>Land south of Rugby Rd, Brinklow</v>
      </c>
      <c r="N101" s="300"/>
      <c r="O101" s="271">
        <v>56</v>
      </c>
      <c r="P101" s="356" t="str">
        <f t="shared" si="13"/>
        <v>Land south of M6 Jctn 2, Ansty</v>
      </c>
      <c r="Q101" s="357"/>
      <c r="R101" s="357"/>
      <c r="S101" s="357"/>
      <c r="T101" s="357"/>
      <c r="U101" s="358"/>
    </row>
    <row r="102" spans="1:21" x14ac:dyDescent="0.3">
      <c r="A102" s="320">
        <f>'Site-to-LSOA&amp;MSOA Assignment'!B58</f>
        <v>83</v>
      </c>
      <c r="B102" s="329" t="str">
        <f>'Site-to-LSOA&amp;MSOA Assignment'!C58</f>
        <v>Land south of Lilbourne Road, Clifton on Dunsmore</v>
      </c>
      <c r="C102" s="281" t="str">
        <f>'Site-to-LSOA&amp;MSOA Assignment'!O58</f>
        <v>Rugby 014</v>
      </c>
      <c r="D102" s="304" t="str">
        <f>'Site-to-LSOA&amp;MSOA Assignment'!Q58</f>
        <v>Rugby 014D</v>
      </c>
      <c r="G102" s="278">
        <f>VLOOKUP($D102,Overview!$D$16:$H$42,4,FALSE)</f>
        <v>6</v>
      </c>
      <c r="H102" s="278">
        <f>VLOOKUP($B102,'CfS - PTAL Scores'!$K:$M,3,FALSE)</f>
        <v>15</v>
      </c>
      <c r="I102" s="278">
        <f>VLOOKUP($C102,Overview!$D$5:$I$12,6,FALSE)</f>
        <v>4</v>
      </c>
      <c r="J102" s="284"/>
      <c r="K102" s="16">
        <f t="shared" si="11"/>
        <v>25</v>
      </c>
      <c r="L102" s="75">
        <f>RANK(K102,K$46:K$169,1)+COUNTIF($K$46:K102,K102)-1</f>
        <v>16</v>
      </c>
      <c r="M102" s="192" t="str">
        <f t="shared" si="14"/>
        <v>Land south of Lilbourne Road, Clifton on Dunsmore</v>
      </c>
      <c r="N102" s="300"/>
      <c r="O102" s="271">
        <v>57</v>
      </c>
      <c r="P102" s="356" t="str">
        <f t="shared" si="13"/>
        <v>Boots Farm, Bourton on Dunsmore</v>
      </c>
      <c r="Q102" s="357"/>
      <c r="R102" s="357"/>
      <c r="S102" s="357"/>
      <c r="T102" s="357"/>
      <c r="U102" s="358"/>
    </row>
    <row r="103" spans="1:21" x14ac:dyDescent="0.3">
      <c r="A103" s="320">
        <f>'Site-to-LSOA&amp;MSOA Assignment'!B59</f>
        <v>84</v>
      </c>
      <c r="B103" s="329" t="str">
        <f>'Site-to-LSOA&amp;MSOA Assignment'!C59</f>
        <v>Land South of Leicester Road, Wolvey</v>
      </c>
      <c r="C103" s="281" t="str">
        <f>'Site-to-LSOA&amp;MSOA Assignment'!O59</f>
        <v>Rugby 013</v>
      </c>
      <c r="D103" s="304" t="str">
        <f>'Site-to-LSOA&amp;MSOA Assignment'!Q59</f>
        <v>Rugby 013A</v>
      </c>
      <c r="G103" s="278">
        <f>VLOOKUP($D103,Overview!$D$16:$H$42,4,FALSE)</f>
        <v>20</v>
      </c>
      <c r="H103" s="278">
        <f>VLOOKUP($B103,'CfS - PTAL Scores'!$K:$M,3,FALSE)</f>
        <v>15</v>
      </c>
      <c r="I103" s="278">
        <f>VLOOKUP($C103,Overview!$D$5:$I$12,6,FALSE)</f>
        <v>8</v>
      </c>
      <c r="J103" s="284"/>
      <c r="K103" s="16">
        <f t="shared" si="11"/>
        <v>43</v>
      </c>
      <c r="L103" s="75">
        <f>RANK(K103,K$46:K$169,1)+COUNTIF($K$46:K103,K103)-1</f>
        <v>74</v>
      </c>
      <c r="M103" s="192" t="str">
        <f t="shared" si="14"/>
        <v>Land South of Leicester Road, Wolvey</v>
      </c>
      <c r="N103" s="300"/>
      <c r="O103" s="271">
        <v>58</v>
      </c>
      <c r="P103" s="356" t="str">
        <f t="shared" si="13"/>
        <v>Land south of Church Road, Church Lawford</v>
      </c>
      <c r="Q103" s="357"/>
      <c r="R103" s="357"/>
      <c r="S103" s="357"/>
      <c r="T103" s="357"/>
      <c r="U103" s="358"/>
    </row>
    <row r="104" spans="1:21" x14ac:dyDescent="0.3">
      <c r="A104" s="320">
        <f>'Site-to-LSOA&amp;MSOA Assignment'!B60</f>
        <v>86</v>
      </c>
      <c r="B104" s="329" t="str">
        <f>'Site-to-LSOA&amp;MSOA Assignment'!C60</f>
        <v>Grange Farm, Ryton</v>
      </c>
      <c r="C104" s="281" t="str">
        <f>'Site-to-LSOA&amp;MSOA Assignment'!O60</f>
        <v>Rugby 004</v>
      </c>
      <c r="D104" s="304" t="str">
        <f>'Site-to-LSOA&amp;MSOA Assignment'!Q60</f>
        <v>Rugby 004E</v>
      </c>
      <c r="G104" s="278">
        <f>VLOOKUP($D104,Overview!$D$16:$H$42,4,FALSE)</f>
        <v>11</v>
      </c>
      <c r="H104" s="278">
        <f>VLOOKUP($B104,'CfS - PTAL Scores'!$K:$M,3,FALSE)</f>
        <v>94</v>
      </c>
      <c r="I104" s="278">
        <f>VLOOKUP($C104,Overview!$D$5:$I$12,6,FALSE)</f>
        <v>6</v>
      </c>
      <c r="J104" s="284"/>
      <c r="K104" s="16">
        <f t="shared" si="11"/>
        <v>111</v>
      </c>
      <c r="L104" s="75">
        <f>RANK(K104,K$46:K$169,1)+COUNTIF($K$46:K104,K104)-1</f>
        <v>102</v>
      </c>
      <c r="M104" s="192" t="str">
        <f t="shared" si="14"/>
        <v>Grange Farm, Ryton</v>
      </c>
      <c r="N104" s="300"/>
      <c r="O104" s="271">
        <v>59</v>
      </c>
      <c r="P104" s="356" t="str">
        <f t="shared" si="13"/>
        <v>Land north of Church Road, Church Lawford</v>
      </c>
      <c r="Q104" s="357"/>
      <c r="R104" s="357"/>
      <c r="S104" s="357"/>
      <c r="T104" s="357"/>
      <c r="U104" s="358"/>
    </row>
    <row r="105" spans="1:21" x14ac:dyDescent="0.3">
      <c r="A105" s="320">
        <f>'Site-to-LSOA&amp;MSOA Assignment'!B61</f>
        <v>87</v>
      </c>
      <c r="B105" s="329" t="str">
        <f>'Site-to-LSOA&amp;MSOA Assignment'!C61</f>
        <v>Hillcrest Farm, Newton</v>
      </c>
      <c r="C105" s="281" t="str">
        <f>'Site-to-LSOA&amp;MSOA Assignment'!O61</f>
        <v>Rugby 014</v>
      </c>
      <c r="D105" s="304" t="str">
        <f>'Site-to-LSOA&amp;MSOA Assignment'!Q61</f>
        <v>Rugby 014B</v>
      </c>
      <c r="G105" s="278">
        <f>VLOOKUP($D105,Overview!$D$16:$H$42,4,FALSE)</f>
        <v>13</v>
      </c>
      <c r="H105" s="278">
        <f>VLOOKUP($B105,'CfS - PTAL Scores'!$K:$M,3,FALSE)</f>
        <v>15</v>
      </c>
      <c r="I105" s="278">
        <f>VLOOKUP($C105,Overview!$D$5:$I$12,6,FALSE)</f>
        <v>4</v>
      </c>
      <c r="J105" s="284"/>
      <c r="K105" s="16">
        <f t="shared" si="11"/>
        <v>32</v>
      </c>
      <c r="L105" s="75">
        <f>RANK(K105,K$46:K$169,1)+COUNTIF($K$46:K105,K105)-1</f>
        <v>42</v>
      </c>
      <c r="M105" s="192" t="str">
        <f t="shared" si="14"/>
        <v>Hillcrest Farm, Newton</v>
      </c>
      <c r="N105" s="300"/>
      <c r="O105" s="271">
        <v>60</v>
      </c>
      <c r="P105" s="356" t="str">
        <f t="shared" si="13"/>
        <v>Land north of Rugby Road, Church Lawford</v>
      </c>
      <c r="Q105" s="357"/>
      <c r="R105" s="357"/>
      <c r="S105" s="357"/>
      <c r="T105" s="357"/>
      <c r="U105" s="358"/>
    </row>
    <row r="106" spans="1:21" x14ac:dyDescent="0.3">
      <c r="A106" s="320">
        <f>'Site-to-LSOA&amp;MSOA Assignment'!B62</f>
        <v>88</v>
      </c>
      <c r="B106" s="329" t="str">
        <f>'Site-to-LSOA&amp;MSOA Assignment'!C62</f>
        <v>Hinckley Road, Ansty</v>
      </c>
      <c r="C106" s="281" t="str">
        <f>'Site-to-LSOA&amp;MSOA Assignment'!O62</f>
        <v>Rugby 013</v>
      </c>
      <c r="D106" s="304" t="str">
        <f>'Site-to-LSOA&amp;MSOA Assignment'!Q62</f>
        <v>Rugby 013C</v>
      </c>
      <c r="G106" s="278">
        <f>VLOOKUP($D106,Overview!$D$16:$H$42,4,FALSE)</f>
        <v>19</v>
      </c>
      <c r="H106" s="278">
        <f>VLOOKUP($B106,'CfS - PTAL Scores'!$K:$M,3,FALSE)</f>
        <v>15</v>
      </c>
      <c r="I106" s="278">
        <f>VLOOKUP($C106,Overview!$D$5:$I$12,6,FALSE)</f>
        <v>8</v>
      </c>
      <c r="J106" s="284"/>
      <c r="K106" s="16">
        <f t="shared" si="11"/>
        <v>42</v>
      </c>
      <c r="L106" s="75">
        <f>RANK(K106,K$46:K$169,1)+COUNTIF($K$46:K106,K106)-1</f>
        <v>68</v>
      </c>
      <c r="M106" s="192" t="str">
        <f t="shared" si="14"/>
        <v>Hinckley Road, Ansty</v>
      </c>
      <c r="N106" s="300"/>
      <c r="O106" s="271">
        <v>61</v>
      </c>
      <c r="P106" s="356" t="str">
        <f t="shared" si="13"/>
        <v>26 School Lane, Stretton</v>
      </c>
      <c r="Q106" s="357"/>
      <c r="R106" s="357"/>
      <c r="S106" s="357"/>
      <c r="T106" s="357"/>
      <c r="U106" s="358"/>
    </row>
    <row r="107" spans="1:21" x14ac:dyDescent="0.3">
      <c r="A107" s="320">
        <f>'Site-to-LSOA&amp;MSOA Assignment'!B63</f>
        <v>89</v>
      </c>
      <c r="B107" s="329" t="str">
        <f>'Site-to-LSOA&amp;MSOA Assignment'!C63</f>
        <v>Home Farm, Brinklow</v>
      </c>
      <c r="C107" s="281" t="str">
        <f>'Site-to-LSOA&amp;MSOA Assignment'!O63</f>
        <v>Rugby 013</v>
      </c>
      <c r="D107" s="304" t="str">
        <f>'Site-to-LSOA&amp;MSOA Assignment'!Q63</f>
        <v>Rugby 013B</v>
      </c>
      <c r="G107" s="278">
        <f>VLOOKUP($D107,Overview!$D$16:$H$42,4,FALSE)</f>
        <v>23</v>
      </c>
      <c r="H107" s="278">
        <f>VLOOKUP($B107,'CfS - PTAL Scores'!$K:$M,3,FALSE)</f>
        <v>15</v>
      </c>
      <c r="I107" s="278">
        <f>VLOOKUP($C107,Overview!$D$5:$I$12,6,FALSE)</f>
        <v>8</v>
      </c>
      <c r="J107" s="284"/>
      <c r="K107" s="16">
        <f t="shared" si="11"/>
        <v>46</v>
      </c>
      <c r="L107" s="75">
        <f>RANK(K107,K$46:K$169,1)+COUNTIF($K$46:K107,K107)-1</f>
        <v>88</v>
      </c>
      <c r="M107" s="192" t="str">
        <f t="shared" si="14"/>
        <v>Home Farm, Brinklow</v>
      </c>
      <c r="N107" s="300"/>
      <c r="O107" s="271">
        <v>62</v>
      </c>
      <c r="P107" s="356" t="str">
        <f t="shared" si="13"/>
        <v>Brookside, Stretton</v>
      </c>
      <c r="Q107" s="357"/>
      <c r="R107" s="357"/>
      <c r="S107" s="357"/>
      <c r="T107" s="357"/>
      <c r="U107" s="358"/>
    </row>
    <row r="108" spans="1:21" x14ac:dyDescent="0.3">
      <c r="A108" s="320">
        <f>'Site-to-LSOA&amp;MSOA Assignment'!B64</f>
        <v>90</v>
      </c>
      <c r="B108" s="329" t="str">
        <f>'Site-to-LSOA&amp;MSOA Assignment'!C64</f>
        <v>Homestead Farm, Dunchurch</v>
      </c>
      <c r="C108" s="281" t="str">
        <f>'Site-to-LSOA&amp;MSOA Assignment'!O64</f>
        <v>Rugby 012</v>
      </c>
      <c r="D108" s="304" t="str">
        <f>'Site-to-LSOA&amp;MSOA Assignment'!Q64</f>
        <v>Rugby 012B</v>
      </c>
      <c r="G108" s="278">
        <f>VLOOKUP($D108,Overview!$D$16:$H$42,4,FALSE)</f>
        <v>7</v>
      </c>
      <c r="H108" s="278">
        <f>VLOOKUP($B108,'CfS - PTAL Scores'!$K:$M,3,FALSE)</f>
        <v>11</v>
      </c>
      <c r="I108" s="278">
        <f>VLOOKUP($C108,Overview!$D$5:$I$12,6,FALSE)</f>
        <v>3</v>
      </c>
      <c r="J108" s="284"/>
      <c r="K108" s="16">
        <f t="shared" si="11"/>
        <v>21</v>
      </c>
      <c r="L108" s="75">
        <f>RANK(K108,K$46:K$169,1)+COUNTIF($K$46:K108,K108)-1</f>
        <v>13</v>
      </c>
      <c r="M108" s="192" t="str">
        <f t="shared" si="14"/>
        <v>Homestead Farm, Dunchurch</v>
      </c>
      <c r="N108" s="300"/>
      <c r="O108" s="271">
        <v>63</v>
      </c>
      <c r="P108" s="356" t="str">
        <f t="shared" si="13"/>
        <v>Land west of Fosse Way, Stretton</v>
      </c>
      <c r="Q108" s="357"/>
      <c r="R108" s="357"/>
      <c r="S108" s="357"/>
      <c r="T108" s="357"/>
      <c r="U108" s="358"/>
    </row>
    <row r="109" spans="1:21" x14ac:dyDescent="0.3">
      <c r="A109" s="320">
        <f>'Site-to-LSOA&amp;MSOA Assignment'!B65</f>
        <v>91</v>
      </c>
      <c r="B109" s="329" t="str">
        <f>'Site-to-LSOA&amp;MSOA Assignment'!C65</f>
        <v>Inwoods Farm and Lower Rainsbrook Farm, east of Dunchurch (strategic Mixed Uses)</v>
      </c>
      <c r="C109" s="281" t="str">
        <f>'Site-to-LSOA&amp;MSOA Assignment'!O65</f>
        <v>Rugby 012</v>
      </c>
      <c r="D109" s="304" t="str">
        <f>'Site-to-LSOA&amp;MSOA Assignment'!Q65</f>
        <v>Rugby 012G</v>
      </c>
      <c r="G109" s="278">
        <f>VLOOKUP($D109,Overview!$D$16:$H$42,4,FALSE)</f>
        <v>9</v>
      </c>
      <c r="H109" s="278">
        <f>VLOOKUP($B109,'CfS - PTAL Scores'!$K:$M,3,FALSE)</f>
        <v>15</v>
      </c>
      <c r="I109" s="278">
        <f>VLOOKUP($C109,Overview!$D$5:$I$12,6,FALSE)</f>
        <v>3</v>
      </c>
      <c r="J109" s="284"/>
      <c r="K109" s="16">
        <f t="shared" si="11"/>
        <v>27</v>
      </c>
      <c r="L109" s="75">
        <f>RANK(K109,K$46:K$169,1)+COUNTIF($K$46:K109,K109)-1</f>
        <v>25</v>
      </c>
      <c r="M109" s="192" t="str">
        <f t="shared" si="14"/>
        <v>Inwoods Farm and Lower Rainsbrook Farm, east of Dunchurch (strategic Mixed Uses)</v>
      </c>
      <c r="N109" s="300"/>
      <c r="O109" s="271">
        <v>64</v>
      </c>
      <c r="P109" s="356" t="str">
        <f t="shared" si="13"/>
        <v>Land North of Plott Lane, Stretton on Dunsmore</v>
      </c>
      <c r="Q109" s="357"/>
      <c r="R109" s="357"/>
      <c r="S109" s="357"/>
      <c r="T109" s="357"/>
      <c r="U109" s="358"/>
    </row>
    <row r="110" spans="1:21" x14ac:dyDescent="0.3">
      <c r="A110" s="320">
        <f>'Site-to-LSOA&amp;MSOA Assignment'!B66</f>
        <v>94</v>
      </c>
      <c r="B110" s="329" t="str">
        <f>'Site-to-LSOA&amp;MSOA Assignment'!C66</f>
        <v>Land adjacent to Hinckley Park, south of A5 (strategic Residential or Employment)</v>
      </c>
      <c r="C110" s="281" t="str">
        <f>'Site-to-LSOA&amp;MSOA Assignment'!O66</f>
        <v>Rugby 013</v>
      </c>
      <c r="D110" s="304" t="str">
        <f>'Site-to-LSOA&amp;MSOA Assignment'!Q66</f>
        <v>Rugby 013A</v>
      </c>
      <c r="G110" s="278">
        <f>VLOOKUP($D110,Overview!$D$16:$H$42,4,FALSE)</f>
        <v>20</v>
      </c>
      <c r="H110" s="278">
        <f>VLOOKUP($B110,'CfS - PTAL Scores'!$K:$M,3,FALSE)</f>
        <v>94</v>
      </c>
      <c r="I110" s="278">
        <f>VLOOKUP($C110,Overview!$D$5:$I$12,6,FALSE)</f>
        <v>8</v>
      </c>
      <c r="J110" s="284"/>
      <c r="K110" s="16">
        <f t="shared" si="11"/>
        <v>122</v>
      </c>
      <c r="L110" s="75">
        <f>RANK(K110,K$46:K$169,1)+COUNTIF($K$46:K110,K110)-1</f>
        <v>112</v>
      </c>
      <c r="M110" s="192" t="str">
        <f t="shared" si="14"/>
        <v>Land adjacent to Hinckley Park, south of A5 (strategic Residential or Employment)</v>
      </c>
      <c r="N110" s="300"/>
      <c r="O110" s="271">
        <v>65</v>
      </c>
      <c r="P110" s="356" t="str">
        <f t="shared" si="13"/>
        <v>Land north of Ansty Park, Ansty, Coventry</v>
      </c>
      <c r="Q110" s="357"/>
      <c r="R110" s="357"/>
      <c r="S110" s="357"/>
      <c r="T110" s="357"/>
      <c r="U110" s="358"/>
    </row>
    <row r="111" spans="1:21" x14ac:dyDescent="0.3">
      <c r="A111" s="320">
        <f>'Site-to-LSOA&amp;MSOA Assignment'!B67</f>
        <v>95</v>
      </c>
      <c r="B111" s="329" t="str">
        <f>'Site-to-LSOA&amp;MSOA Assignment'!C67</f>
        <v>Land bound by M69, M6 and B4029, Ansty</v>
      </c>
      <c r="C111" s="281" t="str">
        <f>'Site-to-LSOA&amp;MSOA Assignment'!O67</f>
        <v>Rugby 013</v>
      </c>
      <c r="D111" s="304" t="str">
        <f>'Site-to-LSOA&amp;MSOA Assignment'!Q67</f>
        <v>Rugby 013C</v>
      </c>
      <c r="G111" s="278">
        <f>VLOOKUP($D111,Overview!$D$16:$H$42,4,FALSE)</f>
        <v>19</v>
      </c>
      <c r="H111" s="278">
        <f>VLOOKUP($B111,'CfS - PTAL Scores'!$K:$M,3,FALSE)</f>
        <v>15</v>
      </c>
      <c r="I111" s="278">
        <f>VLOOKUP($C111,Overview!$D$5:$I$12,6,FALSE)</f>
        <v>8</v>
      </c>
      <c r="J111" s="284"/>
      <c r="K111" s="16">
        <f t="shared" ref="K111:K169" si="15">SUM(G111:I111)</f>
        <v>42</v>
      </c>
      <c r="L111" s="75">
        <f>RANK(K111,K$46:K$169,1)+COUNTIF($K$46:K111,K111)-1</f>
        <v>69</v>
      </c>
      <c r="M111" s="192" t="str">
        <f t="shared" si="14"/>
        <v>Land bound by M69, M6 and B4029, Ansty</v>
      </c>
      <c r="N111" s="300"/>
      <c r="O111" s="271">
        <v>66</v>
      </c>
      <c r="P111" s="356" t="str">
        <f t="shared" ref="P111:P169" si="16">VLOOKUP($O111,$L$46:$M$169,2,FALSE)</f>
        <v>South east of Main St, Ansty</v>
      </c>
      <c r="Q111" s="357"/>
      <c r="R111" s="357"/>
      <c r="S111" s="357"/>
      <c r="T111" s="357"/>
      <c r="U111" s="358"/>
    </row>
    <row r="112" spans="1:21" x14ac:dyDescent="0.3">
      <c r="A112" s="320">
        <f>'Site-to-LSOA&amp;MSOA Assignment'!B68</f>
        <v>96</v>
      </c>
      <c r="B112" s="329" t="str">
        <f>'Site-to-LSOA&amp;MSOA Assignment'!C68</f>
        <v>Land at Coventry Road, Wolvey (strategic Residential)</v>
      </c>
      <c r="C112" s="281" t="str">
        <f>'Site-to-LSOA&amp;MSOA Assignment'!O68</f>
        <v>Rugby 013</v>
      </c>
      <c r="D112" s="304" t="str">
        <f>'Site-to-LSOA&amp;MSOA Assignment'!Q68</f>
        <v>Rugby 013A</v>
      </c>
      <c r="G112" s="278">
        <f>VLOOKUP($D112,Overview!$D$16:$H$42,4,FALSE)</f>
        <v>20</v>
      </c>
      <c r="H112" s="278">
        <f>VLOOKUP($B112,'CfS - PTAL Scores'!$K:$M,3,FALSE)</f>
        <v>15</v>
      </c>
      <c r="I112" s="278">
        <f>VLOOKUP($C112,Overview!$D$5:$I$12,6,FALSE)</f>
        <v>8</v>
      </c>
      <c r="J112" s="284"/>
      <c r="K112" s="16">
        <f t="shared" si="15"/>
        <v>43</v>
      </c>
      <c r="L112" s="75">
        <f>RANK(K112,K$46:K$169,1)+COUNTIF($K$46:K112,K112)-1</f>
        <v>75</v>
      </c>
      <c r="M112" s="192" t="str">
        <f t="shared" ref="M112:M169" si="17">B112</f>
        <v>Land at Coventry Road, Wolvey (strategic Residential)</v>
      </c>
      <c r="N112" s="300"/>
      <c r="O112" s="271">
        <v>67</v>
      </c>
      <c r="P112" s="356" t="str">
        <f t="shared" si="16"/>
        <v>Land south of Rugby Rd, Brinklow</v>
      </c>
      <c r="Q112" s="357"/>
      <c r="R112" s="357"/>
      <c r="S112" s="357"/>
      <c r="T112" s="357"/>
      <c r="U112" s="358"/>
    </row>
    <row r="113" spans="1:21" x14ac:dyDescent="0.3">
      <c r="A113" s="320">
        <f>'Site-to-LSOA&amp;MSOA Assignment'!B69</f>
        <v>97</v>
      </c>
      <c r="B113" s="329" t="str">
        <f>'Site-to-LSOA&amp;MSOA Assignment'!C69</f>
        <v>Land South of Coventry Road, Dunchurch (strategic Residential)</v>
      </c>
      <c r="C113" s="281" t="str">
        <f>'Site-to-LSOA&amp;MSOA Assignment'!O69</f>
        <v>Rugby 012</v>
      </c>
      <c r="D113" s="304" t="str">
        <f>'Site-to-LSOA&amp;MSOA Assignment'!Q69</f>
        <v>Rugby 012G</v>
      </c>
      <c r="G113" s="278">
        <f>VLOOKUP($D113,Overview!$D$16:$H$42,4,FALSE)</f>
        <v>9</v>
      </c>
      <c r="H113" s="278">
        <f>VLOOKUP($B113,'CfS - PTAL Scores'!$K:$M,3,FALSE)</f>
        <v>15</v>
      </c>
      <c r="I113" s="278">
        <f>VLOOKUP($C113,Overview!$D$5:$I$12,6,FALSE)</f>
        <v>3</v>
      </c>
      <c r="J113" s="284"/>
      <c r="K113" s="16">
        <f t="shared" si="15"/>
        <v>27</v>
      </c>
      <c r="L113" s="75">
        <f>RANK(K113,K$46:K$169,1)+COUNTIF($K$46:K113,K113)-1</f>
        <v>26</v>
      </c>
      <c r="M113" s="192" t="str">
        <f t="shared" si="17"/>
        <v>Land South of Coventry Road, Dunchurch (strategic Residential)</v>
      </c>
      <c r="N113" s="300"/>
      <c r="O113" s="271">
        <v>68</v>
      </c>
      <c r="P113" s="356" t="str">
        <f t="shared" si="16"/>
        <v>Hinckley Road, Ansty</v>
      </c>
      <c r="Q113" s="357"/>
      <c r="R113" s="357"/>
      <c r="S113" s="357"/>
      <c r="T113" s="357"/>
      <c r="U113" s="358"/>
    </row>
    <row r="114" spans="1:21" x14ac:dyDescent="0.3">
      <c r="A114" s="320">
        <f>'Site-to-LSOA&amp;MSOA Assignment'!B70</f>
        <v>98</v>
      </c>
      <c r="B114" s="329" t="str">
        <f>'Site-to-LSOA&amp;MSOA Assignment'!C70</f>
        <v>Land at Elms Farm and Stretton Fields Farm (plot A) (strategic Residential or Employment)</v>
      </c>
      <c r="C114" s="281" t="str">
        <f>'Site-to-LSOA&amp;MSOA Assignment'!O70</f>
        <v>Rugby 013</v>
      </c>
      <c r="D114" s="304" t="str">
        <f>'Site-to-LSOA&amp;MSOA Assignment'!Q70</f>
        <v>Rugby 013A</v>
      </c>
      <c r="G114" s="278">
        <f>VLOOKUP($D114,Overview!$D$16:$H$42,4,FALSE)</f>
        <v>20</v>
      </c>
      <c r="H114" s="278">
        <f>VLOOKUP($B114,'CfS - PTAL Scores'!$K:$M,3,FALSE)</f>
        <v>94</v>
      </c>
      <c r="I114" s="278">
        <f>VLOOKUP($C114,Overview!$D$5:$I$12,6,FALSE)</f>
        <v>8</v>
      </c>
      <c r="J114" s="284"/>
      <c r="K114" s="16">
        <f t="shared" si="15"/>
        <v>122</v>
      </c>
      <c r="L114" s="75">
        <f>RANK(K114,K$46:K$169,1)+COUNTIF($K$46:K114,K114)-1</f>
        <v>113</v>
      </c>
      <c r="M114" s="192" t="str">
        <f t="shared" si="17"/>
        <v>Land at Elms Farm and Stretton Fields Farm (plot A) (strategic Residential or Employment)</v>
      </c>
      <c r="N114" s="300"/>
      <c r="O114" s="271">
        <v>69</v>
      </c>
      <c r="P114" s="356" t="str">
        <f t="shared" si="16"/>
        <v>Land bound by M69, M6 and B4029, Ansty</v>
      </c>
      <c r="Q114" s="357"/>
      <c r="R114" s="357"/>
      <c r="S114" s="357"/>
      <c r="T114" s="357"/>
      <c r="U114" s="358"/>
    </row>
    <row r="115" spans="1:21" x14ac:dyDescent="0.3">
      <c r="A115" s="320">
        <f>'Site-to-LSOA&amp;MSOA Assignment'!B71</f>
        <v>101</v>
      </c>
      <c r="B115" s="329" t="str">
        <f>'Site-to-LSOA&amp;MSOA Assignment'!C71</f>
        <v>Land south of Church Road, Church Lawford</v>
      </c>
      <c r="C115" s="281" t="str">
        <f>'Site-to-LSOA&amp;MSOA Assignment'!O71</f>
        <v>Rugby 007</v>
      </c>
      <c r="D115" s="304" t="str">
        <f>'Site-to-LSOA&amp;MSOA Assignment'!Q71</f>
        <v>Rugby 007E</v>
      </c>
      <c r="G115" s="278">
        <f>VLOOKUP($D115,Overview!$D$16:$H$42,4,FALSE)</f>
        <v>17</v>
      </c>
      <c r="H115" s="278">
        <f>VLOOKUP($B115,'CfS - PTAL Scores'!$K:$M,3,FALSE)</f>
        <v>15</v>
      </c>
      <c r="I115" s="278">
        <f>VLOOKUP($C115,Overview!$D$5:$I$12,6,FALSE)</f>
        <v>7</v>
      </c>
      <c r="J115" s="284"/>
      <c r="K115" s="16">
        <f t="shared" si="15"/>
        <v>39</v>
      </c>
      <c r="L115" s="75">
        <f>RANK(K115,K$46:K$169,1)+COUNTIF($K$46:K115,K115)-1</f>
        <v>58</v>
      </c>
      <c r="M115" s="192" t="str">
        <f t="shared" si="17"/>
        <v>Land south of Church Road, Church Lawford</v>
      </c>
      <c r="N115" s="300"/>
      <c r="O115" s="271">
        <v>70</v>
      </c>
      <c r="P115" s="356" t="str">
        <f t="shared" si="16"/>
        <v>Land at Walsgrave Hill</v>
      </c>
      <c r="Q115" s="357"/>
      <c r="R115" s="357"/>
      <c r="S115" s="357"/>
      <c r="T115" s="357"/>
      <c r="U115" s="358"/>
    </row>
    <row r="116" spans="1:21" x14ac:dyDescent="0.3">
      <c r="A116" s="320">
        <f>'Site-to-LSOA&amp;MSOA Assignment'!B72</f>
        <v>102</v>
      </c>
      <c r="B116" s="329" t="str">
        <f>'Site-to-LSOA&amp;MSOA Assignment'!C72</f>
        <v>Land south of Brownsover Road, Newbold on Avon</v>
      </c>
      <c r="C116" s="281" t="str">
        <f>'Site-to-LSOA&amp;MSOA Assignment'!O72</f>
        <v>Rugby 003</v>
      </c>
      <c r="D116" s="304" t="str">
        <f>'Site-to-LSOA&amp;MSOA Assignment'!Q72</f>
        <v>Rugby 003B</v>
      </c>
      <c r="G116" s="278">
        <f>VLOOKUP($D116,Overview!$D$16:$H$42,4,FALSE)</f>
        <v>12</v>
      </c>
      <c r="H116" s="278">
        <f>VLOOKUP($B116,'CfS - PTAL Scores'!$K:$M,3,FALSE)</f>
        <v>15</v>
      </c>
      <c r="I116" s="278">
        <f>VLOOKUP($C116,Overview!$D$5:$I$12,6,FALSE)</f>
        <v>1</v>
      </c>
      <c r="J116" s="284"/>
      <c r="K116" s="16">
        <f t="shared" si="15"/>
        <v>28</v>
      </c>
      <c r="L116" s="75">
        <f>RANK(K116,K$46:K$169,1)+COUNTIF($K$46:K116,K116)-1</f>
        <v>32</v>
      </c>
      <c r="M116" s="192" t="str">
        <f t="shared" si="17"/>
        <v>Land south of Brownsover Road, Newbold on Avon</v>
      </c>
      <c r="N116" s="300"/>
      <c r="O116" s="271">
        <v>71</v>
      </c>
      <c r="P116" s="356" t="str">
        <f t="shared" si="16"/>
        <v>SC - Land north of Shilton, Bedworth</v>
      </c>
      <c r="Q116" s="357"/>
      <c r="R116" s="357"/>
      <c r="S116" s="357"/>
      <c r="T116" s="357"/>
      <c r="U116" s="358"/>
    </row>
    <row r="117" spans="1:21" x14ac:dyDescent="0.3">
      <c r="A117" s="320">
        <f>'Site-to-LSOA&amp;MSOA Assignment'!B73</f>
        <v>104</v>
      </c>
      <c r="B117" s="329" t="str">
        <f>'Site-to-LSOA&amp;MSOA Assignment'!C73</f>
        <v>Land rear of 25 Croft Close, Wolvey</v>
      </c>
      <c r="C117" s="281" t="str">
        <f>'Site-to-LSOA&amp;MSOA Assignment'!O73</f>
        <v>Rugby 013</v>
      </c>
      <c r="D117" s="304" t="str">
        <f>'Site-to-LSOA&amp;MSOA Assignment'!Q73</f>
        <v>Rugby 013A</v>
      </c>
      <c r="G117" s="278">
        <f>VLOOKUP($D117,Overview!$D$16:$H$42,4,FALSE)</f>
        <v>20</v>
      </c>
      <c r="H117" s="278">
        <f>VLOOKUP($B117,'CfS - PTAL Scores'!$K:$M,3,FALSE)</f>
        <v>15</v>
      </c>
      <c r="I117" s="278">
        <f>VLOOKUP($C117,Overview!$D$5:$I$12,6,FALSE)</f>
        <v>8</v>
      </c>
      <c r="J117" s="284"/>
      <c r="K117" s="16">
        <f t="shared" si="15"/>
        <v>43</v>
      </c>
      <c r="L117" s="75">
        <f>RANK(K117,K$46:K$169,1)+COUNTIF($K$46:K117,K117)-1</f>
        <v>76</v>
      </c>
      <c r="M117" s="192" t="str">
        <f t="shared" si="17"/>
        <v>Land rear of 25 Croft Close, Wolvey</v>
      </c>
      <c r="N117" s="300"/>
      <c r="O117" s="271">
        <v>72</v>
      </c>
      <c r="P117" s="356" t="str">
        <f t="shared" si="16"/>
        <v>SC - Land south of Rugby Rd, Brinklow</v>
      </c>
      <c r="Q117" s="357"/>
      <c r="R117" s="357"/>
      <c r="S117" s="357"/>
      <c r="T117" s="357"/>
      <c r="U117" s="358"/>
    </row>
    <row r="118" spans="1:21" x14ac:dyDescent="0.3">
      <c r="A118" s="320">
        <f>'Site-to-LSOA&amp;MSOA Assignment'!B74</f>
        <v>106</v>
      </c>
      <c r="B118" s="329" t="str">
        <f>'Site-to-LSOA&amp;MSOA Assignment'!C74</f>
        <v>Land opposite MP Lutterworth</v>
      </c>
      <c r="C118" s="281" t="str">
        <f>'Site-to-LSOA&amp;MSOA Assignment'!O74</f>
        <v>Rugby 013</v>
      </c>
      <c r="D118" s="304" t="str">
        <f>'Site-to-LSOA&amp;MSOA Assignment'!Q74</f>
        <v>Rugby 013B</v>
      </c>
      <c r="G118" s="278">
        <f>VLOOKUP($D118,Overview!$D$16:$H$42,4,FALSE)</f>
        <v>23</v>
      </c>
      <c r="H118" s="278">
        <f>VLOOKUP($B118,'CfS - PTAL Scores'!$K:$M,3,FALSE)</f>
        <v>15</v>
      </c>
      <c r="I118" s="278">
        <f>VLOOKUP($C118,Overview!$D$5:$I$12,6,FALSE)</f>
        <v>8</v>
      </c>
      <c r="J118" s="284"/>
      <c r="K118" s="16">
        <f t="shared" si="15"/>
        <v>46</v>
      </c>
      <c r="L118" s="75">
        <f>RANK(K118,K$46:K$169,1)+COUNTIF($K$46:K118,K118)-1</f>
        <v>89</v>
      </c>
      <c r="M118" s="192" t="str">
        <f t="shared" si="17"/>
        <v>Land opposite MP Lutterworth</v>
      </c>
      <c r="N118" s="300"/>
      <c r="O118" s="271">
        <v>73</v>
      </c>
      <c r="P118" s="356" t="str">
        <f t="shared" si="16"/>
        <v>STRATEGIC - Land south of Brinklow (Residential)</v>
      </c>
      <c r="Q118" s="357"/>
      <c r="R118" s="357"/>
      <c r="S118" s="357"/>
      <c r="T118" s="357"/>
      <c r="U118" s="358"/>
    </row>
    <row r="119" spans="1:21" x14ac:dyDescent="0.3">
      <c r="A119" s="320">
        <f>'Site-to-LSOA&amp;MSOA Assignment'!B75</f>
        <v>108</v>
      </c>
      <c r="B119" s="329" t="str">
        <f>'Site-to-LSOA&amp;MSOA Assignment'!C75</f>
        <v>Land off Wolston Lane, Ryton on Dunsmore (strategic Residential or Employment)</v>
      </c>
      <c r="C119" s="281" t="str">
        <f>'Site-to-LSOA&amp;MSOA Assignment'!O75</f>
        <v>Rugby 004</v>
      </c>
      <c r="D119" s="304" t="str">
        <f>'Site-to-LSOA&amp;MSOA Assignment'!Q75</f>
        <v>Rugby 004E</v>
      </c>
      <c r="G119" s="278">
        <f>VLOOKUP($D119,Overview!$D$16:$H$42,4,FALSE)</f>
        <v>11</v>
      </c>
      <c r="H119" s="278">
        <f>VLOOKUP($B119,'CfS - PTAL Scores'!$K:$M,3,FALSE)</f>
        <v>15</v>
      </c>
      <c r="I119" s="278">
        <f>VLOOKUP($C119,Overview!$D$5:$I$12,6,FALSE)</f>
        <v>6</v>
      </c>
      <c r="J119" s="284"/>
      <c r="K119" s="16">
        <f t="shared" si="15"/>
        <v>32</v>
      </c>
      <c r="L119" s="75">
        <f>RANK(K119,K$46:K$169,1)+COUNTIF($K$46:K119,K119)-1</f>
        <v>43</v>
      </c>
      <c r="M119" s="192" t="str">
        <f t="shared" si="17"/>
        <v>Land off Wolston Lane, Ryton on Dunsmore (strategic Residential or Employment)</v>
      </c>
      <c r="N119" s="300"/>
      <c r="O119" s="271">
        <v>74</v>
      </c>
      <c r="P119" s="356" t="str">
        <f t="shared" si="16"/>
        <v>Land South of Leicester Road, Wolvey</v>
      </c>
      <c r="Q119" s="357"/>
      <c r="R119" s="357"/>
      <c r="S119" s="357"/>
      <c r="T119" s="357"/>
      <c r="U119" s="358"/>
    </row>
    <row r="120" spans="1:21" x14ac:dyDescent="0.3">
      <c r="A120" s="320">
        <f>'Site-to-LSOA&amp;MSOA Assignment'!B76</f>
        <v>109</v>
      </c>
      <c r="B120" s="329" t="str">
        <f>'Site-to-LSOA&amp;MSOA Assignment'!C76</f>
        <v>Land at Hopsford Farm, Ansty</v>
      </c>
      <c r="C120" s="281" t="str">
        <f>'Site-to-LSOA&amp;MSOA Assignment'!O76</f>
        <v>Rugby 013</v>
      </c>
      <c r="D120" s="304" t="str">
        <f>'Site-to-LSOA&amp;MSOA Assignment'!Q76</f>
        <v>Rugby 013C</v>
      </c>
      <c r="G120" s="278">
        <f>VLOOKUP($D120,Overview!$D$16:$H$42,4,FALSE)</f>
        <v>19</v>
      </c>
      <c r="H120" s="278">
        <f>VLOOKUP($B120,'CfS - PTAL Scores'!$K:$M,3,FALSE)</f>
        <v>94</v>
      </c>
      <c r="I120" s="278">
        <f>VLOOKUP($C120,Overview!$D$5:$I$12,6,FALSE)</f>
        <v>8</v>
      </c>
      <c r="J120" s="284"/>
      <c r="K120" s="16">
        <f t="shared" si="15"/>
        <v>121</v>
      </c>
      <c r="L120" s="75">
        <f>RANK(K120,K$46:K$169,1)+COUNTIF($K$46:K120,K120)-1</f>
        <v>107</v>
      </c>
      <c r="M120" s="192" t="str">
        <f t="shared" si="17"/>
        <v>Land at Hopsford Farm, Ansty</v>
      </c>
      <c r="N120" s="300"/>
      <c r="O120" s="271">
        <v>75</v>
      </c>
      <c r="P120" s="356" t="str">
        <f t="shared" si="16"/>
        <v>Land at Coventry Road, Wolvey (strategic Residential)</v>
      </c>
      <c r="Q120" s="357"/>
      <c r="R120" s="357"/>
      <c r="S120" s="357"/>
      <c r="T120" s="357"/>
      <c r="U120" s="358"/>
    </row>
    <row r="121" spans="1:21" x14ac:dyDescent="0.3">
      <c r="A121" s="320">
        <f>'Site-to-LSOA&amp;MSOA Assignment'!B77</f>
        <v>112</v>
      </c>
      <c r="B121" s="329" t="str">
        <f>'Site-to-LSOA&amp;MSOA Assignment'!C77</f>
        <v>Land off London Road (east), Ryton on Dunsmore</v>
      </c>
      <c r="C121" s="281" t="str">
        <f>'Site-to-LSOA&amp;MSOA Assignment'!O77</f>
        <v>Rugby 004</v>
      </c>
      <c r="D121" s="304" t="str">
        <f>'Site-to-LSOA&amp;MSOA Assignment'!Q77</f>
        <v>Rugby 004E</v>
      </c>
      <c r="G121" s="278">
        <f>VLOOKUP($D121,Overview!$D$16:$H$42,4,FALSE)</f>
        <v>11</v>
      </c>
      <c r="H121" s="278">
        <f>VLOOKUP($B121,'CfS - PTAL Scores'!$K:$M,3,FALSE)</f>
        <v>15</v>
      </c>
      <c r="I121" s="278">
        <f>VLOOKUP($C121,Overview!$D$5:$I$12,6,FALSE)</f>
        <v>6</v>
      </c>
      <c r="J121" s="284"/>
      <c r="K121" s="16">
        <f t="shared" si="15"/>
        <v>32</v>
      </c>
      <c r="L121" s="75">
        <f>RANK(K121,K$46:K$169,1)+COUNTIF($K$46:K121,K121)-1</f>
        <v>44</v>
      </c>
      <c r="M121" s="192" t="str">
        <f t="shared" si="17"/>
        <v>Land off London Road (east), Ryton on Dunsmore</v>
      </c>
      <c r="N121" s="300"/>
      <c r="O121" s="271">
        <v>76</v>
      </c>
      <c r="P121" s="356" t="str">
        <f t="shared" si="16"/>
        <v>Land rear of 25 Croft Close, Wolvey</v>
      </c>
      <c r="Q121" s="357"/>
      <c r="R121" s="357"/>
      <c r="S121" s="357"/>
      <c r="T121" s="357"/>
      <c r="U121" s="358"/>
    </row>
    <row r="122" spans="1:21" x14ac:dyDescent="0.3">
      <c r="A122" s="320">
        <f>'Site-to-LSOA&amp;MSOA Assignment'!B78</f>
        <v>113</v>
      </c>
      <c r="B122" s="329" t="str">
        <f>'Site-to-LSOA&amp;MSOA Assignment'!C78</f>
        <v>Land off London Road (west), Ryton on Dunsmore</v>
      </c>
      <c r="C122" s="281" t="str">
        <f>'Site-to-LSOA&amp;MSOA Assignment'!O78</f>
        <v>Rugby 004</v>
      </c>
      <c r="D122" s="304" t="str">
        <f>'Site-to-LSOA&amp;MSOA Assignment'!Q78</f>
        <v>Rugby 004E</v>
      </c>
      <c r="G122" s="278">
        <f>VLOOKUP($D122,Overview!$D$16:$H$42,4,FALSE)</f>
        <v>11</v>
      </c>
      <c r="H122" s="278">
        <f>VLOOKUP($B122,'CfS - PTAL Scores'!$K:$M,3,FALSE)</f>
        <v>15</v>
      </c>
      <c r="I122" s="278">
        <f>VLOOKUP($C122,Overview!$D$5:$I$12,6,FALSE)</f>
        <v>6</v>
      </c>
      <c r="J122" s="284"/>
      <c r="K122" s="16">
        <f t="shared" si="15"/>
        <v>32</v>
      </c>
      <c r="L122" s="75">
        <f>RANK(K122,K$46:K$169,1)+COUNTIF($K$46:K122,K122)-1</f>
        <v>45</v>
      </c>
      <c r="M122" s="192" t="str">
        <f t="shared" si="17"/>
        <v>Land off London Road (west), Ryton on Dunsmore</v>
      </c>
      <c r="N122" s="300"/>
      <c r="O122" s="271">
        <v>77</v>
      </c>
      <c r="P122" s="356" t="str">
        <f t="shared" si="16"/>
        <v>Land off Rugby Rd, Clifton upon Dunsmore (strategic Residential)</v>
      </c>
      <c r="Q122" s="357"/>
      <c r="R122" s="357"/>
      <c r="S122" s="357"/>
      <c r="T122" s="357"/>
      <c r="U122" s="358"/>
    </row>
    <row r="123" spans="1:21" x14ac:dyDescent="0.3">
      <c r="A123" s="320">
        <f>'Site-to-LSOA&amp;MSOA Assignment'!B79</f>
        <v>114</v>
      </c>
      <c r="B123" s="329" t="str">
        <f>'Site-to-LSOA&amp;MSOA Assignment'!C79</f>
        <v>Land at M6 Junction 1, Newbold on Avon and Long Lawford (strategic Mixed Uses)</v>
      </c>
      <c r="C123" s="281" t="str">
        <f>'Site-to-LSOA&amp;MSOA Assignment'!O79</f>
        <v>Rugby 014</v>
      </c>
      <c r="D123" s="304" t="str">
        <f>'Site-to-LSOA&amp;MSOA Assignment'!Q79</f>
        <v>Rugby 014A</v>
      </c>
      <c r="G123" s="278">
        <f>VLOOKUP($D123,Overview!$D$16:$H$42,4,FALSE)</f>
        <v>18</v>
      </c>
      <c r="H123" s="278">
        <f>VLOOKUP($B123,'CfS - PTAL Scores'!$K:$M,3,FALSE)</f>
        <v>15</v>
      </c>
      <c r="I123" s="278">
        <f>VLOOKUP($C123,Overview!$D$5:$I$12,6,FALSE)</f>
        <v>4</v>
      </c>
      <c r="J123" s="284"/>
      <c r="K123" s="16">
        <f t="shared" si="15"/>
        <v>37</v>
      </c>
      <c r="L123" s="75">
        <f>RANK(K123,K$46:K$169,1)+COUNTIF($K$46:K123,K123)-1</f>
        <v>53</v>
      </c>
      <c r="M123" s="192" t="str">
        <f t="shared" si="17"/>
        <v>Land at M6 Junction 1, Newbold on Avon and Long Lawford (strategic Mixed Uses)</v>
      </c>
      <c r="N123" s="300"/>
      <c r="O123" s="271">
        <v>78</v>
      </c>
      <c r="P123" s="356" t="str">
        <f t="shared" si="16"/>
        <v>SC - Land North of the B4109, Wolvey</v>
      </c>
      <c r="Q123" s="357"/>
      <c r="R123" s="357"/>
      <c r="S123" s="357"/>
      <c r="T123" s="357"/>
      <c r="U123" s="358"/>
    </row>
    <row r="124" spans="1:21" x14ac:dyDescent="0.3">
      <c r="A124" s="320">
        <f>'Site-to-LSOA&amp;MSOA Assignment'!B80</f>
        <v>116</v>
      </c>
      <c r="B124" s="329" t="str">
        <f>'Site-to-LSOA&amp;MSOA Assignment'!C80</f>
        <v>Land at Marton Road, Birdingbury</v>
      </c>
      <c r="C124" s="281" t="str">
        <f>'Site-to-LSOA&amp;MSOA Assignment'!O80</f>
        <v>Rugby 012</v>
      </c>
      <c r="D124" s="304" t="str">
        <f>'Site-to-LSOA&amp;MSOA Assignment'!Q80</f>
        <v>Rugby 012E</v>
      </c>
      <c r="G124" s="278">
        <f>VLOOKUP($D124,Overview!$D$16:$H$42,4,FALSE)</f>
        <v>26</v>
      </c>
      <c r="H124" s="278">
        <f>VLOOKUP($B124,'CfS - PTAL Scores'!$K:$M,3,FALSE)</f>
        <v>15</v>
      </c>
      <c r="I124" s="278">
        <f>VLOOKUP($C124,Overview!$D$5:$I$12,6,FALSE)</f>
        <v>3</v>
      </c>
      <c r="J124" s="284"/>
      <c r="K124" s="16">
        <f t="shared" si="15"/>
        <v>44</v>
      </c>
      <c r="L124" s="75">
        <f>RANK(K124,K$46:K$169,1)+COUNTIF($K$46:K124,K124)-1</f>
        <v>80</v>
      </c>
      <c r="M124" s="192" t="str">
        <f t="shared" si="17"/>
        <v>Land at Marton Road, Birdingbury</v>
      </c>
      <c r="N124" s="300"/>
      <c r="O124" s="271">
        <v>79</v>
      </c>
      <c r="P124" s="356" t="str">
        <f t="shared" si="16"/>
        <v>STRATEGIC - Land south of Wolvey (Residential)</v>
      </c>
      <c r="Q124" s="357"/>
      <c r="R124" s="357"/>
      <c r="S124" s="357"/>
      <c r="T124" s="357"/>
      <c r="U124" s="358"/>
    </row>
    <row r="125" spans="1:21" x14ac:dyDescent="0.3">
      <c r="A125" s="320">
        <f>'Site-to-LSOA&amp;MSOA Assignment'!B81</f>
        <v>117</v>
      </c>
      <c r="B125" s="329" t="str">
        <f>'Site-to-LSOA&amp;MSOA Assignment'!C81</f>
        <v>Land at Mill House, Dunchurch</v>
      </c>
      <c r="C125" s="281" t="str">
        <f>'Site-to-LSOA&amp;MSOA Assignment'!O81</f>
        <v>Rugby 012</v>
      </c>
      <c r="D125" s="304" t="str">
        <f>'Site-to-LSOA&amp;MSOA Assignment'!Q81</f>
        <v>Rugby 012G</v>
      </c>
      <c r="G125" s="278">
        <f>VLOOKUP($D125,Overview!$D$16:$H$42,4,FALSE)</f>
        <v>9</v>
      </c>
      <c r="H125" s="278">
        <f>VLOOKUP($B125,'CfS - PTAL Scores'!$K:$M,3,FALSE)</f>
        <v>15</v>
      </c>
      <c r="I125" s="278">
        <f>VLOOKUP($C125,Overview!$D$5:$I$12,6,FALSE)</f>
        <v>3</v>
      </c>
      <c r="J125" s="284"/>
      <c r="K125" s="16">
        <f t="shared" si="15"/>
        <v>27</v>
      </c>
      <c r="L125" s="75">
        <f>RANK(K125,K$46:K$169,1)+COUNTIF($K$46:K125,K125)-1</f>
        <v>27</v>
      </c>
      <c r="M125" s="192" t="str">
        <f t="shared" si="17"/>
        <v>Land at Mill House, Dunchurch</v>
      </c>
      <c r="N125" s="300"/>
      <c r="O125" s="271">
        <v>80</v>
      </c>
      <c r="P125" s="356" t="str">
        <f t="shared" si="16"/>
        <v>Land at Marton Road, Birdingbury</v>
      </c>
      <c r="Q125" s="357"/>
      <c r="R125" s="357"/>
      <c r="S125" s="357"/>
      <c r="T125" s="357"/>
      <c r="U125" s="358"/>
    </row>
    <row r="126" spans="1:21" x14ac:dyDescent="0.3">
      <c r="A126" s="320">
        <f>'Site-to-LSOA&amp;MSOA Assignment'!B82</f>
        <v>118</v>
      </c>
      <c r="B126" s="329" t="str">
        <f>'Site-to-LSOA&amp;MSOA Assignment'!C82</f>
        <v>Land at Police College, Ryton-on-Dunsmore</v>
      </c>
      <c r="C126" s="281" t="str">
        <f>'Site-to-LSOA&amp;MSOA Assignment'!O82</f>
        <v>Rugby 004</v>
      </c>
      <c r="D126" s="304" t="str">
        <f>'Site-to-LSOA&amp;MSOA Assignment'!Q82</f>
        <v>Rugby 004E</v>
      </c>
      <c r="G126" s="278">
        <f>VLOOKUP($D126,Overview!$D$16:$H$42,4,FALSE)</f>
        <v>11</v>
      </c>
      <c r="H126" s="278">
        <f>VLOOKUP($B126,'CfS - PTAL Scores'!$K:$M,3,FALSE)</f>
        <v>15</v>
      </c>
      <c r="I126" s="278">
        <f>VLOOKUP($C126,Overview!$D$5:$I$12,6,FALSE)</f>
        <v>6</v>
      </c>
      <c r="J126" s="284"/>
      <c r="K126" s="16">
        <f t="shared" si="15"/>
        <v>32</v>
      </c>
      <c r="L126" s="75">
        <f>RANK(K126,K$46:K$169,1)+COUNTIF($K$46:K126,K126)-1</f>
        <v>46</v>
      </c>
      <c r="M126" s="192" t="str">
        <f t="shared" si="17"/>
        <v>Land at Police College, Ryton-on-Dunsmore</v>
      </c>
      <c r="N126" s="300"/>
      <c r="O126" s="271">
        <v>81</v>
      </c>
      <c r="P126" s="356" t="str">
        <f t="shared" si="16"/>
        <v>Dyers Lane, Wolston</v>
      </c>
      <c r="Q126" s="357"/>
      <c r="R126" s="357"/>
      <c r="S126" s="357"/>
      <c r="T126" s="357"/>
      <c r="U126" s="358"/>
    </row>
    <row r="127" spans="1:21" x14ac:dyDescent="0.3">
      <c r="A127" s="320">
        <f>'Site-to-LSOA&amp;MSOA Assignment'!B83</f>
        <v>121</v>
      </c>
      <c r="B127" s="329" t="str">
        <f>'Site-to-LSOA&amp;MSOA Assignment'!C83</f>
        <v>Land at Walsgrave Hill</v>
      </c>
      <c r="C127" s="281" t="str">
        <f>'Site-to-LSOA&amp;MSOA Assignment'!O83</f>
        <v>Rugby 013</v>
      </c>
      <c r="D127" s="304" t="str">
        <f>'Site-to-LSOA&amp;MSOA Assignment'!Q83</f>
        <v>Rugby 013C</v>
      </c>
      <c r="G127" s="278">
        <f>VLOOKUP($D127,Overview!$D$16:$H$42,4,FALSE)</f>
        <v>19</v>
      </c>
      <c r="H127" s="278">
        <f>VLOOKUP($B127,'CfS - PTAL Scores'!$K:$M,3,FALSE)</f>
        <v>15</v>
      </c>
      <c r="I127" s="278">
        <f>VLOOKUP($C127,Overview!$D$5:$I$12,6,FALSE)</f>
        <v>8</v>
      </c>
      <c r="J127" s="284"/>
      <c r="K127" s="16">
        <f t="shared" si="15"/>
        <v>42</v>
      </c>
      <c r="L127" s="75">
        <f>RANK(K127,K$46:K$169,1)+COUNTIF($K$46:K127,K127)-1</f>
        <v>70</v>
      </c>
      <c r="M127" s="192" t="str">
        <f t="shared" si="17"/>
        <v>Land at Walsgrave Hill</v>
      </c>
      <c r="N127" s="300"/>
      <c r="O127" s="271">
        <v>82</v>
      </c>
      <c r="P127" s="356" t="str">
        <f t="shared" si="16"/>
        <v>Land west of Lutterworth Road, Brinklow</v>
      </c>
      <c r="Q127" s="357"/>
      <c r="R127" s="357"/>
      <c r="S127" s="357"/>
      <c r="T127" s="357"/>
      <c r="U127" s="358"/>
    </row>
    <row r="128" spans="1:21" x14ac:dyDescent="0.3">
      <c r="A128" s="320">
        <f>'Site-to-LSOA&amp;MSOA Assignment'!B84</f>
        <v>122</v>
      </c>
      <c r="B128" s="329" t="str">
        <f>'Site-to-LSOA&amp;MSOA Assignment'!C84</f>
        <v>Land at Fenley Field, Old Laurentian Rugby Club, Rugby</v>
      </c>
      <c r="C128" s="281" t="str">
        <f>'Site-to-LSOA&amp;MSOA Assignment'!O84</f>
        <v>Rugby 012</v>
      </c>
      <c r="D128" s="304" t="str">
        <f>'Site-to-LSOA&amp;MSOA Assignment'!Q84</f>
        <v>Rugby 012G</v>
      </c>
      <c r="G128" s="278">
        <f>VLOOKUP($D128,Overview!$D$16:$H$42,4,FALSE)</f>
        <v>9</v>
      </c>
      <c r="H128" s="278">
        <f>VLOOKUP($B128,'CfS - PTAL Scores'!$K:$M,3,FALSE)</f>
        <v>15</v>
      </c>
      <c r="I128" s="278">
        <f>VLOOKUP($C128,Overview!$D$5:$I$12,6,FALSE)</f>
        <v>3</v>
      </c>
      <c r="J128" s="284"/>
      <c r="K128" s="16">
        <f t="shared" si="15"/>
        <v>27</v>
      </c>
      <c r="L128" s="75">
        <f>RANK(K128,K$46:K$169,1)+COUNTIF($K$46:K128,K128)-1</f>
        <v>28</v>
      </c>
      <c r="M128" s="192" t="str">
        <f t="shared" si="17"/>
        <v>Land at Fenley Field, Old Laurentian Rugby Club, Rugby</v>
      </c>
      <c r="N128" s="300"/>
      <c r="O128" s="271">
        <v>83</v>
      </c>
      <c r="P128" s="356" t="str">
        <f t="shared" si="16"/>
        <v>West Farm, Brinklow</v>
      </c>
      <c r="Q128" s="357"/>
      <c r="R128" s="357"/>
      <c r="S128" s="357"/>
      <c r="T128" s="357"/>
      <c r="U128" s="358"/>
    </row>
    <row r="129" spans="1:21" x14ac:dyDescent="0.3">
      <c r="A129" s="320">
        <f>'Site-to-LSOA&amp;MSOA Assignment'!B85</f>
        <v>125</v>
      </c>
      <c r="B129" s="329" t="str">
        <f>'Site-to-LSOA&amp;MSOA Assignment'!C85</f>
        <v>Land east of Stretton Rd, Wolston</v>
      </c>
      <c r="C129" s="281" t="str">
        <f>'Site-to-LSOA&amp;MSOA Assignment'!O85</f>
        <v>Rugby 004</v>
      </c>
      <c r="D129" s="304" t="str">
        <f>'Site-to-LSOA&amp;MSOA Assignment'!Q85</f>
        <v>Rugby 004C</v>
      </c>
      <c r="G129" s="278">
        <f>VLOOKUP($D129,Overview!$D$16:$H$42,4,FALSE)</f>
        <v>27</v>
      </c>
      <c r="H129" s="278">
        <f>VLOOKUP($B129,'CfS - PTAL Scores'!$K:$M,3,FALSE)</f>
        <v>15</v>
      </c>
      <c r="I129" s="278">
        <f>VLOOKUP($C129,Overview!$D$5:$I$12,6,FALSE)</f>
        <v>6</v>
      </c>
      <c r="J129" s="284"/>
      <c r="K129" s="16">
        <f t="shared" si="15"/>
        <v>48</v>
      </c>
      <c r="L129" s="75">
        <f>RANK(K129,K$46:K$169,1)+COUNTIF($K$46:K129,K129)-1</f>
        <v>92</v>
      </c>
      <c r="M129" s="192" t="str">
        <f t="shared" si="17"/>
        <v>Land east of Stretton Rd, Wolston</v>
      </c>
      <c r="N129" s="300"/>
      <c r="O129" s="271">
        <v>84</v>
      </c>
      <c r="P129" s="356" t="str">
        <f t="shared" si="16"/>
        <v>Brierleys Farm, Brinklow</v>
      </c>
      <c r="Q129" s="357"/>
      <c r="R129" s="357"/>
      <c r="S129" s="357"/>
      <c r="T129" s="357"/>
      <c r="U129" s="358"/>
    </row>
    <row r="130" spans="1:21" x14ac:dyDescent="0.3">
      <c r="A130" s="320">
        <f>'Site-to-LSOA&amp;MSOA Assignment'!B86</f>
        <v>127</v>
      </c>
      <c r="B130" s="329" t="str">
        <f>'Site-to-LSOA&amp;MSOA Assignment'!C86</f>
        <v>Land north of Church Road, Church Lawford</v>
      </c>
      <c r="C130" s="281" t="str">
        <f>'Site-to-LSOA&amp;MSOA Assignment'!O86</f>
        <v>Rugby 007</v>
      </c>
      <c r="D130" s="304" t="str">
        <f>'Site-to-LSOA&amp;MSOA Assignment'!Q86</f>
        <v>Rugby 007E</v>
      </c>
      <c r="G130" s="278">
        <f>VLOOKUP($D130,Overview!$D$16:$H$42,4,FALSE)</f>
        <v>17</v>
      </c>
      <c r="H130" s="278">
        <f>VLOOKUP($B130,'CfS - PTAL Scores'!$K:$M,3,FALSE)</f>
        <v>15</v>
      </c>
      <c r="I130" s="278">
        <f>VLOOKUP($C130,Overview!$D$5:$I$12,6,FALSE)</f>
        <v>7</v>
      </c>
      <c r="J130" s="284"/>
      <c r="K130" s="16">
        <f t="shared" si="15"/>
        <v>39</v>
      </c>
      <c r="L130" s="75">
        <f>RANK(K130,K$46:K$169,1)+COUNTIF($K$46:K130,K130)-1</f>
        <v>59</v>
      </c>
      <c r="M130" s="192" t="str">
        <f t="shared" si="17"/>
        <v>Land north of Church Road, Church Lawford</v>
      </c>
      <c r="N130" s="300"/>
      <c r="O130" s="271">
        <v>85</v>
      </c>
      <c r="P130" s="356" t="str">
        <f t="shared" si="16"/>
        <v>Cross in Hand Farm, Monks Kirby</v>
      </c>
      <c r="Q130" s="357"/>
      <c r="R130" s="357"/>
      <c r="S130" s="357"/>
      <c r="T130" s="357"/>
      <c r="U130" s="358"/>
    </row>
    <row r="131" spans="1:21" x14ac:dyDescent="0.3">
      <c r="A131" s="320">
        <f>'Site-to-LSOA&amp;MSOA Assignment'!B87</f>
        <v>129</v>
      </c>
      <c r="B131" s="329" t="str">
        <f>'Site-to-LSOA&amp;MSOA Assignment'!C87</f>
        <v>Land north of Lilbourne Road, Clifton</v>
      </c>
      <c r="C131" s="281" t="str">
        <f>'Site-to-LSOA&amp;MSOA Assignment'!O87</f>
        <v>Rugby 014</v>
      </c>
      <c r="D131" s="304" t="str">
        <f>'Site-to-LSOA&amp;MSOA Assignment'!Q87</f>
        <v>Rugby 014D</v>
      </c>
      <c r="G131" s="278">
        <f>VLOOKUP($D131,Overview!$D$16:$H$42,4,FALSE)</f>
        <v>6</v>
      </c>
      <c r="H131" s="278">
        <f>VLOOKUP($B131,'CfS - PTAL Scores'!$K:$M,3,FALSE)</f>
        <v>15</v>
      </c>
      <c r="I131" s="278">
        <f>VLOOKUP($C131,Overview!$D$5:$I$12,6,FALSE)</f>
        <v>4</v>
      </c>
      <c r="J131" s="284"/>
      <c r="K131" s="16">
        <f t="shared" si="15"/>
        <v>25</v>
      </c>
      <c r="L131" s="75">
        <f>RANK(K131,K$46:K$169,1)+COUNTIF($K$46:K131,K131)-1</f>
        <v>17</v>
      </c>
      <c r="M131" s="192" t="str">
        <f t="shared" si="17"/>
        <v>Land north of Lilbourne Road, Clifton</v>
      </c>
      <c r="N131" s="300"/>
      <c r="O131" s="271">
        <v>86</v>
      </c>
      <c r="P131" s="356" t="str">
        <f t="shared" si="16"/>
        <v>Cross-in-Hand Farm, Willey</v>
      </c>
      <c r="Q131" s="357"/>
      <c r="R131" s="357"/>
      <c r="S131" s="357"/>
      <c r="T131" s="357"/>
      <c r="U131" s="358"/>
    </row>
    <row r="132" spans="1:21" x14ac:dyDescent="0.3">
      <c r="A132" s="320">
        <f>'Site-to-LSOA&amp;MSOA Assignment'!B88</f>
        <v>130</v>
      </c>
      <c r="B132" s="329" t="str">
        <f>'Site-to-LSOA&amp;MSOA Assignment'!C88</f>
        <v>Land north of Houlton</v>
      </c>
      <c r="C132" s="281" t="str">
        <f>'Site-to-LSOA&amp;MSOA Assignment'!O88</f>
        <v>Rugby 014</v>
      </c>
      <c r="D132" s="304" t="str">
        <f>'Site-to-LSOA&amp;MSOA Assignment'!Q88</f>
        <v>Rugby 014E</v>
      </c>
      <c r="G132" s="278">
        <f>VLOOKUP($D132,Overview!$D$16:$H$42,4,FALSE)</f>
        <v>24</v>
      </c>
      <c r="H132" s="278">
        <f>VLOOKUP($B132,'CfS - PTAL Scores'!$K:$M,3,FALSE)</f>
        <v>94</v>
      </c>
      <c r="I132" s="278">
        <f>VLOOKUP($C132,Overview!$D$5:$I$12,6,FALSE)</f>
        <v>4</v>
      </c>
      <c r="J132" s="284"/>
      <c r="K132" s="16">
        <f t="shared" si="15"/>
        <v>122</v>
      </c>
      <c r="L132" s="75">
        <f>RANK(K132,K$46:K$169,1)+COUNTIF($K$46:K132,K132)-1</f>
        <v>114</v>
      </c>
      <c r="M132" s="192" t="str">
        <f t="shared" si="17"/>
        <v>Land north of Houlton</v>
      </c>
      <c r="N132" s="300"/>
      <c r="O132" s="271">
        <v>87</v>
      </c>
      <c r="P132" s="356" t="str">
        <f t="shared" si="16"/>
        <v>North of Coal Pit Lane</v>
      </c>
      <c r="Q132" s="357"/>
      <c r="R132" s="357"/>
      <c r="S132" s="357"/>
      <c r="T132" s="357"/>
      <c r="U132" s="358"/>
    </row>
    <row r="133" spans="1:21" x14ac:dyDescent="0.3">
      <c r="A133" s="320">
        <f>'Site-to-LSOA&amp;MSOA Assignment'!B89</f>
        <v>132</v>
      </c>
      <c r="B133" s="329" t="str">
        <f>'Site-to-LSOA&amp;MSOA Assignment'!C89</f>
        <v>Land north of M6 J1 (strategic Residential or Employment)</v>
      </c>
      <c r="C133" s="281" t="str">
        <f>'Site-to-LSOA&amp;MSOA Assignment'!O89</f>
        <v>Rugby 013</v>
      </c>
      <c r="D133" s="304" t="str">
        <f>'Site-to-LSOA&amp;MSOA Assignment'!Q89</f>
        <v>Rugby 013D</v>
      </c>
      <c r="G133" s="278">
        <f>VLOOKUP($D133,Overview!$D$16:$H$42,4,FALSE)</f>
        <v>13</v>
      </c>
      <c r="H133" s="278">
        <f>VLOOKUP($B133,'CfS - PTAL Scores'!$K:$M,3,FALSE)</f>
        <v>94</v>
      </c>
      <c r="I133" s="278">
        <f>VLOOKUP($C133,Overview!$D$5:$I$12,6,FALSE)</f>
        <v>8</v>
      </c>
      <c r="J133" s="284"/>
      <c r="K133" s="16">
        <f t="shared" si="15"/>
        <v>115</v>
      </c>
      <c r="L133" s="75">
        <f>RANK(K133,K$46:K$169,1)+COUNTIF($K$46:K133,K133)-1</f>
        <v>103</v>
      </c>
      <c r="M133" s="192" t="str">
        <f t="shared" si="17"/>
        <v>Land north of M6 J1 (strategic Residential or Employment)</v>
      </c>
      <c r="N133" s="300"/>
      <c r="O133" s="271">
        <v>88</v>
      </c>
      <c r="P133" s="356" t="str">
        <f t="shared" si="16"/>
        <v>Home Farm, Brinklow</v>
      </c>
      <c r="Q133" s="357"/>
      <c r="R133" s="357"/>
      <c r="S133" s="357"/>
      <c r="T133" s="357"/>
      <c r="U133" s="358"/>
    </row>
    <row r="134" spans="1:21" x14ac:dyDescent="0.3">
      <c r="A134" s="320">
        <f>'Site-to-LSOA&amp;MSOA Assignment'!B90</f>
        <v>133</v>
      </c>
      <c r="B134" s="329" t="str">
        <f>'Site-to-LSOA&amp;MSOA Assignment'!C90</f>
        <v>Land North of M45</v>
      </c>
      <c r="C134" s="281" t="str">
        <f>'Site-to-LSOA&amp;MSOA Assignment'!O90</f>
        <v>Rugby 012</v>
      </c>
      <c r="D134" s="304" t="str">
        <f>'Site-to-LSOA&amp;MSOA Assignment'!Q90</f>
        <v>Rugby 012G</v>
      </c>
      <c r="G134" s="278">
        <f>VLOOKUP($D134,Overview!$D$16:$H$42,4,FALSE)</f>
        <v>9</v>
      </c>
      <c r="H134" s="278">
        <f>VLOOKUP($B134,'CfS - PTAL Scores'!$K:$M,3,FALSE)</f>
        <v>15</v>
      </c>
      <c r="I134" s="278">
        <f>VLOOKUP($C134,Overview!$D$5:$I$12,6,FALSE)</f>
        <v>3</v>
      </c>
      <c r="J134" s="284"/>
      <c r="K134" s="16">
        <f t="shared" si="15"/>
        <v>27</v>
      </c>
      <c r="L134" s="75">
        <f>RANK(K134,K$46:K$169,1)+COUNTIF($K$46:K134,K134)-1</f>
        <v>29</v>
      </c>
      <c r="M134" s="192" t="str">
        <f t="shared" si="17"/>
        <v>Land North of M45</v>
      </c>
      <c r="N134" s="300"/>
      <c r="O134" s="271">
        <v>89</v>
      </c>
      <c r="P134" s="356" t="str">
        <f t="shared" si="16"/>
        <v>Land opposite MP Lutterworth</v>
      </c>
      <c r="Q134" s="357"/>
      <c r="R134" s="357"/>
      <c r="S134" s="357"/>
      <c r="T134" s="357"/>
      <c r="U134" s="358"/>
    </row>
    <row r="135" spans="1:21" x14ac:dyDescent="0.3">
      <c r="A135" s="320">
        <f>'Site-to-LSOA&amp;MSOA Assignment'!B91</f>
        <v>134</v>
      </c>
      <c r="B135" s="329" t="str">
        <f>'Site-to-LSOA&amp;MSOA Assignment'!C91</f>
        <v>Land North of Plott Lane, Stretton on Dunsmore</v>
      </c>
      <c r="C135" s="281" t="str">
        <f>'Site-to-LSOA&amp;MSOA Assignment'!O91</f>
        <v>Rugby 012</v>
      </c>
      <c r="D135" s="304" t="str">
        <f>'Site-to-LSOA&amp;MSOA Assignment'!Q91</f>
        <v>Rugby 012D</v>
      </c>
      <c r="G135" s="278">
        <f>VLOOKUP($D135,Overview!$D$16:$H$42,4,FALSE)</f>
        <v>22</v>
      </c>
      <c r="H135" s="278">
        <f>VLOOKUP($B135,'CfS - PTAL Scores'!$K:$M,3,FALSE)</f>
        <v>15</v>
      </c>
      <c r="I135" s="278">
        <f>VLOOKUP($C135,Overview!$D$5:$I$12,6,FALSE)</f>
        <v>3</v>
      </c>
      <c r="J135" s="284"/>
      <c r="K135" s="16">
        <f t="shared" si="15"/>
        <v>40</v>
      </c>
      <c r="L135" s="75">
        <f>RANK(K135,K$46:K$169,1)+COUNTIF($K$46:K135,K135)-1</f>
        <v>64</v>
      </c>
      <c r="M135" s="192" t="str">
        <f t="shared" si="17"/>
        <v>Land North of Plott Lane, Stretton on Dunsmore</v>
      </c>
      <c r="N135" s="300"/>
      <c r="O135" s="271">
        <v>90</v>
      </c>
      <c r="P135" s="356" t="str">
        <f t="shared" si="16"/>
        <v>STRATEGIC - Land adjacent Magna Park (Employment)</v>
      </c>
      <c r="Q135" s="357"/>
      <c r="R135" s="357"/>
      <c r="S135" s="357"/>
      <c r="T135" s="357"/>
      <c r="U135" s="358"/>
    </row>
    <row r="136" spans="1:21" x14ac:dyDescent="0.3">
      <c r="A136" s="320">
        <f>'Site-to-LSOA&amp;MSOA Assignment'!B92</f>
        <v>135</v>
      </c>
      <c r="B136" s="329" t="str">
        <f>'Site-to-LSOA&amp;MSOA Assignment'!C92</f>
        <v>Land north of Rugby Road, Church Lawford</v>
      </c>
      <c r="C136" s="281" t="str">
        <f>'Site-to-LSOA&amp;MSOA Assignment'!O92</f>
        <v>Rugby 007</v>
      </c>
      <c r="D136" s="304" t="str">
        <f>'Site-to-LSOA&amp;MSOA Assignment'!Q92</f>
        <v>Rugby 007E</v>
      </c>
      <c r="G136" s="278">
        <f>VLOOKUP($D136,Overview!$D$16:$H$42,4,FALSE)</f>
        <v>17</v>
      </c>
      <c r="H136" s="278">
        <f>VLOOKUP($B136,'CfS - PTAL Scores'!$K:$M,3,FALSE)</f>
        <v>15</v>
      </c>
      <c r="I136" s="278">
        <f>VLOOKUP($C136,Overview!$D$5:$I$12,6,FALSE)</f>
        <v>7</v>
      </c>
      <c r="J136" s="284"/>
      <c r="K136" s="16">
        <f t="shared" si="15"/>
        <v>39</v>
      </c>
      <c r="L136" s="75">
        <f>RANK(K136,K$46:K$169,1)+COUNTIF($K$46:K136,K136)-1</f>
        <v>60</v>
      </c>
      <c r="M136" s="192" t="str">
        <f t="shared" si="17"/>
        <v>Land north of Rugby Road, Church Lawford</v>
      </c>
      <c r="N136" s="300"/>
      <c r="O136" s="271">
        <v>91</v>
      </c>
      <c r="P136" s="356" t="str">
        <f t="shared" si="16"/>
        <v>The Hall, Rugby Road, Wolston</v>
      </c>
      <c r="Q136" s="357"/>
      <c r="R136" s="357"/>
      <c r="S136" s="357"/>
      <c r="T136" s="357"/>
      <c r="U136" s="358"/>
    </row>
    <row r="137" spans="1:21" x14ac:dyDescent="0.3">
      <c r="A137" s="320">
        <f>'Site-to-LSOA&amp;MSOA Assignment'!B93</f>
        <v>136</v>
      </c>
      <c r="B137" s="329" t="str">
        <f>'Site-to-LSOA&amp;MSOA Assignment'!C93</f>
        <v>Land North of Warwick Road, Wolston</v>
      </c>
      <c r="C137" s="281" t="str">
        <f>'Site-to-LSOA&amp;MSOA Assignment'!O93</f>
        <v>Rugby 004</v>
      </c>
      <c r="D137" s="304" t="str">
        <f>'Site-to-LSOA&amp;MSOA Assignment'!Q93</f>
        <v>Rugby 004C</v>
      </c>
      <c r="G137" s="278">
        <f>VLOOKUP($D137,Overview!$D$16:$H$42,4,FALSE)</f>
        <v>27</v>
      </c>
      <c r="H137" s="278">
        <f>VLOOKUP($B137,'CfS - PTAL Scores'!$K:$M,3,FALSE)</f>
        <v>15</v>
      </c>
      <c r="I137" s="278">
        <f>VLOOKUP($C137,Overview!$D$5:$I$12,6,FALSE)</f>
        <v>6</v>
      </c>
      <c r="J137" s="284"/>
      <c r="K137" s="16">
        <f t="shared" si="15"/>
        <v>48</v>
      </c>
      <c r="L137" s="75">
        <f>RANK(K137,K$46:K$169,1)+COUNTIF($K$46:K137,K137)-1</f>
        <v>93</v>
      </c>
      <c r="M137" s="192" t="str">
        <f t="shared" si="17"/>
        <v>Land North of Warwick Road, Wolston</v>
      </c>
      <c r="N137" s="300"/>
      <c r="O137" s="271">
        <v>92</v>
      </c>
      <c r="P137" s="356" t="str">
        <f t="shared" si="16"/>
        <v>Land east of Stretton Rd, Wolston</v>
      </c>
      <c r="Q137" s="357"/>
      <c r="R137" s="357"/>
      <c r="S137" s="357"/>
      <c r="T137" s="357"/>
      <c r="U137" s="358"/>
    </row>
    <row r="138" spans="1:21" x14ac:dyDescent="0.3">
      <c r="A138" s="320">
        <f>'Site-to-LSOA&amp;MSOA Assignment'!B94</f>
        <v>139</v>
      </c>
      <c r="B138" s="329" t="str">
        <f>'Site-to-LSOA&amp;MSOA Assignment'!C94</f>
        <v>Land off A5 Hinckley</v>
      </c>
      <c r="C138" s="281" t="str">
        <f>'Site-to-LSOA&amp;MSOA Assignment'!O94</f>
        <v>Rugby 013</v>
      </c>
      <c r="D138" s="304" t="str">
        <f>'Site-to-LSOA&amp;MSOA Assignment'!Q94</f>
        <v>Rugby 013A</v>
      </c>
      <c r="G138" s="278">
        <f>VLOOKUP($D138,Overview!$D$16:$H$42,4,FALSE)</f>
        <v>20</v>
      </c>
      <c r="H138" s="278">
        <f>VLOOKUP($B138,'CfS - PTAL Scores'!$K:$M,3,FALSE)</f>
        <v>94</v>
      </c>
      <c r="I138" s="278">
        <f>VLOOKUP($C138,Overview!$D$5:$I$12,6,FALSE)</f>
        <v>8</v>
      </c>
      <c r="J138" s="284"/>
      <c r="K138" s="16">
        <f t="shared" si="15"/>
        <v>122</v>
      </c>
      <c r="L138" s="75">
        <f>RANK(K138,K$46:K$169,1)+COUNTIF($K$46:K138,K138)-1</f>
        <v>115</v>
      </c>
      <c r="M138" s="192" t="str">
        <f t="shared" si="17"/>
        <v>Land off A5 Hinckley</v>
      </c>
      <c r="N138" s="300"/>
      <c r="O138" s="271">
        <v>93</v>
      </c>
      <c r="P138" s="356" t="str">
        <f t="shared" si="16"/>
        <v>Land North of Warwick Road, Wolston</v>
      </c>
      <c r="Q138" s="357"/>
      <c r="R138" s="357"/>
      <c r="S138" s="357"/>
      <c r="T138" s="357"/>
      <c r="U138" s="358"/>
    </row>
    <row r="139" spans="1:21" x14ac:dyDescent="0.3">
      <c r="A139" s="320">
        <f>'Site-to-LSOA&amp;MSOA Assignment'!B95</f>
        <v>141</v>
      </c>
      <c r="B139" s="329" t="str">
        <f>'Site-to-LSOA&amp;MSOA Assignment'!C95</f>
        <v>Land off Hinkley Road, South side of M69 A5 Jctn</v>
      </c>
      <c r="C139" s="281" t="str">
        <f>'Site-to-LSOA&amp;MSOA Assignment'!O95</f>
        <v>Rugby 013</v>
      </c>
      <c r="D139" s="304" t="str">
        <f>'Site-to-LSOA&amp;MSOA Assignment'!Q95</f>
        <v>Rugby 013A</v>
      </c>
      <c r="G139" s="278">
        <f>VLOOKUP($D139,Overview!$D$16:$H$42,4,FALSE)</f>
        <v>20</v>
      </c>
      <c r="H139" s="278">
        <f>VLOOKUP($B139,'CfS - PTAL Scores'!$K:$M,3,FALSE)</f>
        <v>94</v>
      </c>
      <c r="I139" s="278">
        <f>VLOOKUP($C139,Overview!$D$5:$I$12,6,FALSE)</f>
        <v>8</v>
      </c>
      <c r="J139" s="284"/>
      <c r="K139" s="16">
        <f t="shared" si="15"/>
        <v>122</v>
      </c>
      <c r="L139" s="75">
        <f>RANK(K139,K$46:K$169,1)+COUNTIF($K$46:K139,K139)-1</f>
        <v>116</v>
      </c>
      <c r="M139" s="192" t="str">
        <f t="shared" si="17"/>
        <v>Land off Hinkley Road, South side of M69 A5 Jctn</v>
      </c>
      <c r="N139" s="300"/>
      <c r="O139" s="271">
        <v>94</v>
      </c>
      <c r="P139" s="356" t="str">
        <f t="shared" si="16"/>
        <v>The Penthouse, Coventry Road, Cawston</v>
      </c>
      <c r="Q139" s="357"/>
      <c r="R139" s="357"/>
      <c r="S139" s="357"/>
      <c r="T139" s="357"/>
      <c r="U139" s="358"/>
    </row>
    <row r="140" spans="1:21" x14ac:dyDescent="0.3">
      <c r="A140" s="320">
        <f>'Site-to-LSOA&amp;MSOA Assignment'!B96</f>
        <v>142</v>
      </c>
      <c r="B140" s="329" t="str">
        <f>'Site-to-LSOA&amp;MSOA Assignment'!C96</f>
        <v>Land off A5, Churchover</v>
      </c>
      <c r="C140" s="281" t="str">
        <f>'Site-to-LSOA&amp;MSOA Assignment'!O96</f>
        <v>Rugby 013</v>
      </c>
      <c r="D140" s="304" t="str">
        <f>'Site-to-LSOA&amp;MSOA Assignment'!Q96</f>
        <v>Rugby 013D</v>
      </c>
      <c r="G140" s="278">
        <f>VLOOKUP($D140,Overview!$D$16:$H$42,4,FALSE)</f>
        <v>13</v>
      </c>
      <c r="H140" s="278">
        <f>VLOOKUP($B140,'CfS - PTAL Scores'!$K:$M,3,FALSE)</f>
        <v>94</v>
      </c>
      <c r="I140" s="278">
        <f>VLOOKUP($C140,Overview!$D$5:$I$12,6,FALSE)</f>
        <v>8</v>
      </c>
      <c r="J140" s="284"/>
      <c r="K140" s="16">
        <f t="shared" si="15"/>
        <v>115</v>
      </c>
      <c r="L140" s="75">
        <f>RANK(K140,K$46:K$169,1)+COUNTIF($K$46:K140,K140)-1</f>
        <v>104</v>
      </c>
      <c r="M140" s="192" t="str">
        <f t="shared" si="17"/>
        <v>Land off A5, Churchover</v>
      </c>
      <c r="N140" s="300"/>
      <c r="O140" s="271">
        <v>95</v>
      </c>
      <c r="P140" s="356" t="str">
        <f t="shared" si="16"/>
        <v>Station Farm, Dunchurch</v>
      </c>
      <c r="Q140" s="357"/>
      <c r="R140" s="357"/>
      <c r="S140" s="357"/>
      <c r="T140" s="357"/>
      <c r="U140" s="358"/>
    </row>
    <row r="141" spans="1:21" x14ac:dyDescent="0.3">
      <c r="A141" s="320">
        <f>'Site-to-LSOA&amp;MSOA Assignment'!B97</f>
        <v>143</v>
      </c>
      <c r="B141" s="329" t="str">
        <f>'Site-to-LSOA&amp;MSOA Assignment'!C97</f>
        <v>Land off Hinckley Road, M6 Jctn 2</v>
      </c>
      <c r="C141" s="281" t="str">
        <f>'Site-to-LSOA&amp;MSOA Assignment'!O97</f>
        <v>Rugby 013</v>
      </c>
      <c r="D141" s="304" t="str">
        <f>'Site-to-LSOA&amp;MSOA Assignment'!Q97</f>
        <v>Rugby 013C</v>
      </c>
      <c r="G141" s="278">
        <f>VLOOKUP($D141,Overview!$D$16:$H$42,4,FALSE)</f>
        <v>19</v>
      </c>
      <c r="H141" s="278">
        <f>VLOOKUP($B141,'CfS - PTAL Scores'!$K:$M,3,FALSE)</f>
        <v>94</v>
      </c>
      <c r="I141" s="278">
        <f>VLOOKUP($C141,Overview!$D$5:$I$12,6,FALSE)</f>
        <v>8</v>
      </c>
      <c r="J141" s="284"/>
      <c r="K141" s="16">
        <f t="shared" si="15"/>
        <v>121</v>
      </c>
      <c r="L141" s="75">
        <f>RANK(K141,K$46:K$169,1)+COUNTIF($K$46:K141,K141)-1</f>
        <v>108</v>
      </c>
      <c r="M141" s="192" t="str">
        <f t="shared" si="17"/>
        <v>Land off Hinckley Road, M6 Jctn 2</v>
      </c>
      <c r="N141" s="300"/>
      <c r="O141" s="271">
        <v>96</v>
      </c>
      <c r="P141" s="356" t="str">
        <f t="shared" si="16"/>
        <v>South West Rugby Safeguarded Land</v>
      </c>
      <c r="Q141" s="357"/>
      <c r="R141" s="357"/>
      <c r="S141" s="357"/>
      <c r="T141" s="357"/>
      <c r="U141" s="358"/>
    </row>
    <row r="142" spans="1:21" x14ac:dyDescent="0.3">
      <c r="A142" s="320">
        <f>'Site-to-LSOA&amp;MSOA Assignment'!B98</f>
        <v>146</v>
      </c>
      <c r="B142" s="329" t="str">
        <f>'Site-to-LSOA&amp;MSOA Assignment'!C98</f>
        <v>Land off Barby Lane (strategic Residential)</v>
      </c>
      <c r="C142" s="281" t="str">
        <f>'Site-to-LSOA&amp;MSOA Assignment'!O98</f>
        <v>Rugby 010</v>
      </c>
      <c r="D142" s="304" t="str">
        <f>'Site-to-LSOA&amp;MSOA Assignment'!Q98</f>
        <v>Rugby 010B</v>
      </c>
      <c r="G142" s="278">
        <f>VLOOKUP($D142,Overview!$D$16:$H$42,4,FALSE)</f>
        <v>15</v>
      </c>
      <c r="H142" s="278">
        <f>VLOOKUP($B142,'CfS - PTAL Scores'!$K:$M,3,FALSE)</f>
        <v>15</v>
      </c>
      <c r="I142" s="278">
        <f>VLOOKUP($C142,Overview!$D$5:$I$12,6,FALSE)</f>
        <v>5</v>
      </c>
      <c r="J142" s="284"/>
      <c r="K142" s="16">
        <f t="shared" si="15"/>
        <v>35</v>
      </c>
      <c r="L142" s="75">
        <f>RANK(K142,K$46:K$169,1)+COUNTIF($K$46:K142,K142)-1</f>
        <v>49</v>
      </c>
      <c r="M142" s="192" t="str">
        <f t="shared" si="17"/>
        <v>Land off Barby Lane (strategic Residential)</v>
      </c>
      <c r="N142" s="300"/>
      <c r="O142" s="271">
        <v>97</v>
      </c>
      <c r="P142" s="356" t="str">
        <f t="shared" si="16"/>
        <v>Blue Boar Farm, Thurlaston</v>
      </c>
      <c r="Q142" s="357"/>
      <c r="R142" s="357"/>
      <c r="S142" s="357"/>
      <c r="T142" s="357"/>
      <c r="U142" s="358"/>
    </row>
    <row r="143" spans="1:21" x14ac:dyDescent="0.3">
      <c r="A143" s="320">
        <f>'Site-to-LSOA&amp;MSOA Assignment'!B99</f>
        <v>202</v>
      </c>
      <c r="B143" s="329" t="str">
        <f>'Site-to-LSOA&amp;MSOA Assignment'!C99</f>
        <v>Newton Road, Clifton upon Dunsmore</v>
      </c>
      <c r="C143" s="281" t="str">
        <f>'Site-to-LSOA&amp;MSOA Assignment'!O99</f>
        <v>Rugby 014</v>
      </c>
      <c r="D143" s="304" t="str">
        <f>'Site-to-LSOA&amp;MSOA Assignment'!Q99</f>
        <v>Rugby 014D</v>
      </c>
      <c r="G143" s="278">
        <f>VLOOKUP($D143,Overview!$D$16:$H$42,4,FALSE)</f>
        <v>6</v>
      </c>
      <c r="H143" s="278">
        <f>VLOOKUP($B143,'CfS - PTAL Scores'!$K:$M,3,FALSE)</f>
        <v>15</v>
      </c>
      <c r="I143" s="278">
        <f>VLOOKUP($C143,Overview!$D$5:$I$12,6,FALSE)</f>
        <v>4</v>
      </c>
      <c r="J143" s="284"/>
      <c r="K143" s="16">
        <f t="shared" si="15"/>
        <v>25</v>
      </c>
      <c r="L143" s="75">
        <f>RANK(K143,K$46:K$169,1)+COUNTIF($K$46:K143,K143)-1</f>
        <v>18</v>
      </c>
      <c r="M143" s="192" t="str">
        <f t="shared" si="17"/>
        <v>Newton Road, Clifton upon Dunsmore</v>
      </c>
      <c r="N143" s="300"/>
      <c r="O143" s="271">
        <v>98</v>
      </c>
      <c r="P143" s="356" t="str">
        <f t="shared" si="16"/>
        <v>Land South of A45, Dunchurch</v>
      </c>
      <c r="Q143" s="357"/>
      <c r="R143" s="357"/>
      <c r="S143" s="357"/>
      <c r="T143" s="357"/>
      <c r="U143" s="358"/>
    </row>
    <row r="144" spans="1:21" x14ac:dyDescent="0.3">
      <c r="A144" s="320">
        <f>'Site-to-LSOA&amp;MSOA Assignment'!B100</f>
        <v>227</v>
      </c>
      <c r="B144" s="329" t="str">
        <f>'Site-to-LSOA&amp;MSOA Assignment'!C100</f>
        <v>PP - Former Newton Vehicle Rentals Site, 117 Newbold Road</v>
      </c>
      <c r="C144" s="281" t="str">
        <f>'Site-to-LSOA&amp;MSOA Assignment'!O100</f>
        <v>Rugby 003</v>
      </c>
      <c r="D144" s="304" t="str">
        <f>'Site-to-LSOA&amp;MSOA Assignment'!Q100</f>
        <v>Rugby 003A</v>
      </c>
      <c r="G144" s="278">
        <f>VLOOKUP($D144,Overview!$D$16:$H$42,4,FALSE)</f>
        <v>3</v>
      </c>
      <c r="H144" s="278">
        <f>VLOOKUP($B144,'CfS - PTAL Scores'!$K:$M,3,FALSE)</f>
        <v>9</v>
      </c>
      <c r="I144" s="278">
        <f>VLOOKUP($C144,Overview!$D$5:$I$12,6,FALSE)</f>
        <v>1</v>
      </c>
      <c r="J144" s="284"/>
      <c r="K144" s="16">
        <f t="shared" si="15"/>
        <v>13</v>
      </c>
      <c r="L144" s="75">
        <f>RANK(K144,K$46:K$169,1)+COUNTIF($K$46:K144,K144)-1</f>
        <v>7</v>
      </c>
      <c r="M144" s="192" t="str">
        <f t="shared" si="17"/>
        <v>PP - Former Newton Vehicle Rentals Site, 117 Newbold Road</v>
      </c>
      <c r="N144" s="300"/>
      <c r="O144" s="271">
        <v>99</v>
      </c>
      <c r="P144" s="356" t="str">
        <f t="shared" si="16"/>
        <v>North of A45, Dunchurch</v>
      </c>
      <c r="Q144" s="357"/>
      <c r="R144" s="357"/>
      <c r="S144" s="357"/>
      <c r="T144" s="357"/>
      <c r="U144" s="358"/>
    </row>
    <row r="145" spans="1:21" x14ac:dyDescent="0.3">
      <c r="A145" s="320">
        <f>'Site-to-LSOA&amp;MSOA Assignment'!B101</f>
        <v>238</v>
      </c>
      <c r="B145" s="329" t="str">
        <f>'Site-to-LSOA&amp;MSOA Assignment'!C101</f>
        <v>Land off Rugby Rd, Clifton upon Dunsmore (strategic Residential)</v>
      </c>
      <c r="C145" s="281" t="str">
        <f>'Site-to-LSOA&amp;MSOA Assignment'!O101</f>
        <v>Rugby 014</v>
      </c>
      <c r="D145" s="304" t="str">
        <f>'Site-to-LSOA&amp;MSOA Assignment'!Q101</f>
        <v>Rugby 014E</v>
      </c>
      <c r="G145" s="278">
        <f>VLOOKUP($D145,Overview!$D$16:$H$42,4,FALSE)</f>
        <v>24</v>
      </c>
      <c r="H145" s="278">
        <f>VLOOKUP($B145,'CfS - PTAL Scores'!$K:$M,3,FALSE)</f>
        <v>15</v>
      </c>
      <c r="I145" s="278">
        <f>VLOOKUP($C145,Overview!$D$5:$I$12,6,FALSE)</f>
        <v>4</v>
      </c>
      <c r="J145" s="284"/>
      <c r="K145" s="16">
        <f t="shared" si="15"/>
        <v>43</v>
      </c>
      <c r="L145" s="75">
        <f>RANK(K145,K$46:K$169,1)+COUNTIF($K$46:K145,K145)-1</f>
        <v>77</v>
      </c>
      <c r="M145" s="192" t="str">
        <f t="shared" si="17"/>
        <v>Land off Rugby Rd, Clifton upon Dunsmore (strategic Residential)</v>
      </c>
      <c r="N145" s="300"/>
      <c r="O145" s="271">
        <v>100</v>
      </c>
      <c r="P145" s="356" t="str">
        <f t="shared" si="16"/>
        <v>Land west of Symmetry Park, Rugby</v>
      </c>
      <c r="Q145" s="357"/>
      <c r="R145" s="357"/>
      <c r="S145" s="357"/>
      <c r="T145" s="357"/>
      <c r="U145" s="358"/>
    </row>
    <row r="146" spans="1:21" x14ac:dyDescent="0.3">
      <c r="A146" s="320">
        <f>'Site-to-LSOA&amp;MSOA Assignment'!B102</f>
        <v>245</v>
      </c>
      <c r="B146" s="329" t="str">
        <f>'Site-to-LSOA&amp;MSOA Assignment'!C102</f>
        <v>PP - Land North of Projects Drive, Rugby</v>
      </c>
      <c r="C146" s="281" t="str">
        <f>'Site-to-LSOA&amp;MSOA Assignment'!O102</f>
        <v>Rugby 002</v>
      </c>
      <c r="D146" s="304" t="str">
        <f>'Site-to-LSOA&amp;MSOA Assignment'!Q102</f>
        <v>Rugby 002G</v>
      </c>
      <c r="G146" s="278">
        <f>VLOOKUP($D146,Overview!$D$16:$H$42,4,FALSE)</f>
        <v>8</v>
      </c>
      <c r="H146" s="278">
        <f>VLOOKUP($B146,'CfS - PTAL Scores'!$K:$M,3,FALSE)</f>
        <v>9</v>
      </c>
      <c r="I146" s="278">
        <f>VLOOKUP($C146,Overview!$D$5:$I$12,6,FALSE)</f>
        <v>2</v>
      </c>
      <c r="J146" s="284"/>
      <c r="K146" s="16">
        <f t="shared" si="15"/>
        <v>19</v>
      </c>
      <c r="L146" s="75">
        <f>RANK(K146,K$46:K$169,1)+COUNTIF($K$46:K146,K146)-1</f>
        <v>10</v>
      </c>
      <c r="M146" s="192" t="str">
        <f t="shared" si="17"/>
        <v>PP - Land North of Projects Drive, Rugby</v>
      </c>
      <c r="N146" s="300"/>
      <c r="O146" s="271">
        <v>101</v>
      </c>
      <c r="P146" s="356" t="str">
        <f t="shared" si="16"/>
        <v>Land north of London Road, Ryton on Dunsmore</v>
      </c>
      <c r="Q146" s="357"/>
      <c r="R146" s="357"/>
      <c r="S146" s="357"/>
      <c r="T146" s="357"/>
      <c r="U146" s="358"/>
    </row>
    <row r="147" spans="1:21" x14ac:dyDescent="0.3">
      <c r="A147" s="320">
        <f>'Site-to-LSOA&amp;MSOA Assignment'!B103</f>
        <v>253</v>
      </c>
      <c r="B147" s="329" t="str">
        <f>'Site-to-LSOA&amp;MSOA Assignment'!C103</f>
        <v>PP - Lawford Fields Farm, Long Lawford (strategic Mixed Uses)</v>
      </c>
      <c r="C147" s="281" t="str">
        <f>'Site-to-LSOA&amp;MSOA Assignment'!O103</f>
        <v>Rugby 007</v>
      </c>
      <c r="D147" s="304" t="str">
        <f>'Site-to-LSOA&amp;MSOA Assignment'!Q103</f>
        <v>Rugby 007J</v>
      </c>
      <c r="G147" s="278">
        <f>VLOOKUP($D147,Overview!$D$16:$H$42,4,FALSE)</f>
        <v>15</v>
      </c>
      <c r="H147" s="278">
        <f>VLOOKUP($B147,'CfS - PTAL Scores'!$K:$M,3,FALSE)</f>
        <v>15</v>
      </c>
      <c r="I147" s="278">
        <f>VLOOKUP($C147,Overview!$D$5:$I$12,6,FALSE)</f>
        <v>7</v>
      </c>
      <c r="J147" s="284"/>
      <c r="K147" s="16">
        <f t="shared" si="15"/>
        <v>37</v>
      </c>
      <c r="L147" s="75">
        <f>RANK(K147,K$46:K$169,1)+COUNTIF($K$46:K147,K147)-1</f>
        <v>54</v>
      </c>
      <c r="M147" s="192" t="str">
        <f t="shared" si="17"/>
        <v>PP - Lawford Fields Farm, Long Lawford (strategic Mixed Uses)</v>
      </c>
      <c r="N147" s="300"/>
      <c r="O147" s="271">
        <v>102</v>
      </c>
      <c r="P147" s="356" t="str">
        <f t="shared" si="16"/>
        <v>Grange Farm, Ryton</v>
      </c>
      <c r="Q147" s="357"/>
      <c r="R147" s="357"/>
      <c r="S147" s="357"/>
      <c r="T147" s="357"/>
      <c r="U147" s="358"/>
    </row>
    <row r="148" spans="1:21" x14ac:dyDescent="0.3">
      <c r="A148" s="320">
        <f>'Site-to-LSOA&amp;MSOA Assignment'!B104</f>
        <v>255</v>
      </c>
      <c r="B148" s="329" t="str">
        <f>'Site-to-LSOA&amp;MSOA Assignment'!C104</f>
        <v>PP - Myson House, Railway Terrace, Rugby, CV21 3LS</v>
      </c>
      <c r="C148" s="281" t="str">
        <f>'Site-to-LSOA&amp;MSOA Assignment'!O104</f>
        <v>Rugby 003</v>
      </c>
      <c r="D148" s="304" t="str">
        <f>'Site-to-LSOA&amp;MSOA Assignment'!Q104</f>
        <v>Rugby 003D</v>
      </c>
      <c r="G148" s="278">
        <f>VLOOKUP($D148,Overview!$D$16:$H$42,4,FALSE)</f>
        <v>1</v>
      </c>
      <c r="H148" s="278">
        <f>VLOOKUP($B148,'CfS - PTAL Scores'!$K:$M,3,FALSE)</f>
        <v>4</v>
      </c>
      <c r="I148" s="278">
        <f>VLOOKUP($C148,Overview!$D$5:$I$12,6,FALSE)</f>
        <v>1</v>
      </c>
      <c r="J148" s="284"/>
      <c r="K148" s="16">
        <f t="shared" si="15"/>
        <v>6</v>
      </c>
      <c r="L148" s="75">
        <f>RANK(K148,K$46:K$169,1)+COUNTIF($K$46:K148,K148)-1</f>
        <v>4</v>
      </c>
      <c r="M148" s="192" t="str">
        <f t="shared" si="17"/>
        <v>PP - Myson House, Railway Terrace, Rugby, CV21 3LS</v>
      </c>
      <c r="N148" s="300"/>
      <c r="O148" s="271">
        <v>103</v>
      </c>
      <c r="P148" s="356" t="str">
        <f t="shared" si="16"/>
        <v>Land north of M6 J1 (strategic Residential or Employment)</v>
      </c>
      <c r="Q148" s="357"/>
      <c r="R148" s="357"/>
      <c r="S148" s="357"/>
      <c r="T148" s="357"/>
      <c r="U148" s="358"/>
    </row>
    <row r="149" spans="1:21" x14ac:dyDescent="0.3">
      <c r="A149" s="320">
        <f>'Site-to-LSOA&amp;MSOA Assignment'!B105</f>
        <v>260</v>
      </c>
      <c r="B149" s="329" t="str">
        <f>'Site-to-LSOA&amp;MSOA Assignment'!C105</f>
        <v>PP - Thurlaston Meadows Care Home, Main Street, Thurlaston, CV23 9JS</v>
      </c>
      <c r="C149" s="281" t="str">
        <f>'Site-to-LSOA&amp;MSOA Assignment'!O105</f>
        <v>Rugby 012</v>
      </c>
      <c r="D149" s="304" t="str">
        <f>'Site-to-LSOA&amp;MSOA Assignment'!Q105</f>
        <v>Rugby 012G</v>
      </c>
      <c r="G149" s="278">
        <f>VLOOKUP($D149,Overview!$D$16:$H$42,4,FALSE)</f>
        <v>9</v>
      </c>
      <c r="H149" s="278">
        <f>VLOOKUP($B149,'CfS - PTAL Scores'!$K:$M,3,FALSE)</f>
        <v>15</v>
      </c>
      <c r="I149" s="278">
        <f>VLOOKUP($C149,Overview!$D$5:$I$12,6,FALSE)</f>
        <v>3</v>
      </c>
      <c r="J149" s="284"/>
      <c r="K149" s="16">
        <f t="shared" si="15"/>
        <v>27</v>
      </c>
      <c r="L149" s="75">
        <f>RANK(K149,K$46:K$169,1)+COUNTIF($K$46:K149,K149)-1</f>
        <v>30</v>
      </c>
      <c r="M149" s="192" t="str">
        <f t="shared" si="17"/>
        <v>PP - Thurlaston Meadows Care Home, Main Street, Thurlaston, CV23 9JS</v>
      </c>
      <c r="N149" s="300"/>
      <c r="O149" s="271">
        <v>104</v>
      </c>
      <c r="P149" s="356" t="str">
        <f t="shared" si="16"/>
        <v>Land off A5, Churchover</v>
      </c>
      <c r="Q149" s="357"/>
      <c r="R149" s="357"/>
      <c r="S149" s="357"/>
      <c r="T149" s="357"/>
      <c r="U149" s="358"/>
    </row>
    <row r="150" spans="1:21" x14ac:dyDescent="0.3">
      <c r="A150" s="320">
        <f>'Site-to-LSOA&amp;MSOA Assignment'!B106</f>
        <v>278</v>
      </c>
      <c r="B150" s="329" t="str">
        <f>'Site-to-LSOA&amp;MSOA Assignment'!C106</f>
        <v>OFF - Stagecoach Depot, Railway Terrace, Rugby</v>
      </c>
      <c r="C150" s="281" t="str">
        <f>'Site-to-LSOA&amp;MSOA Assignment'!O106</f>
        <v>Rugby 003</v>
      </c>
      <c r="D150" s="304" t="str">
        <f>'Site-to-LSOA&amp;MSOA Assignment'!Q106</f>
        <v>Rugby 003D</v>
      </c>
      <c r="G150" s="278">
        <f>VLOOKUP($D150,Overview!$D$16:$H$42,4,FALSE)</f>
        <v>1</v>
      </c>
      <c r="H150" s="278">
        <f>VLOOKUP($B150,'CfS - PTAL Scores'!$K:$M,3,FALSE)</f>
        <v>4</v>
      </c>
      <c r="I150" s="278">
        <f>VLOOKUP($C150,Overview!$D$5:$I$12,6,FALSE)</f>
        <v>1</v>
      </c>
      <c r="J150" s="284"/>
      <c r="K150" s="16">
        <f t="shared" si="15"/>
        <v>6</v>
      </c>
      <c r="L150" s="75">
        <f>RANK(K150,K$46:K$169,1)+COUNTIF($K$46:K150,K150)-1</f>
        <v>5</v>
      </c>
      <c r="M150" s="192" t="str">
        <f t="shared" si="17"/>
        <v>OFF - Stagecoach Depot, Railway Terrace, Rugby</v>
      </c>
      <c r="N150" s="300"/>
      <c r="O150" s="271">
        <v>105</v>
      </c>
      <c r="P150" s="356" t="str">
        <f t="shared" si="16"/>
        <v>STRATEGIC - land at Churchover (Residential or Employment)</v>
      </c>
      <c r="Q150" s="357"/>
      <c r="R150" s="357"/>
      <c r="S150" s="357"/>
      <c r="T150" s="357"/>
      <c r="U150" s="358"/>
    </row>
    <row r="151" spans="1:21" x14ac:dyDescent="0.3">
      <c r="A151" s="320">
        <f>'Site-to-LSOA&amp;MSOA Assignment'!B107</f>
        <v>279</v>
      </c>
      <c r="B151" s="329" t="str">
        <f>'Site-to-LSOA&amp;MSOA Assignment'!C107</f>
        <v>OFF - Stagecoach Depot car park, Railway Terrace, Rugby</v>
      </c>
      <c r="C151" s="281" t="str">
        <f>'Site-to-LSOA&amp;MSOA Assignment'!O107</f>
        <v>Rugby 003</v>
      </c>
      <c r="D151" s="304" t="str">
        <f>'Site-to-LSOA&amp;MSOA Assignment'!Q107</f>
        <v>Rugby 003D</v>
      </c>
      <c r="G151" s="278">
        <f>VLOOKUP($D151,Overview!$D$16:$H$42,4,FALSE)</f>
        <v>1</v>
      </c>
      <c r="H151" s="278">
        <f>VLOOKUP($B151,'CfS - PTAL Scores'!$K:$M,3,FALSE)</f>
        <v>4</v>
      </c>
      <c r="I151" s="278">
        <f>VLOOKUP($C151,Overview!$D$5:$I$12,6,FALSE)</f>
        <v>1</v>
      </c>
      <c r="J151" s="284"/>
      <c r="K151" s="16">
        <f t="shared" si="15"/>
        <v>6</v>
      </c>
      <c r="L151" s="75">
        <f>RANK(K151,K$46:K$169,1)+COUNTIF($K$46:K151,K151)-1</f>
        <v>6</v>
      </c>
      <c r="M151" s="192" t="str">
        <f t="shared" si="17"/>
        <v>OFF - Stagecoach Depot car park, Railway Terrace, Rugby</v>
      </c>
      <c r="N151" s="300"/>
      <c r="O151" s="271">
        <v>106</v>
      </c>
      <c r="P151" s="356" t="str">
        <f t="shared" si="16"/>
        <v>Land East of Ansty Park, Ansty, Coventry</v>
      </c>
      <c r="Q151" s="357"/>
      <c r="R151" s="357"/>
      <c r="S151" s="357"/>
      <c r="T151" s="357"/>
      <c r="U151" s="358"/>
    </row>
    <row r="152" spans="1:21" x14ac:dyDescent="0.3">
      <c r="A152" s="320">
        <f>'Site-to-LSOA&amp;MSOA Assignment'!B108</f>
        <v>280</v>
      </c>
      <c r="B152" s="329" t="str">
        <f>'Site-to-LSOA&amp;MSOA Assignment'!C108</f>
        <v>OFF - Mill Road Car Park, off Mill Road, Rugby</v>
      </c>
      <c r="C152" s="281" t="str">
        <f>'Site-to-LSOA&amp;MSOA Assignment'!O108</f>
        <v>Rugby 002</v>
      </c>
      <c r="D152" s="304" t="str">
        <f>'Site-to-LSOA&amp;MSOA Assignment'!Q108</f>
        <v>Rugby 002G</v>
      </c>
      <c r="G152" s="278">
        <f>VLOOKUP($D152,Overview!$D$16:$H$42,4,FALSE)</f>
        <v>8</v>
      </c>
      <c r="H152" s="278">
        <f>VLOOKUP($B152,'CfS - PTAL Scores'!$K:$M,3,FALSE)</f>
        <v>4</v>
      </c>
      <c r="I152" s="278">
        <f>VLOOKUP($C152,Overview!$D$5:$I$12,6,FALSE)</f>
        <v>2</v>
      </c>
      <c r="J152" s="284"/>
      <c r="K152" s="16">
        <f t="shared" si="15"/>
        <v>14</v>
      </c>
      <c r="L152" s="75">
        <f>RANK(K152,K$46:K$169,1)+COUNTIF($K$46:K152,K152)-1</f>
        <v>8</v>
      </c>
      <c r="M152" s="192" t="str">
        <f t="shared" si="17"/>
        <v>OFF - Mill Road Car Park, off Mill Road, Rugby</v>
      </c>
      <c r="N152" s="300"/>
      <c r="O152" s="271">
        <v>107</v>
      </c>
      <c r="P152" s="356" t="str">
        <f t="shared" si="16"/>
        <v>Land at Hopsford Farm, Ansty</v>
      </c>
      <c r="Q152" s="357"/>
      <c r="R152" s="357"/>
      <c r="S152" s="357"/>
      <c r="T152" s="357"/>
      <c r="U152" s="358"/>
    </row>
    <row r="153" spans="1:21" x14ac:dyDescent="0.3">
      <c r="A153" s="320">
        <f>'Site-to-LSOA&amp;MSOA Assignment'!B109</f>
        <v>281</v>
      </c>
      <c r="B153" s="329" t="str">
        <f>'Site-to-LSOA&amp;MSOA Assignment'!C109</f>
        <v>OFF - Royal Mail Sorting Office, Mill Road, Rugby</v>
      </c>
      <c r="C153" s="281" t="str">
        <f>'Site-to-LSOA&amp;MSOA Assignment'!O109</f>
        <v>Rugby 002</v>
      </c>
      <c r="D153" s="304" t="str">
        <f>'Site-to-LSOA&amp;MSOA Assignment'!Q109</f>
        <v>Rugby 002G</v>
      </c>
      <c r="G153" s="278">
        <f>VLOOKUP($D153,Overview!$D$16:$H$42,4,FALSE)</f>
        <v>8</v>
      </c>
      <c r="H153" s="278">
        <f>VLOOKUP($B153,'CfS - PTAL Scores'!$K:$M,3,FALSE)</f>
        <v>4</v>
      </c>
      <c r="I153" s="278">
        <f>VLOOKUP($C153,Overview!$D$5:$I$12,6,FALSE)</f>
        <v>2</v>
      </c>
      <c r="J153" s="284"/>
      <c r="K153" s="16">
        <f t="shared" si="15"/>
        <v>14</v>
      </c>
      <c r="L153" s="75">
        <f>RANK(K153,K$46:K$169,1)+COUNTIF($K$46:K153,K153)-1</f>
        <v>9</v>
      </c>
      <c r="M153" s="192" t="str">
        <f t="shared" si="17"/>
        <v>OFF - Royal Mail Sorting Office, Mill Road, Rugby</v>
      </c>
      <c r="N153" s="300"/>
      <c r="O153" s="271">
        <v>108</v>
      </c>
      <c r="P153" s="356" t="str">
        <f t="shared" si="16"/>
        <v>Land off Hinckley Road, M6 Jctn 2</v>
      </c>
      <c r="Q153" s="357"/>
      <c r="R153" s="357"/>
      <c r="S153" s="357"/>
      <c r="T153" s="357"/>
      <c r="U153" s="358"/>
    </row>
    <row r="154" spans="1:21" x14ac:dyDescent="0.3">
      <c r="A154" s="320">
        <f>'Site-to-LSOA&amp;MSOA Assignment'!B110</f>
        <v>282</v>
      </c>
      <c r="B154" s="329" t="str">
        <f>'Site-to-LSOA&amp;MSOA Assignment'!C110</f>
        <v>OFF - Former Cemex House and adjacent car park, Evreux Way, Rugby</v>
      </c>
      <c r="C154" s="281" t="str">
        <f>'Site-to-LSOA&amp;MSOA Assignment'!O110</f>
        <v>Rugby 003</v>
      </c>
      <c r="D154" s="304" t="str">
        <f>'Site-to-LSOA&amp;MSOA Assignment'!Q110</f>
        <v>Rugby 003C</v>
      </c>
      <c r="G154" s="278">
        <f>VLOOKUP($D154,Overview!$D$16:$H$42,4,FALSE)</f>
        <v>2</v>
      </c>
      <c r="H154" s="278">
        <f>VLOOKUP($B154,'CfS - PTAL Scores'!$K:$M,3,FALSE)</f>
        <v>1</v>
      </c>
      <c r="I154" s="278">
        <f>VLOOKUP($C154,Overview!$D$5:$I$12,6,FALSE)</f>
        <v>1</v>
      </c>
      <c r="J154" s="284"/>
      <c r="K154" s="16">
        <f t="shared" si="15"/>
        <v>4</v>
      </c>
      <c r="L154" s="75">
        <f>RANK(K154,K$46:K$169,1)+COUNTIF($K$46:K154,K154)-1</f>
        <v>2</v>
      </c>
      <c r="M154" s="192" t="str">
        <f t="shared" si="17"/>
        <v>OFF - Former Cemex House and adjacent car park, Evreux Way, Rugby</v>
      </c>
      <c r="N154" s="300"/>
      <c r="O154" s="271">
        <v>109</v>
      </c>
      <c r="P154" s="356" t="str">
        <f t="shared" si="16"/>
        <v>Moxtons Farm, Hinckley (strategic Residential or Employment)</v>
      </c>
      <c r="Q154" s="357"/>
      <c r="R154" s="357"/>
      <c r="S154" s="357"/>
      <c r="T154" s="357"/>
      <c r="U154" s="358"/>
    </row>
    <row r="155" spans="1:21" x14ac:dyDescent="0.3">
      <c r="A155" s="320">
        <f>'Site-to-LSOA&amp;MSOA Assignment'!B111</f>
        <v>283</v>
      </c>
      <c r="B155" s="329" t="str">
        <f>'Site-to-LSOA&amp;MSOA Assignment'!C111</f>
        <v>OFF - Rugby Central Shopping Centre, Rugby</v>
      </c>
      <c r="C155" s="281" t="str">
        <f>'Site-to-LSOA&amp;MSOA Assignment'!O111</f>
        <v>Rugby 003</v>
      </c>
      <c r="D155" s="304" t="str">
        <f>'Site-to-LSOA&amp;MSOA Assignment'!Q111</f>
        <v>Rugby 003C</v>
      </c>
      <c r="G155" s="278">
        <f>VLOOKUP($D155,Overview!$D$16:$H$42,4,FALSE)</f>
        <v>2</v>
      </c>
      <c r="H155" s="278">
        <f>VLOOKUP($B155,'CfS - PTAL Scores'!$K:$M,3,FALSE)</f>
        <v>1</v>
      </c>
      <c r="I155" s="278">
        <f>VLOOKUP($C155,Overview!$D$5:$I$12,6,FALSE)</f>
        <v>1</v>
      </c>
      <c r="J155" s="284"/>
      <c r="K155" s="16">
        <f t="shared" si="15"/>
        <v>4</v>
      </c>
      <c r="L155" s="75">
        <f>RANK(K155,K$46:K$169,1)+COUNTIF($K$46:K155,K155)-1</f>
        <v>3</v>
      </c>
      <c r="M155" s="192" t="str">
        <f t="shared" si="17"/>
        <v>OFF - Rugby Central Shopping Centre, Rugby</v>
      </c>
      <c r="N155" s="300"/>
      <c r="O155" s="271">
        <v>110</v>
      </c>
      <c r="P155" s="356" t="str">
        <f t="shared" si="16"/>
        <v>M69 Junction 1</v>
      </c>
      <c r="Q155" s="357"/>
      <c r="R155" s="357"/>
      <c r="S155" s="357"/>
      <c r="T155" s="357"/>
      <c r="U155" s="358"/>
    </row>
    <row r="156" spans="1:21" x14ac:dyDescent="0.3">
      <c r="A156" s="320">
        <f>'Site-to-LSOA&amp;MSOA Assignment'!B112</f>
        <v>289</v>
      </c>
      <c r="B156" s="329" t="str">
        <f>'Site-to-LSOA&amp;MSOA Assignment'!C112</f>
        <v>Land at Elms Farm and Stretton Fields Farm (plot B) (strategic Residential or Employment)</v>
      </c>
      <c r="C156" s="281" t="str">
        <f>'Site-to-LSOA&amp;MSOA Assignment'!O112</f>
        <v>Rugby 013</v>
      </c>
      <c r="D156" s="304" t="str">
        <f>'Site-to-LSOA&amp;MSOA Assignment'!Q112</f>
        <v>Rugby 013A</v>
      </c>
      <c r="G156" s="278">
        <f>VLOOKUP($D156,Overview!$D$16:$H$42,4,FALSE)</f>
        <v>20</v>
      </c>
      <c r="H156" s="278">
        <f>VLOOKUP($B156,'CfS - PTAL Scores'!$K:$M,3,FALSE)</f>
        <v>94</v>
      </c>
      <c r="I156" s="278">
        <f>VLOOKUP($C156,Overview!$D$5:$I$12,6,FALSE)</f>
        <v>8</v>
      </c>
      <c r="J156" s="284"/>
      <c r="K156" s="16">
        <f t="shared" si="15"/>
        <v>122</v>
      </c>
      <c r="L156" s="75">
        <f>RANK(K156,K$46:K$169,1)+COUNTIF($K$46:K156,K156)-1</f>
        <v>117</v>
      </c>
      <c r="M156" s="192" t="str">
        <f t="shared" si="17"/>
        <v>Land at Elms Farm and Stretton Fields Farm (plot B) (strategic Residential or Employment)</v>
      </c>
      <c r="N156" s="300"/>
      <c r="O156" s="271">
        <v>111</v>
      </c>
      <c r="P156" s="356" t="str">
        <f t="shared" si="16"/>
        <v>Land between Hinckley Road and the M69, Hinckley</v>
      </c>
      <c r="Q156" s="357"/>
      <c r="R156" s="357"/>
      <c r="S156" s="357"/>
      <c r="T156" s="357"/>
      <c r="U156" s="358"/>
    </row>
    <row r="157" spans="1:21" x14ac:dyDescent="0.3">
      <c r="A157" s="320">
        <f>'Site-to-LSOA&amp;MSOA Assignment'!B113</f>
        <v>306</v>
      </c>
      <c r="B157" s="329" t="str">
        <f>'Site-to-LSOA&amp;MSOA Assignment'!C113</f>
        <v>Land at Willey Fields Farm, Willey</v>
      </c>
      <c r="C157" s="281" t="str">
        <f>'Site-to-LSOA&amp;MSOA Assignment'!O113</f>
        <v>Rugby 013</v>
      </c>
      <c r="D157" s="304" t="str">
        <f>'Site-to-LSOA&amp;MSOA Assignment'!Q113</f>
        <v>Rugby 013B</v>
      </c>
      <c r="G157" s="278">
        <f>VLOOKUP($D157,Overview!$D$16:$H$42,4,FALSE)</f>
        <v>23</v>
      </c>
      <c r="H157" s="278">
        <f>VLOOKUP($B157,'CfS - PTAL Scores'!$K:$M,3,FALSE)</f>
        <v>94</v>
      </c>
      <c r="I157" s="278">
        <f>VLOOKUP($C157,Overview!$D$5:$I$12,6,FALSE)</f>
        <v>8</v>
      </c>
      <c r="J157" s="284"/>
      <c r="K157" s="16">
        <f t="shared" si="15"/>
        <v>125</v>
      </c>
      <c r="L157" s="75">
        <f>RANK(K157,K$46:K$169,1)+COUNTIF($K$46:K157,K157)-1</f>
        <v>123</v>
      </c>
      <c r="M157" s="192" t="str">
        <f t="shared" si="17"/>
        <v>Land at Willey Fields Farm, Willey</v>
      </c>
      <c r="N157" s="300"/>
      <c r="O157" s="271">
        <v>112</v>
      </c>
      <c r="P157" s="356" t="str">
        <f t="shared" si="16"/>
        <v>Land adjacent to Hinckley Park, south of A5 (strategic Residential or Employment)</v>
      </c>
      <c r="Q157" s="357"/>
      <c r="R157" s="357"/>
      <c r="S157" s="357"/>
      <c r="T157" s="357"/>
      <c r="U157" s="358"/>
    </row>
    <row r="158" spans="1:21" x14ac:dyDescent="0.3">
      <c r="A158" s="320">
        <f>'Site-to-LSOA&amp;MSOA Assignment'!B114</f>
        <v>307</v>
      </c>
      <c r="B158" s="329" t="str">
        <f>'Site-to-LSOA&amp;MSOA Assignment'!C114</f>
        <v>SC - North Road, Clifton (Site A)</v>
      </c>
      <c r="C158" s="281" t="str">
        <f>'Site-to-LSOA&amp;MSOA Assignment'!O114</f>
        <v>Rugby 014</v>
      </c>
      <c r="D158" s="304" t="str">
        <f>'Site-to-LSOA&amp;MSOA Assignment'!Q114</f>
        <v>Rugby 014D</v>
      </c>
      <c r="G158" s="278">
        <f>VLOOKUP($D158,Overview!$D$16:$H$42,4,FALSE)</f>
        <v>6</v>
      </c>
      <c r="H158" s="278">
        <f>VLOOKUP($B158,'CfS - PTAL Scores'!$K:$M,3,FALSE)</f>
        <v>15</v>
      </c>
      <c r="I158" s="278">
        <f>VLOOKUP($C158,Overview!$D$5:$I$12,6,FALSE)</f>
        <v>4</v>
      </c>
      <c r="J158" s="284"/>
      <c r="K158" s="16">
        <f t="shared" si="15"/>
        <v>25</v>
      </c>
      <c r="L158" s="75">
        <f>RANK(K158,K$46:K$169,1)+COUNTIF($K$46:K158,K158)-1</f>
        <v>19</v>
      </c>
      <c r="M158" s="192" t="str">
        <f t="shared" si="17"/>
        <v>SC - North Road, Clifton (Site A)</v>
      </c>
      <c r="N158" s="300"/>
      <c r="O158" s="271">
        <v>113</v>
      </c>
      <c r="P158" s="356" t="str">
        <f t="shared" si="16"/>
        <v>Land at Elms Farm and Stretton Fields Farm (plot A) (strategic Residential or Employment)</v>
      </c>
      <c r="Q158" s="357"/>
      <c r="R158" s="357"/>
      <c r="S158" s="357"/>
      <c r="T158" s="357"/>
      <c r="U158" s="358"/>
    </row>
    <row r="159" spans="1:21" x14ac:dyDescent="0.3">
      <c r="A159" s="320">
        <f>'Site-to-LSOA&amp;MSOA Assignment'!B115</f>
        <v>309</v>
      </c>
      <c r="B159" s="329" t="str">
        <f>'Site-to-LSOA&amp;MSOA Assignment'!C115</f>
        <v>SC - Land North of the B4109, Wolvey</v>
      </c>
      <c r="C159" s="281" t="str">
        <f>'Site-to-LSOA&amp;MSOA Assignment'!O115</f>
        <v>Rugby 013</v>
      </c>
      <c r="D159" s="304" t="str">
        <f>'Site-to-LSOA&amp;MSOA Assignment'!Q115</f>
        <v>Rugby 013A</v>
      </c>
      <c r="G159" s="278">
        <f>VLOOKUP($D159,Overview!$D$16:$H$42,4,FALSE)</f>
        <v>20</v>
      </c>
      <c r="H159" s="278">
        <f>VLOOKUP($B159,'CfS - PTAL Scores'!$K:$M,3,FALSE)</f>
        <v>15</v>
      </c>
      <c r="I159" s="278">
        <f>VLOOKUP($C159,Overview!$D$5:$I$12,6,FALSE)</f>
        <v>8</v>
      </c>
      <c r="J159" s="284"/>
      <c r="K159" s="16">
        <f t="shared" si="15"/>
        <v>43</v>
      </c>
      <c r="L159" s="75">
        <f>RANK(K159,K$46:K$169,1)+COUNTIF($K$46:K159,K159)-1</f>
        <v>78</v>
      </c>
      <c r="M159" s="192" t="str">
        <f t="shared" si="17"/>
        <v>SC - Land North of the B4109, Wolvey</v>
      </c>
      <c r="N159" s="300"/>
      <c r="O159" s="271">
        <v>114</v>
      </c>
      <c r="P159" s="356" t="str">
        <f t="shared" si="16"/>
        <v>Land north of Houlton</v>
      </c>
      <c r="Q159" s="357"/>
      <c r="R159" s="357"/>
      <c r="S159" s="357"/>
      <c r="T159" s="357"/>
      <c r="U159" s="358"/>
    </row>
    <row r="160" spans="1:21" x14ac:dyDescent="0.3">
      <c r="A160" s="320">
        <f>'Site-to-LSOA&amp;MSOA Assignment'!B116</f>
        <v>313</v>
      </c>
      <c r="B160" s="329" t="str">
        <f>'Site-to-LSOA&amp;MSOA Assignment'!C116</f>
        <v>SC - Land north of Shilton, Bedworth</v>
      </c>
      <c r="C160" s="281" t="str">
        <f>'Site-to-LSOA&amp;MSOA Assignment'!O116</f>
        <v>Rugby 013</v>
      </c>
      <c r="D160" s="304" t="str">
        <f>'Site-to-LSOA&amp;MSOA Assignment'!Q116</f>
        <v>Rugby 013C</v>
      </c>
      <c r="G160" s="278">
        <f>VLOOKUP($D160,Overview!$D$16:$H$42,4,FALSE)</f>
        <v>19</v>
      </c>
      <c r="H160" s="278">
        <f>VLOOKUP($B160,'CfS - PTAL Scores'!$K:$M,3,FALSE)</f>
        <v>15</v>
      </c>
      <c r="I160" s="278">
        <f>VLOOKUP($C160,Overview!$D$5:$I$12,6,FALSE)</f>
        <v>8</v>
      </c>
      <c r="J160" s="284"/>
      <c r="K160" s="16">
        <f t="shared" si="15"/>
        <v>42</v>
      </c>
      <c r="L160" s="75">
        <f>RANK(K160,K$46:K$169,1)+COUNTIF($K$46:K160,K160)-1</f>
        <v>71</v>
      </c>
      <c r="M160" s="192" t="str">
        <f t="shared" si="17"/>
        <v>SC - Land north of Shilton, Bedworth</v>
      </c>
      <c r="N160" s="300"/>
      <c r="O160" s="271">
        <v>115</v>
      </c>
      <c r="P160" s="356" t="str">
        <f t="shared" si="16"/>
        <v>Land off A5 Hinckley</v>
      </c>
      <c r="Q160" s="357"/>
      <c r="R160" s="357"/>
      <c r="S160" s="357"/>
      <c r="T160" s="357"/>
      <c r="U160" s="358"/>
    </row>
    <row r="161" spans="1:21" x14ac:dyDescent="0.3">
      <c r="A161" s="320">
        <f>'Site-to-LSOA&amp;MSOA Assignment'!B117</f>
        <v>314</v>
      </c>
      <c r="B161" s="329" t="str">
        <f>'Site-to-LSOA&amp;MSOA Assignment'!C117</f>
        <v>SC - Land south of Rugby Rd, Brinklow</v>
      </c>
      <c r="C161" s="281" t="str">
        <f>'Site-to-LSOA&amp;MSOA Assignment'!O117</f>
        <v>Rugby 013</v>
      </c>
      <c r="D161" s="304" t="str">
        <f>'Site-to-LSOA&amp;MSOA Assignment'!Q117</f>
        <v>Rugby 013C</v>
      </c>
      <c r="G161" s="278">
        <f>VLOOKUP($D161,Overview!$D$16:$H$42,4,FALSE)</f>
        <v>19</v>
      </c>
      <c r="H161" s="278">
        <f>VLOOKUP($B161,'CfS - PTAL Scores'!$K:$M,3,FALSE)</f>
        <v>15</v>
      </c>
      <c r="I161" s="278">
        <f>VLOOKUP($C161,Overview!$D$5:$I$12,6,FALSE)</f>
        <v>8</v>
      </c>
      <c r="J161" s="284"/>
      <c r="K161" s="16">
        <f t="shared" si="15"/>
        <v>42</v>
      </c>
      <c r="L161" s="75">
        <f>RANK(K161,K$46:K$169,1)+COUNTIF($K$46:K161,K161)-1</f>
        <v>72</v>
      </c>
      <c r="M161" s="192" t="str">
        <f t="shared" si="17"/>
        <v>SC - Land south of Rugby Rd, Brinklow</v>
      </c>
      <c r="N161" s="300"/>
      <c r="O161" s="271">
        <v>116</v>
      </c>
      <c r="P161" s="356" t="str">
        <f t="shared" si="16"/>
        <v>Land off Hinkley Road, South side of M69 A5 Jctn</v>
      </c>
      <c r="Q161" s="357"/>
      <c r="R161" s="357"/>
      <c r="S161" s="357"/>
      <c r="T161" s="357"/>
      <c r="U161" s="358"/>
    </row>
    <row r="162" spans="1:21" x14ac:dyDescent="0.3">
      <c r="A162" s="320">
        <f>'Site-to-LSOA&amp;MSOA Assignment'!B118</f>
        <v>315</v>
      </c>
      <c r="B162" s="329" t="str">
        <f>'Site-to-LSOA&amp;MSOA Assignment'!C118</f>
        <v>STRATEGIC - Land south of Brinklow (Residential)</v>
      </c>
      <c r="C162" s="281" t="str">
        <f>'Site-to-LSOA&amp;MSOA Assignment'!O118</f>
        <v>Rugby 013</v>
      </c>
      <c r="D162" s="304" t="str">
        <f>'Site-to-LSOA&amp;MSOA Assignment'!Q118</f>
        <v>Rugby 013C</v>
      </c>
      <c r="G162" s="278">
        <f>VLOOKUP($D162,Overview!$D$16:$H$42,4,FALSE)</f>
        <v>19</v>
      </c>
      <c r="H162" s="278">
        <f>VLOOKUP($B162,'CfS - PTAL Scores'!$K:$M,3,FALSE)</f>
        <v>15</v>
      </c>
      <c r="I162" s="278">
        <f>VLOOKUP($C162,Overview!$D$5:$I$12,6,FALSE)</f>
        <v>8</v>
      </c>
      <c r="J162" s="284"/>
      <c r="K162" s="16">
        <f t="shared" si="15"/>
        <v>42</v>
      </c>
      <c r="L162" s="75">
        <f>RANK(K162,K$46:K$169,1)+COUNTIF($K$46:K162,K162)-1</f>
        <v>73</v>
      </c>
      <c r="M162" s="192" t="str">
        <f t="shared" si="17"/>
        <v>STRATEGIC - Land south of Brinklow (Residential)</v>
      </c>
      <c r="N162" s="300"/>
      <c r="O162" s="271">
        <v>117</v>
      </c>
      <c r="P162" s="356" t="str">
        <f t="shared" si="16"/>
        <v>Land at Elms Farm and Stretton Fields Farm (plot B) (strategic Residential or Employment)</v>
      </c>
      <c r="Q162" s="357"/>
      <c r="R162" s="357"/>
      <c r="S162" s="357"/>
      <c r="T162" s="357"/>
      <c r="U162" s="358"/>
    </row>
    <row r="163" spans="1:21" x14ac:dyDescent="0.3">
      <c r="A163" s="320">
        <f>'Site-to-LSOA&amp;MSOA Assignment'!B119</f>
        <v>316</v>
      </c>
      <c r="B163" s="329" t="str">
        <f>'Site-to-LSOA&amp;MSOA Assignment'!C119</f>
        <v>STRATEGIC - Land at Long Lawford (Residential)</v>
      </c>
      <c r="C163" s="281" t="str">
        <f>'Site-to-LSOA&amp;MSOA Assignment'!O119</f>
        <v>Rugby 007</v>
      </c>
      <c r="D163" s="304" t="str">
        <f>'Site-to-LSOA&amp;MSOA Assignment'!Q119</f>
        <v>Rugby 007J</v>
      </c>
      <c r="G163" s="278">
        <f>VLOOKUP($D163,Overview!$D$16:$H$42,4,FALSE)</f>
        <v>15</v>
      </c>
      <c r="H163" s="278">
        <f>VLOOKUP($B163,'CfS - PTAL Scores'!$K:$M,3,FALSE)</f>
        <v>15</v>
      </c>
      <c r="I163" s="278">
        <f>VLOOKUP($C163,Overview!$D$5:$I$12,6,FALSE)</f>
        <v>7</v>
      </c>
      <c r="J163" s="284"/>
      <c r="K163" s="16">
        <f t="shared" si="15"/>
        <v>37</v>
      </c>
      <c r="L163" s="75">
        <f>RANK(K163,K$46:K$169,1)+COUNTIF($K$46:K163,K163)-1</f>
        <v>55</v>
      </c>
      <c r="M163" s="192" t="str">
        <f t="shared" si="17"/>
        <v>STRATEGIC - Land at Long Lawford (Residential)</v>
      </c>
      <c r="N163" s="300"/>
      <c r="O163" s="271">
        <v>118</v>
      </c>
      <c r="P163" s="356" t="str">
        <f t="shared" si="16"/>
        <v>STRATEGIC - Land south of A5 (Residential or Employment)</v>
      </c>
      <c r="Q163" s="357"/>
      <c r="R163" s="357"/>
      <c r="S163" s="357"/>
      <c r="T163" s="357"/>
      <c r="U163" s="358"/>
    </row>
    <row r="164" spans="1:21" x14ac:dyDescent="0.3">
      <c r="A164" s="320">
        <f>'Site-to-LSOA&amp;MSOA Assignment'!B120</f>
        <v>318</v>
      </c>
      <c r="B164" s="329" t="str">
        <f>'Site-to-LSOA&amp;MSOA Assignment'!C120</f>
        <v>STRATEGIC - Land south of Wolvey (Residential)</v>
      </c>
      <c r="C164" s="281" t="str">
        <f>'Site-to-LSOA&amp;MSOA Assignment'!O120</f>
        <v>Rugby 013</v>
      </c>
      <c r="D164" s="304" t="str">
        <f>'Site-to-LSOA&amp;MSOA Assignment'!Q120</f>
        <v>Rugby 013A</v>
      </c>
      <c r="G164" s="278">
        <f>VLOOKUP($D164,Overview!$D$16:$H$42,4,FALSE)</f>
        <v>20</v>
      </c>
      <c r="H164" s="278">
        <f>VLOOKUP($B164,'CfS - PTAL Scores'!$K:$M,3,FALSE)</f>
        <v>15</v>
      </c>
      <c r="I164" s="278">
        <f>VLOOKUP($C164,Overview!$D$5:$I$12,6,FALSE)</f>
        <v>8</v>
      </c>
      <c r="J164" s="284"/>
      <c r="K164" s="16">
        <f t="shared" si="15"/>
        <v>43</v>
      </c>
      <c r="L164" s="75">
        <f>RANK(K164,K$46:K$169,1)+COUNTIF($K$46:K164,K164)-1</f>
        <v>79</v>
      </c>
      <c r="M164" s="192" t="str">
        <f t="shared" si="17"/>
        <v>STRATEGIC - Land south of Wolvey (Residential)</v>
      </c>
      <c r="N164" s="300"/>
      <c r="O164" s="271">
        <v>119</v>
      </c>
      <c r="P164" s="356" t="str">
        <f t="shared" si="16"/>
        <v>Lodge Farm, off Daventry Road, Rugby (strategic Residential)</v>
      </c>
      <c r="Q164" s="357"/>
      <c r="R164" s="357"/>
      <c r="S164" s="357"/>
      <c r="T164" s="357"/>
      <c r="U164" s="358"/>
    </row>
    <row r="165" spans="1:21" x14ac:dyDescent="0.3">
      <c r="A165" s="320">
        <f>'Site-to-LSOA&amp;MSOA Assignment'!B121</f>
        <v>321</v>
      </c>
      <c r="B165" s="329" t="str">
        <f>'Site-to-LSOA&amp;MSOA Assignment'!C121</f>
        <v>STRATEGIC - Land south of A5 (Residential or Employment)</v>
      </c>
      <c r="C165" s="281" t="str">
        <f>'Site-to-LSOA&amp;MSOA Assignment'!O121</f>
        <v>Rugby 013</v>
      </c>
      <c r="D165" s="304" t="str">
        <f>'Site-to-LSOA&amp;MSOA Assignment'!Q121</f>
        <v>Rugby 013A</v>
      </c>
      <c r="G165" s="278">
        <f>VLOOKUP($D165,Overview!$D$16:$H$42,4,FALSE)</f>
        <v>20</v>
      </c>
      <c r="H165" s="278">
        <f>VLOOKUP($B165,'CfS - PTAL Scores'!$K:$M,3,FALSE)</f>
        <v>94</v>
      </c>
      <c r="I165" s="278">
        <f>VLOOKUP($C165,Overview!$D$5:$I$12,6,FALSE)</f>
        <v>8</v>
      </c>
      <c r="J165" s="284"/>
      <c r="K165" s="16">
        <f t="shared" si="15"/>
        <v>122</v>
      </c>
      <c r="L165" s="75">
        <f>RANK(K165,K$46:K$169,1)+COUNTIF($K$46:K165,K165)-1</f>
        <v>118</v>
      </c>
      <c r="M165" s="192" t="str">
        <f t="shared" si="17"/>
        <v>STRATEGIC - Land south of A5 (Residential or Employment)</v>
      </c>
      <c r="N165" s="300"/>
      <c r="O165" s="271">
        <v>120</v>
      </c>
      <c r="P165" s="356" t="str">
        <f t="shared" si="16"/>
        <v>Tythe Platts Farm, West of A5</v>
      </c>
      <c r="Q165" s="357"/>
      <c r="R165" s="357"/>
      <c r="S165" s="357"/>
      <c r="T165" s="357"/>
      <c r="U165" s="358"/>
    </row>
    <row r="166" spans="1:21" x14ac:dyDescent="0.3">
      <c r="A166" s="320">
        <f>'Site-to-LSOA&amp;MSOA Assignment'!B122</f>
        <v>323</v>
      </c>
      <c r="B166" s="329" t="str">
        <f>'Site-to-LSOA&amp;MSOA Assignment'!C122</f>
        <v>STRATEGIC - land at Churchover (Residential or Employment)</v>
      </c>
      <c r="C166" s="281" t="str">
        <f>'Site-to-LSOA&amp;MSOA Assignment'!O122</f>
        <v>Rugby 013</v>
      </c>
      <c r="D166" s="304" t="str">
        <f>'Site-to-LSOA&amp;MSOA Assignment'!Q122</f>
        <v>Rugby 013D</v>
      </c>
      <c r="G166" s="278">
        <f>VLOOKUP($D166,Overview!$D$16:$H$42,4,FALSE)</f>
        <v>13</v>
      </c>
      <c r="H166" s="278">
        <f>VLOOKUP($B166,'CfS - PTAL Scores'!$K:$M,3,FALSE)</f>
        <v>94</v>
      </c>
      <c r="I166" s="278">
        <f>VLOOKUP($C166,Overview!$D$5:$I$12,6,FALSE)</f>
        <v>8</v>
      </c>
      <c r="J166" s="284"/>
      <c r="K166" s="16">
        <f t="shared" si="15"/>
        <v>115</v>
      </c>
      <c r="L166" s="75">
        <f>RANK(K166,K$46:K$169,1)+COUNTIF($K$46:K166,K166)-1</f>
        <v>105</v>
      </c>
      <c r="M166" s="192" t="str">
        <f t="shared" si="17"/>
        <v>STRATEGIC - land at Churchover (Residential or Employment)</v>
      </c>
      <c r="N166" s="300"/>
      <c r="O166" s="271">
        <v>121</v>
      </c>
      <c r="P166" s="356" t="str">
        <f t="shared" si="16"/>
        <v>Land at Streetfields Farm, Watling Street, Rugby</v>
      </c>
      <c r="Q166" s="357"/>
      <c r="R166" s="357"/>
      <c r="S166" s="357"/>
      <c r="T166" s="357"/>
      <c r="U166" s="358"/>
    </row>
    <row r="167" spans="1:21" x14ac:dyDescent="0.3">
      <c r="A167" s="320">
        <f>'Site-to-LSOA&amp;MSOA Assignment'!B123</f>
        <v>325</v>
      </c>
      <c r="B167" s="329" t="str">
        <f>'Site-to-LSOA&amp;MSOA Assignment'!C123</f>
        <v>STRATEGIC - Land adjacent Magna Park (Employment)</v>
      </c>
      <c r="C167" s="281" t="str">
        <f>'Site-to-LSOA&amp;MSOA Assignment'!O123</f>
        <v>Rugby 013</v>
      </c>
      <c r="D167" s="304" t="str">
        <f>'Site-to-LSOA&amp;MSOA Assignment'!Q123</f>
        <v>Rugby 013B</v>
      </c>
      <c r="G167" s="278">
        <f>VLOOKUP($D167,Overview!$D$16:$H$42,4,FALSE)</f>
        <v>23</v>
      </c>
      <c r="H167" s="278">
        <f>VLOOKUP($B167,'CfS - PTAL Scores'!$K:$M,3,FALSE)</f>
        <v>15</v>
      </c>
      <c r="I167" s="278">
        <f>VLOOKUP($C167,Overview!$D$5:$I$12,6,FALSE)</f>
        <v>8</v>
      </c>
      <c r="J167" s="284"/>
      <c r="K167" s="16">
        <f t="shared" si="15"/>
        <v>46</v>
      </c>
      <c r="L167" s="75">
        <f>RANK(K167,K$46:K$169,1)+COUNTIF($K$46:K167,K167)-1</f>
        <v>90</v>
      </c>
      <c r="M167" s="192" t="str">
        <f t="shared" si="17"/>
        <v>STRATEGIC - Land adjacent Magna Park (Employment)</v>
      </c>
      <c r="N167" s="300"/>
      <c r="O167" s="271">
        <v>122</v>
      </c>
      <c r="P167" s="356" t="str">
        <f t="shared" si="16"/>
        <v>Manor Barns, Wibtoft</v>
      </c>
      <c r="Q167" s="357"/>
      <c r="R167" s="357"/>
      <c r="S167" s="357"/>
      <c r="T167" s="357"/>
      <c r="U167" s="358"/>
    </row>
    <row r="168" spans="1:21" x14ac:dyDescent="0.3">
      <c r="A168" s="320">
        <f>'Site-to-LSOA&amp;MSOA Assignment'!B124</f>
        <v>328</v>
      </c>
      <c r="B168" s="329" t="str">
        <f>'Site-to-LSOA&amp;MSOA Assignment'!C124</f>
        <v>STRATEGIC - Land West of Prologis Park (Employment)</v>
      </c>
      <c r="C168" s="281" t="str">
        <f>'Site-to-LSOA&amp;MSOA Assignment'!O124</f>
        <v>Rugby 004</v>
      </c>
      <c r="D168" s="304" t="str">
        <f>'Site-to-LSOA&amp;MSOA Assignment'!Q124</f>
        <v>Rugby 004E</v>
      </c>
      <c r="G168" s="278">
        <f>VLOOKUP($D168,Overview!$D$16:$H$42,4,FALSE)</f>
        <v>11</v>
      </c>
      <c r="H168" s="278">
        <f>VLOOKUP($B168,'CfS - PTAL Scores'!$K:$M,3,FALSE)</f>
        <v>15</v>
      </c>
      <c r="I168" s="278">
        <f>VLOOKUP($C168,Overview!$D$5:$I$12,6,FALSE)</f>
        <v>6</v>
      </c>
      <c r="J168" s="284"/>
      <c r="K168" s="16">
        <f t="shared" si="15"/>
        <v>32</v>
      </c>
      <c r="L168" s="75">
        <f>RANK(K168,K$46:K$169,1)+COUNTIF($K$46:K168,K168)-1</f>
        <v>47</v>
      </c>
      <c r="M168" s="192" t="str">
        <f t="shared" si="17"/>
        <v>STRATEGIC - Land West of Prologis Park (Employment)</v>
      </c>
      <c r="N168" s="300"/>
      <c r="O168" s="271">
        <v>123</v>
      </c>
      <c r="P168" s="356" t="str">
        <f t="shared" si="16"/>
        <v>Land at Willey Fields Farm, Willey</v>
      </c>
      <c r="Q168" s="357"/>
      <c r="R168" s="357"/>
      <c r="S168" s="357"/>
      <c r="T168" s="357"/>
      <c r="U168" s="358"/>
    </row>
    <row r="169" spans="1:21" ht="14.5" thickBot="1" x14ac:dyDescent="0.35">
      <c r="A169" s="326">
        <f>'Site-to-LSOA&amp;MSOA Assignment'!B125</f>
        <v>331</v>
      </c>
      <c r="B169" s="330" t="str">
        <f>'Site-to-LSOA&amp;MSOA Assignment'!C125</f>
        <v>STRATEGIC - Land at Willey Fields / Tythe Platts Farms (Employment)</v>
      </c>
      <c r="C169" s="256" t="str">
        <f>'Site-to-LSOA&amp;MSOA Assignment'!O125</f>
        <v>Rugby 013</v>
      </c>
      <c r="D169" s="305" t="str">
        <f>'Site-to-LSOA&amp;MSOA Assignment'!Q125</f>
        <v>Rugby 013B</v>
      </c>
      <c r="G169" s="279">
        <f>VLOOKUP($D169,Overview!$D$16:$H$42,4,FALSE)</f>
        <v>23</v>
      </c>
      <c r="H169" s="279">
        <f>VLOOKUP($B169,'CfS - PTAL Scores'!$K:$M,3,FALSE)</f>
        <v>94</v>
      </c>
      <c r="I169" s="279">
        <f>VLOOKUP($C169,Overview!$D$5:$I$12,6,FALSE)</f>
        <v>8</v>
      </c>
      <c r="J169" s="284"/>
      <c r="K169" s="20">
        <f t="shared" si="15"/>
        <v>125</v>
      </c>
      <c r="L169" s="76">
        <f>RANK(K169,K$46:K$169,1)+COUNTIF($K$46:K169,K169)-1</f>
        <v>124</v>
      </c>
      <c r="M169" s="192" t="str">
        <f t="shared" si="17"/>
        <v>STRATEGIC - Land at Willey Fields / Tythe Platts Farms (Employment)</v>
      </c>
      <c r="N169" s="300"/>
      <c r="O169" s="209">
        <v>124</v>
      </c>
      <c r="P169" s="359" t="str">
        <f t="shared" si="16"/>
        <v>STRATEGIC - Land at Willey Fields / Tythe Platts Farms (Employment)</v>
      </c>
      <c r="Q169" s="360"/>
      <c r="R169" s="360"/>
      <c r="S169" s="360"/>
      <c r="T169" s="360"/>
      <c r="U169" s="361"/>
    </row>
  </sheetData>
  <mergeCells count="133">
    <mergeCell ref="G14:G15"/>
    <mergeCell ref="H14:H15"/>
    <mergeCell ref="G3:G4"/>
    <mergeCell ref="H3:H4"/>
    <mergeCell ref="I3:I4"/>
    <mergeCell ref="P51:U51"/>
    <mergeCell ref="P52:U52"/>
    <mergeCell ref="P53:U53"/>
    <mergeCell ref="P54:U54"/>
    <mergeCell ref="G44:G45"/>
    <mergeCell ref="H44:H45"/>
    <mergeCell ref="I44:I45"/>
    <mergeCell ref="P45:U45"/>
    <mergeCell ref="P55:U55"/>
    <mergeCell ref="P46:U46"/>
    <mergeCell ref="P47:U47"/>
    <mergeCell ref="P48:U48"/>
    <mergeCell ref="P49:U49"/>
    <mergeCell ref="P50:U50"/>
    <mergeCell ref="P61:U61"/>
    <mergeCell ref="P62:U62"/>
    <mergeCell ref="P63:U63"/>
    <mergeCell ref="P65:U65"/>
    <mergeCell ref="P66:U66"/>
    <mergeCell ref="P56:U56"/>
    <mergeCell ref="P57:U57"/>
    <mergeCell ref="P58:U58"/>
    <mergeCell ref="P59:U59"/>
    <mergeCell ref="P60:U60"/>
    <mergeCell ref="P73:U73"/>
    <mergeCell ref="P74:U74"/>
    <mergeCell ref="P64:U64"/>
    <mergeCell ref="P69:U69"/>
    <mergeCell ref="P75:U75"/>
    <mergeCell ref="P76:U76"/>
    <mergeCell ref="P77:U77"/>
    <mergeCell ref="P67:U67"/>
    <mergeCell ref="P68:U68"/>
    <mergeCell ref="P70:U70"/>
    <mergeCell ref="P71:U71"/>
    <mergeCell ref="P72:U72"/>
    <mergeCell ref="P83:U83"/>
    <mergeCell ref="P84:U84"/>
    <mergeCell ref="P85:U85"/>
    <mergeCell ref="P86:U86"/>
    <mergeCell ref="P87:U87"/>
    <mergeCell ref="P78:U78"/>
    <mergeCell ref="P79:U79"/>
    <mergeCell ref="P80:U80"/>
    <mergeCell ref="P81:U81"/>
    <mergeCell ref="P82:U82"/>
    <mergeCell ref="P93:U93"/>
    <mergeCell ref="P94:U94"/>
    <mergeCell ref="P95:U95"/>
    <mergeCell ref="P96:U96"/>
    <mergeCell ref="P97:U97"/>
    <mergeCell ref="P88:U88"/>
    <mergeCell ref="P89:U89"/>
    <mergeCell ref="P90:U90"/>
    <mergeCell ref="P91:U91"/>
    <mergeCell ref="P92:U92"/>
    <mergeCell ref="P103:U103"/>
    <mergeCell ref="P104:U104"/>
    <mergeCell ref="P105:U105"/>
    <mergeCell ref="P106:U106"/>
    <mergeCell ref="P107:U107"/>
    <mergeCell ref="P98:U98"/>
    <mergeCell ref="P99:U99"/>
    <mergeCell ref="P100:U100"/>
    <mergeCell ref="P101:U101"/>
    <mergeCell ref="P102:U102"/>
    <mergeCell ref="P112:U112"/>
    <mergeCell ref="P113:U113"/>
    <mergeCell ref="P114:U114"/>
    <mergeCell ref="P115:U115"/>
    <mergeCell ref="P116:U116"/>
    <mergeCell ref="P108:U108"/>
    <mergeCell ref="P109:U109"/>
    <mergeCell ref="P110:U110"/>
    <mergeCell ref="P111:U111"/>
    <mergeCell ref="P122:U122"/>
    <mergeCell ref="P123:U123"/>
    <mergeCell ref="P124:U124"/>
    <mergeCell ref="P125:U125"/>
    <mergeCell ref="P126:U126"/>
    <mergeCell ref="P117:U117"/>
    <mergeCell ref="P118:U118"/>
    <mergeCell ref="P119:U119"/>
    <mergeCell ref="P120:U120"/>
    <mergeCell ref="P121:U121"/>
    <mergeCell ref="P132:U132"/>
    <mergeCell ref="P133:U133"/>
    <mergeCell ref="P134:U134"/>
    <mergeCell ref="P135:U135"/>
    <mergeCell ref="P136:U136"/>
    <mergeCell ref="P127:U127"/>
    <mergeCell ref="P128:U128"/>
    <mergeCell ref="P129:U129"/>
    <mergeCell ref="P130:U130"/>
    <mergeCell ref="P131:U131"/>
    <mergeCell ref="P142:U142"/>
    <mergeCell ref="P143:U143"/>
    <mergeCell ref="P144:U144"/>
    <mergeCell ref="P145:U145"/>
    <mergeCell ref="P146:U146"/>
    <mergeCell ref="P137:U137"/>
    <mergeCell ref="P138:U138"/>
    <mergeCell ref="P139:U139"/>
    <mergeCell ref="P140:U140"/>
    <mergeCell ref="P141:U141"/>
    <mergeCell ref="P153:U153"/>
    <mergeCell ref="P154:U154"/>
    <mergeCell ref="P155:U155"/>
    <mergeCell ref="P156:U156"/>
    <mergeCell ref="P147:U147"/>
    <mergeCell ref="P148:U148"/>
    <mergeCell ref="P149:U149"/>
    <mergeCell ref="P150:U150"/>
    <mergeCell ref="P151:U151"/>
    <mergeCell ref="P152:U152"/>
    <mergeCell ref="P167:U167"/>
    <mergeCell ref="P168:U168"/>
    <mergeCell ref="P169:U169"/>
    <mergeCell ref="P162:U162"/>
    <mergeCell ref="P163:U163"/>
    <mergeCell ref="P164:U164"/>
    <mergeCell ref="P165:U165"/>
    <mergeCell ref="P166:U166"/>
    <mergeCell ref="P157:U157"/>
    <mergeCell ref="P158:U158"/>
    <mergeCell ref="P159:U159"/>
    <mergeCell ref="P160:U160"/>
    <mergeCell ref="P161:U161"/>
  </mergeCells>
  <conditionalFormatting sqref="G5:G13">
    <cfRule type="colorScale" priority="1366">
      <colorScale>
        <cfvo type="min"/>
        <cfvo type="percentile" val="50"/>
        <cfvo type="max"/>
        <color rgb="FF63BE7B"/>
        <color rgb="FFFFEB84"/>
        <color rgb="FFF8696B"/>
      </colorScale>
    </cfRule>
  </conditionalFormatting>
  <conditionalFormatting sqref="G5:H13">
    <cfRule type="colorScale" priority="1368">
      <colorScale>
        <cfvo type="min"/>
        <cfvo type="percentile" val="50"/>
        <cfvo type="max"/>
        <color rgb="FF63BE7B"/>
        <color rgb="FFFFEB84"/>
        <color rgb="FFF8696B"/>
      </colorScale>
    </cfRule>
    <cfRule type="colorScale" priority="1369">
      <colorScale>
        <cfvo type="min"/>
        <cfvo type="percentile" val="50"/>
        <cfvo type="max"/>
        <color rgb="FF63BE7B"/>
        <color rgb="FFFFEB84"/>
        <color rgb="FFF8696B"/>
      </colorScale>
    </cfRule>
    <cfRule type="colorScale" priority="1370">
      <colorScale>
        <cfvo type="min"/>
        <cfvo type="percentile" val="50"/>
        <cfvo type="max"/>
        <color rgb="FF63BE7B"/>
        <color rgb="FFFFEB84"/>
        <color rgb="FFF8696B"/>
      </colorScale>
    </cfRule>
    <cfRule type="colorScale" priority="1371">
      <colorScale>
        <cfvo type="min"/>
        <cfvo type="percentile" val="50"/>
        <cfvo type="max"/>
        <color rgb="FF63BE7B"/>
        <color rgb="FFFFEB84"/>
        <color rgb="FFF8696B"/>
      </colorScale>
    </cfRule>
  </conditionalFormatting>
  <conditionalFormatting sqref="H5:H13">
    <cfRule type="colorScale" priority="1376">
      <colorScale>
        <cfvo type="min"/>
        <cfvo type="percentile" val="50"/>
        <cfvo type="max"/>
        <color rgb="FF63BE7B"/>
        <color rgb="FFFFEB84"/>
        <color rgb="FFF8696B"/>
      </colorScale>
    </cfRule>
  </conditionalFormatting>
  <conditionalFormatting sqref="I5:I13">
    <cfRule type="colorScale" priority="1378">
      <colorScale>
        <cfvo type="min"/>
        <cfvo type="percentile" val="50"/>
        <cfvo type="max"/>
        <color rgb="FF63BE7B"/>
        <color rgb="FFFFEB84"/>
        <color rgb="FFF8696B"/>
      </colorScale>
    </cfRule>
    <cfRule type="colorScale" priority="1379">
      <colorScale>
        <cfvo type="min"/>
        <cfvo type="percentile" val="50"/>
        <cfvo type="max"/>
        <color rgb="FF63BE7B"/>
        <color rgb="FFFFEB84"/>
        <color rgb="FFF8696B"/>
      </colorScale>
    </cfRule>
    <cfRule type="colorScale" priority="1380">
      <colorScale>
        <cfvo type="min"/>
        <cfvo type="percentile" val="50"/>
        <cfvo type="max"/>
        <color rgb="FF63BE7B"/>
        <color rgb="FFFFEB84"/>
        <color rgb="FFF8696B"/>
      </colorScale>
    </cfRule>
    <cfRule type="colorScale" priority="1381">
      <colorScale>
        <cfvo type="min"/>
        <cfvo type="percentile" val="50"/>
        <cfvo type="max"/>
        <color rgb="FF63BE7B"/>
        <color rgb="FFFFEB84"/>
        <color rgb="FFF8696B"/>
      </colorScale>
    </cfRule>
  </conditionalFormatting>
  <conditionalFormatting sqref="L5:L13">
    <cfRule type="colorScale" priority="1386">
      <colorScale>
        <cfvo type="min"/>
        <cfvo type="percentile" val="50"/>
        <cfvo type="max"/>
        <color rgb="FF63BE7B"/>
        <color rgb="FFFFEB84"/>
        <color rgb="FFF8696B"/>
      </colorScale>
    </cfRule>
    <cfRule type="colorScale" priority="1387">
      <colorScale>
        <cfvo type="min"/>
        <cfvo type="percentile" val="50"/>
        <cfvo type="max"/>
        <color rgb="FF63BE7B"/>
        <color rgb="FFFFEB84"/>
        <color rgb="FFF8696B"/>
      </colorScale>
    </cfRule>
    <cfRule type="colorScale" priority="1388">
      <colorScale>
        <cfvo type="min"/>
        <cfvo type="percentile" val="50"/>
        <cfvo type="max"/>
        <color rgb="FF63BE7B"/>
        <color rgb="FFFFEB84"/>
        <color rgb="FFF8696B"/>
      </colorScale>
    </cfRule>
    <cfRule type="colorScale" priority="1389">
      <colorScale>
        <cfvo type="min"/>
        <cfvo type="percentile" val="50"/>
        <cfvo type="max"/>
        <color rgb="FF63BE7B"/>
        <color rgb="FFFFEB84"/>
        <color rgb="FFF8696B"/>
      </colorScale>
    </cfRule>
  </conditionalFormatting>
  <conditionalFormatting sqref="O5:O13">
    <cfRule type="colorScale" priority="1394">
      <colorScale>
        <cfvo type="min"/>
        <cfvo type="percentile" val="50"/>
        <cfvo type="max"/>
        <color rgb="FF63BE7B"/>
        <color rgb="FFFFEB84"/>
        <color rgb="FFF8696B"/>
      </colorScale>
    </cfRule>
  </conditionalFormatting>
  <conditionalFormatting sqref="G16:G42">
    <cfRule type="colorScale" priority="1542">
      <colorScale>
        <cfvo type="min"/>
        <cfvo type="percentile" val="50"/>
        <cfvo type="max"/>
        <color rgb="FF63BE7B"/>
        <color rgb="FFFFEB84"/>
        <color rgb="FFF8696B"/>
      </colorScale>
    </cfRule>
  </conditionalFormatting>
  <conditionalFormatting sqref="G16:H42">
    <cfRule type="colorScale" priority="1543">
      <colorScale>
        <cfvo type="min"/>
        <cfvo type="percentile" val="50"/>
        <cfvo type="max"/>
        <color rgb="FF63BE7B"/>
        <color rgb="FFFFEB84"/>
        <color rgb="FFF8696B"/>
      </colorScale>
    </cfRule>
    <cfRule type="colorScale" priority="1544">
      <colorScale>
        <cfvo type="min"/>
        <cfvo type="percentile" val="50"/>
        <cfvo type="max"/>
        <color rgb="FF63BE7B"/>
        <color rgb="FFFFEB84"/>
        <color rgb="FFF8696B"/>
      </colorScale>
    </cfRule>
    <cfRule type="colorScale" priority="1545">
      <colorScale>
        <cfvo type="min"/>
        <cfvo type="percentile" val="50"/>
        <cfvo type="max"/>
        <color rgb="FF63BE7B"/>
        <color rgb="FFFFEB84"/>
        <color rgb="FFF8696B"/>
      </colorScale>
    </cfRule>
    <cfRule type="colorScale" priority="1546">
      <colorScale>
        <cfvo type="min"/>
        <cfvo type="percentile" val="50"/>
        <cfvo type="max"/>
        <color rgb="FF63BE7B"/>
        <color rgb="FFFFEB84"/>
        <color rgb="FFF8696B"/>
      </colorScale>
    </cfRule>
  </conditionalFormatting>
  <conditionalFormatting sqref="H16:H42">
    <cfRule type="colorScale" priority="1547">
      <colorScale>
        <cfvo type="min"/>
        <cfvo type="percentile" val="50"/>
        <cfvo type="max"/>
        <color rgb="FF63BE7B"/>
        <color rgb="FFFFEB84"/>
        <color rgb="FFF8696B"/>
      </colorScale>
    </cfRule>
  </conditionalFormatting>
  <conditionalFormatting sqref="L16:L42">
    <cfRule type="colorScale" priority="1548">
      <colorScale>
        <cfvo type="min"/>
        <cfvo type="percentile" val="50"/>
        <cfvo type="max"/>
        <color rgb="FF63BE7B"/>
        <color rgb="FFFFEB84"/>
        <color rgb="FFF8696B"/>
      </colorScale>
    </cfRule>
    <cfRule type="colorScale" priority="1549">
      <colorScale>
        <cfvo type="min"/>
        <cfvo type="percentile" val="50"/>
        <cfvo type="max"/>
        <color rgb="FF63BE7B"/>
        <color rgb="FFFFEB84"/>
        <color rgb="FFF8696B"/>
      </colorScale>
    </cfRule>
    <cfRule type="colorScale" priority="1550">
      <colorScale>
        <cfvo type="min"/>
        <cfvo type="percentile" val="50"/>
        <cfvo type="max"/>
        <color rgb="FF63BE7B"/>
        <color rgb="FFFFEB84"/>
        <color rgb="FFF8696B"/>
      </colorScale>
    </cfRule>
    <cfRule type="colorScale" priority="1551">
      <colorScale>
        <cfvo type="min"/>
        <cfvo type="percentile" val="50"/>
        <cfvo type="max"/>
        <color rgb="FF63BE7B"/>
        <color rgb="FFFFEB84"/>
        <color rgb="FFF8696B"/>
      </colorScale>
    </cfRule>
  </conditionalFormatting>
  <conditionalFormatting sqref="O16:O42">
    <cfRule type="colorScale" priority="6">
      <colorScale>
        <cfvo type="min"/>
        <cfvo type="percentile" val="50"/>
        <cfvo type="max"/>
        <color rgb="FF63BE7B"/>
        <color rgb="FFFFEB84"/>
        <color rgb="FFF8696B"/>
      </colorScale>
    </cfRule>
  </conditionalFormatting>
  <conditionalFormatting sqref="L46:N169">
    <cfRule type="colorScale" priority="1583">
      <colorScale>
        <cfvo type="min"/>
        <cfvo type="percentile" val="50"/>
        <cfvo type="max"/>
        <color rgb="FF63BE7B"/>
        <color rgb="FFFFEB84"/>
        <color rgb="FFF8696B"/>
      </colorScale>
    </cfRule>
    <cfRule type="colorScale" priority="1584">
      <colorScale>
        <cfvo type="min"/>
        <cfvo type="percentile" val="50"/>
        <cfvo type="max"/>
        <color rgb="FF63BE7B"/>
        <color rgb="FFFFEB84"/>
        <color rgb="FFF8696B"/>
      </colorScale>
    </cfRule>
    <cfRule type="colorScale" priority="1585">
      <colorScale>
        <cfvo type="min"/>
        <cfvo type="percentile" val="50"/>
        <cfvo type="max"/>
        <color rgb="FF63BE7B"/>
        <color rgb="FFFFEB84"/>
        <color rgb="FFF8696B"/>
      </colorScale>
    </cfRule>
    <cfRule type="colorScale" priority="1586">
      <colorScale>
        <cfvo type="min"/>
        <cfvo type="percentile" val="50"/>
        <cfvo type="max"/>
        <color rgb="FF63BE7B"/>
        <color rgb="FFFFEB84"/>
        <color rgb="FFF8696B"/>
      </colorScale>
    </cfRule>
  </conditionalFormatting>
  <conditionalFormatting sqref="G46:G169">
    <cfRule type="colorScale" priority="1591">
      <colorScale>
        <cfvo type="min"/>
        <cfvo type="percentile" val="50"/>
        <cfvo type="max"/>
        <color rgb="FF63BE7B"/>
        <color rgb="FFFFEB84"/>
        <color rgb="FFF8696B"/>
      </colorScale>
    </cfRule>
  </conditionalFormatting>
  <conditionalFormatting sqref="G46:I169">
    <cfRule type="colorScale" priority="1593">
      <colorScale>
        <cfvo type="min"/>
        <cfvo type="percentile" val="50"/>
        <cfvo type="max"/>
        <color rgb="FF63BE7B"/>
        <color rgb="FFFFEB84"/>
        <color rgb="FFF8696B"/>
      </colorScale>
    </cfRule>
    <cfRule type="colorScale" priority="1594">
      <colorScale>
        <cfvo type="min"/>
        <cfvo type="percentile" val="50"/>
        <cfvo type="max"/>
        <color rgb="FF63BE7B"/>
        <color rgb="FFFFEB84"/>
        <color rgb="FFF8696B"/>
      </colorScale>
    </cfRule>
    <cfRule type="colorScale" priority="1595">
      <colorScale>
        <cfvo type="min"/>
        <cfvo type="percentile" val="50"/>
        <cfvo type="max"/>
        <color rgb="FF63BE7B"/>
        <color rgb="FFFFEB84"/>
        <color rgb="FFF8696B"/>
      </colorScale>
    </cfRule>
    <cfRule type="colorScale" priority="1596">
      <colorScale>
        <cfvo type="min"/>
        <cfvo type="percentile" val="50"/>
        <cfvo type="max"/>
        <color rgb="FF63BE7B"/>
        <color rgb="FFFFEB84"/>
        <color rgb="FFF8696B"/>
      </colorScale>
    </cfRule>
  </conditionalFormatting>
  <conditionalFormatting sqref="O46:O169">
    <cfRule type="colorScale" priority="1601">
      <colorScale>
        <cfvo type="min"/>
        <cfvo type="percentile" val="50"/>
        <cfvo type="max"/>
        <color rgb="FF63BE7B"/>
        <color rgb="FFFFEB84"/>
        <color rgb="FFF8696B"/>
      </colorScale>
    </cfRule>
  </conditionalFormatting>
  <conditionalFormatting sqref="H46:I169">
    <cfRule type="colorScale" priority="1603">
      <colorScale>
        <cfvo type="min"/>
        <cfvo type="percentile" val="50"/>
        <cfvo type="max"/>
        <color rgb="FF63BE7B"/>
        <color rgb="FFFFEB84"/>
        <color rgb="FFF8696B"/>
      </colorScale>
    </cfRule>
  </conditionalFormatting>
  <conditionalFormatting sqref="I46:I169">
    <cfRule type="colorScale" priority="1605">
      <colorScale>
        <cfvo type="min"/>
        <cfvo type="percentile" val="50"/>
        <cfvo type="max"/>
        <color rgb="FF63BE7B"/>
        <color rgb="FFFFEB84"/>
        <color rgb="FFF8696B"/>
      </colorScale>
    </cfRule>
  </conditionalFormatting>
  <conditionalFormatting sqref="H46:H169">
    <cfRule type="colorScale" priority="1607">
      <colorScale>
        <cfvo type="min"/>
        <cfvo type="percentile" val="50"/>
        <cfvo type="max"/>
        <color rgb="FF63BE7B"/>
        <color rgb="FFFFEB84"/>
        <color rgb="FFF8696B"/>
      </colorScale>
    </cfRule>
  </conditionalFormatting>
  <conditionalFormatting sqref="L46:L169">
    <cfRule type="colorScale" priority="1609">
      <colorScale>
        <cfvo type="min"/>
        <cfvo type="percentile" val="50"/>
        <cfvo type="max"/>
        <color rgb="FF63BE7B"/>
        <color rgb="FFFFEB84"/>
        <color rgb="FFF8696B"/>
      </colorScale>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802D-BD68-4B71-9611-67C5AD9AF506}">
  <sheetPr>
    <tabColor theme="3" tint="0.39997558519241921"/>
  </sheetPr>
  <dimension ref="A1:X24"/>
  <sheetViews>
    <sheetView zoomScale="70" zoomScaleNormal="70" workbookViewId="0">
      <selection activeCell="A4" sqref="A4"/>
    </sheetView>
  </sheetViews>
  <sheetFormatPr defaultColWidth="9.140625" defaultRowHeight="14.5" customHeight="1" x14ac:dyDescent="0.3"/>
  <cols>
    <col min="1" max="2" width="10.640625" style="47" customWidth="1"/>
    <col min="3" max="3" width="15.640625" style="47" customWidth="1"/>
    <col min="4" max="4" width="9.140625" style="47" customWidth="1"/>
    <col min="5" max="7" width="12.640625" style="47" customWidth="1"/>
    <col min="8" max="8" width="2.640625" style="47" customWidth="1"/>
    <col min="9" max="14" width="12.640625" style="47" customWidth="1"/>
    <col min="15" max="15" width="2.640625" style="47" customWidth="1"/>
    <col min="16" max="18" width="12.640625" style="47" customWidth="1"/>
    <col min="19" max="19" width="9.140625" style="47" customWidth="1"/>
    <col min="20" max="20" width="15.640625" style="47" customWidth="1"/>
    <col min="21" max="22" width="12.640625" style="47" customWidth="1"/>
    <col min="23" max="16384" width="9.140625" style="47"/>
  </cols>
  <sheetData>
    <row r="1" spans="1:24" ht="14.5" customHeight="1" thickBot="1" x14ac:dyDescent="0.35"/>
    <row r="2" spans="1:24" ht="14.5" customHeight="1" thickBot="1" x14ac:dyDescent="0.35">
      <c r="E2" s="383" t="s">
        <v>1055</v>
      </c>
      <c r="F2" s="384"/>
      <c r="G2" s="384"/>
      <c r="H2" s="384"/>
      <c r="I2" s="384"/>
      <c r="J2" s="384"/>
      <c r="K2" s="385"/>
      <c r="L2" s="383" t="s">
        <v>1326</v>
      </c>
      <c r="M2" s="384"/>
      <c r="N2" s="384"/>
      <c r="O2" s="384"/>
      <c r="P2" s="384"/>
      <c r="Q2" s="384"/>
      <c r="R2" s="385"/>
      <c r="S2" s="39"/>
      <c r="T2" s="39"/>
    </row>
    <row r="3" spans="1:24" ht="14.5" customHeight="1" thickBot="1" x14ac:dyDescent="0.35">
      <c r="E3" s="377" t="s">
        <v>1332</v>
      </c>
      <c r="F3" s="378"/>
      <c r="G3" s="378"/>
      <c r="H3" s="60"/>
      <c r="I3" s="377" t="s">
        <v>1336</v>
      </c>
      <c r="J3" s="378"/>
      <c r="K3" s="378"/>
      <c r="L3" s="377" t="s">
        <v>1332</v>
      </c>
      <c r="M3" s="378"/>
      <c r="N3" s="378"/>
      <c r="O3" s="60"/>
      <c r="P3" s="377" t="s">
        <v>1336</v>
      </c>
      <c r="Q3" s="378"/>
      <c r="R3" s="379"/>
      <c r="S3" s="39"/>
      <c r="T3" s="39"/>
      <c r="U3" s="39"/>
      <c r="V3" s="39"/>
    </row>
    <row r="4" spans="1:24" ht="30" customHeight="1" thickBot="1" x14ac:dyDescent="0.35">
      <c r="A4" s="48" t="s">
        <v>0</v>
      </c>
      <c r="B4" s="49" t="s">
        <v>13</v>
      </c>
      <c r="C4" s="49" t="s">
        <v>14</v>
      </c>
      <c r="D4" s="34" t="s">
        <v>1092</v>
      </c>
      <c r="E4" s="63" t="s">
        <v>1333</v>
      </c>
      <c r="F4" s="64" t="s">
        <v>1334</v>
      </c>
      <c r="G4" s="68" t="s">
        <v>1335</v>
      </c>
      <c r="H4" s="142"/>
      <c r="I4" s="63" t="s">
        <v>1333</v>
      </c>
      <c r="J4" s="64" t="s">
        <v>1334</v>
      </c>
      <c r="K4" s="68" t="s">
        <v>1335</v>
      </c>
      <c r="L4" s="63" t="s">
        <v>1333</v>
      </c>
      <c r="M4" s="64" t="s">
        <v>1334</v>
      </c>
      <c r="N4" s="68" t="s">
        <v>1335</v>
      </c>
      <c r="O4" s="142"/>
      <c r="P4" s="63" t="s">
        <v>1333</v>
      </c>
      <c r="Q4" s="64" t="s">
        <v>1334</v>
      </c>
      <c r="R4" s="65" t="s">
        <v>1335</v>
      </c>
      <c r="S4" s="40"/>
      <c r="T4" s="51" t="s">
        <v>14</v>
      </c>
      <c r="U4" s="80" t="s">
        <v>1365</v>
      </c>
      <c r="V4" s="81" t="s">
        <v>1366</v>
      </c>
      <c r="X4" s="113"/>
    </row>
    <row r="5" spans="1:24" ht="14.5" customHeight="1" x14ac:dyDescent="0.3">
      <c r="A5" s="114" t="s">
        <v>1057</v>
      </c>
      <c r="B5" s="6" t="s">
        <v>457</v>
      </c>
      <c r="C5" s="6" t="s">
        <v>458</v>
      </c>
      <c r="D5" s="121">
        <f>COUNTIF('Site-to-LSOA&amp;MSOA Assignment'!$O:$O,$C5)</f>
        <v>3</v>
      </c>
      <c r="E5" s="66">
        <f t="shared" ref="E5:E12" si="0">RANK(E17,E$17:E$24,1)</f>
        <v>3</v>
      </c>
      <c r="F5" s="67">
        <f t="shared" ref="F5:G12" si="1">RANK(F17,F$17:F$24,0)</f>
        <v>2</v>
      </c>
      <c r="G5" s="74">
        <f t="shared" si="1"/>
        <v>2</v>
      </c>
      <c r="H5" s="73"/>
      <c r="I5" s="66">
        <f t="shared" ref="I5:I12" si="2">RANK(I17,I$17:I$24,1)</f>
        <v>4</v>
      </c>
      <c r="J5" s="67">
        <f t="shared" ref="J5:K12" si="3">RANK(J17,J$17:J$24,0)</f>
        <v>4</v>
      </c>
      <c r="K5" s="74">
        <f t="shared" si="3"/>
        <v>2</v>
      </c>
      <c r="L5" s="54">
        <f t="shared" ref="L5:M12" si="4">RANK(L17,L$17:L$24,1)</f>
        <v>3</v>
      </c>
      <c r="M5" s="55">
        <f t="shared" si="4"/>
        <v>1</v>
      </c>
      <c r="N5" s="56">
        <f t="shared" ref="N5:N12" si="5">RANK(N17,N$17:N$24,0)</f>
        <v>8</v>
      </c>
      <c r="O5" s="72"/>
      <c r="P5" s="54">
        <f t="shared" ref="P5:Q12" si="6">RANK(P17,P$17:P$24,1)</f>
        <v>4</v>
      </c>
      <c r="Q5" s="55">
        <f t="shared" si="6"/>
        <v>2</v>
      </c>
      <c r="R5" s="56">
        <f t="shared" ref="R5:R12" si="7">RANK(R17,R$17:R$24,0)</f>
        <v>5</v>
      </c>
      <c r="S5" s="41"/>
      <c r="T5" s="128" t="s">
        <v>458</v>
      </c>
      <c r="U5" s="129">
        <f>SUM(E5:R5)</f>
        <v>40</v>
      </c>
      <c r="V5" s="97">
        <f t="shared" ref="V5:V12" si="8">RANK(U5,U$5:U$12,1)</f>
        <v>3</v>
      </c>
    </row>
    <row r="6" spans="1:24" ht="14.5" customHeight="1" x14ac:dyDescent="0.3">
      <c r="A6" s="114" t="s">
        <v>1058</v>
      </c>
      <c r="B6" s="6" t="s">
        <v>278</v>
      </c>
      <c r="C6" s="6" t="s">
        <v>279</v>
      </c>
      <c r="D6" s="100">
        <f>COUNTIF('Site-to-LSOA&amp;MSOA Assignment'!$O:$O,$C6)</f>
        <v>9</v>
      </c>
      <c r="E6" s="19">
        <f t="shared" si="0"/>
        <v>1</v>
      </c>
      <c r="F6" s="17">
        <f t="shared" si="1"/>
        <v>3</v>
      </c>
      <c r="G6" s="70">
        <f t="shared" si="1"/>
        <v>1</v>
      </c>
      <c r="H6" s="73"/>
      <c r="I6" s="19">
        <f t="shared" si="2"/>
        <v>1</v>
      </c>
      <c r="J6" s="17">
        <f t="shared" si="3"/>
        <v>1</v>
      </c>
      <c r="K6" s="70">
        <f t="shared" si="3"/>
        <v>1</v>
      </c>
      <c r="L6" s="16">
        <f t="shared" si="4"/>
        <v>2</v>
      </c>
      <c r="M6" s="17">
        <f t="shared" si="4"/>
        <v>7</v>
      </c>
      <c r="N6" s="18">
        <f t="shared" si="5"/>
        <v>6</v>
      </c>
      <c r="O6" s="72"/>
      <c r="P6" s="16">
        <f t="shared" si="6"/>
        <v>1</v>
      </c>
      <c r="Q6" s="17">
        <f t="shared" si="6"/>
        <v>4</v>
      </c>
      <c r="R6" s="18">
        <f t="shared" si="7"/>
        <v>6</v>
      </c>
      <c r="S6" s="41"/>
      <c r="T6" s="101" t="s">
        <v>279</v>
      </c>
      <c r="U6" s="130">
        <f t="shared" ref="U6:U12" si="9">SUM(E6:R6)</f>
        <v>34</v>
      </c>
      <c r="V6" s="75">
        <f t="shared" si="8"/>
        <v>1</v>
      </c>
    </row>
    <row r="7" spans="1:24" ht="14.5" customHeight="1" x14ac:dyDescent="0.3">
      <c r="A7" s="114" t="s">
        <v>1059</v>
      </c>
      <c r="B7" s="6" t="s">
        <v>35</v>
      </c>
      <c r="C7" s="6" t="s">
        <v>36</v>
      </c>
      <c r="D7" s="100">
        <f>COUNTIF('Site-to-LSOA&amp;MSOA Assignment'!$O:$O,$C7)</f>
        <v>18</v>
      </c>
      <c r="E7" s="19">
        <f t="shared" si="0"/>
        <v>6</v>
      </c>
      <c r="F7" s="17">
        <f t="shared" si="1"/>
        <v>6</v>
      </c>
      <c r="G7" s="70">
        <f t="shared" si="1"/>
        <v>7</v>
      </c>
      <c r="H7" s="73"/>
      <c r="I7" s="19">
        <f t="shared" si="2"/>
        <v>6</v>
      </c>
      <c r="J7" s="17">
        <f t="shared" si="3"/>
        <v>6</v>
      </c>
      <c r="K7" s="70">
        <f t="shared" si="3"/>
        <v>8</v>
      </c>
      <c r="L7" s="16">
        <f t="shared" si="4"/>
        <v>4</v>
      </c>
      <c r="M7" s="17">
        <f t="shared" si="4"/>
        <v>3</v>
      </c>
      <c r="N7" s="18">
        <f t="shared" si="5"/>
        <v>4</v>
      </c>
      <c r="O7" s="72"/>
      <c r="P7" s="16">
        <f t="shared" si="6"/>
        <v>2</v>
      </c>
      <c r="Q7" s="17">
        <f t="shared" si="6"/>
        <v>3</v>
      </c>
      <c r="R7" s="18">
        <f t="shared" si="7"/>
        <v>7</v>
      </c>
      <c r="S7" s="41"/>
      <c r="T7" s="101" t="s">
        <v>36</v>
      </c>
      <c r="U7" s="131">
        <f t="shared" si="9"/>
        <v>62</v>
      </c>
      <c r="V7" s="75">
        <f t="shared" si="8"/>
        <v>5</v>
      </c>
    </row>
    <row r="8" spans="1:24" ht="14.5" customHeight="1" x14ac:dyDescent="0.3">
      <c r="A8" s="114" t="s">
        <v>1060</v>
      </c>
      <c r="B8" s="6" t="s">
        <v>49</v>
      </c>
      <c r="C8" s="6" t="s">
        <v>50</v>
      </c>
      <c r="D8" s="100">
        <f>COUNTIF('Site-to-LSOA&amp;MSOA Assignment'!$O:$O,$C8)</f>
        <v>8</v>
      </c>
      <c r="E8" s="19">
        <f t="shared" si="0"/>
        <v>7</v>
      </c>
      <c r="F8" s="17">
        <f t="shared" si="1"/>
        <v>7</v>
      </c>
      <c r="G8" s="70">
        <f t="shared" si="1"/>
        <v>5</v>
      </c>
      <c r="H8" s="73"/>
      <c r="I8" s="19">
        <f t="shared" si="2"/>
        <v>5</v>
      </c>
      <c r="J8" s="17">
        <f t="shared" si="3"/>
        <v>5</v>
      </c>
      <c r="K8" s="70">
        <f t="shared" si="3"/>
        <v>4</v>
      </c>
      <c r="L8" s="16">
        <f t="shared" si="4"/>
        <v>5</v>
      </c>
      <c r="M8" s="17">
        <f t="shared" si="4"/>
        <v>5</v>
      </c>
      <c r="N8" s="18">
        <f t="shared" si="5"/>
        <v>3</v>
      </c>
      <c r="O8" s="72"/>
      <c r="P8" s="16">
        <f t="shared" si="6"/>
        <v>5</v>
      </c>
      <c r="Q8" s="17">
        <f t="shared" si="6"/>
        <v>8</v>
      </c>
      <c r="R8" s="18">
        <f t="shared" si="7"/>
        <v>8</v>
      </c>
      <c r="S8" s="41"/>
      <c r="T8" s="101" t="s">
        <v>50</v>
      </c>
      <c r="U8" s="131">
        <f t="shared" si="9"/>
        <v>67</v>
      </c>
      <c r="V8" s="75">
        <f t="shared" si="8"/>
        <v>6</v>
      </c>
    </row>
    <row r="9" spans="1:24" ht="14.5" customHeight="1" x14ac:dyDescent="0.3">
      <c r="A9" s="114" t="s">
        <v>1061</v>
      </c>
      <c r="B9" s="6" t="s">
        <v>102</v>
      </c>
      <c r="C9" s="6" t="s">
        <v>103</v>
      </c>
      <c r="D9" s="100">
        <f>COUNTIF('Site-to-LSOA&amp;MSOA Assignment'!$O:$O,$C9)</f>
        <v>3</v>
      </c>
      <c r="E9" s="19">
        <f t="shared" si="0"/>
        <v>4</v>
      </c>
      <c r="F9" s="17">
        <f t="shared" si="1"/>
        <v>4</v>
      </c>
      <c r="G9" s="70">
        <f t="shared" si="1"/>
        <v>4</v>
      </c>
      <c r="H9" s="73"/>
      <c r="I9" s="19">
        <f t="shared" si="2"/>
        <v>3</v>
      </c>
      <c r="J9" s="17">
        <f t="shared" si="3"/>
        <v>3</v>
      </c>
      <c r="K9" s="70">
        <f t="shared" si="3"/>
        <v>5</v>
      </c>
      <c r="L9" s="16">
        <f t="shared" si="4"/>
        <v>1</v>
      </c>
      <c r="M9" s="17">
        <f t="shared" si="4"/>
        <v>2</v>
      </c>
      <c r="N9" s="18">
        <f t="shared" si="5"/>
        <v>7</v>
      </c>
      <c r="O9" s="72"/>
      <c r="P9" s="16">
        <f t="shared" si="6"/>
        <v>3</v>
      </c>
      <c r="Q9" s="17">
        <f t="shared" si="6"/>
        <v>1</v>
      </c>
      <c r="R9" s="18">
        <f t="shared" si="7"/>
        <v>2</v>
      </c>
      <c r="S9" s="41"/>
      <c r="T9" s="101" t="s">
        <v>103</v>
      </c>
      <c r="U9" s="131">
        <f t="shared" si="9"/>
        <v>39</v>
      </c>
      <c r="V9" s="75">
        <f t="shared" si="8"/>
        <v>2</v>
      </c>
    </row>
    <row r="10" spans="1:24" ht="14.5" customHeight="1" x14ac:dyDescent="0.3">
      <c r="A10" s="114" t="s">
        <v>1062</v>
      </c>
      <c r="B10" s="6" t="s">
        <v>25</v>
      </c>
      <c r="C10" s="6" t="s">
        <v>26</v>
      </c>
      <c r="D10" s="100">
        <f>COUNTIF('Site-to-LSOA&amp;MSOA Assignment'!$O:$O,$C10)</f>
        <v>28</v>
      </c>
      <c r="E10" s="19">
        <f t="shared" si="0"/>
        <v>8</v>
      </c>
      <c r="F10" s="17">
        <f t="shared" si="1"/>
        <v>8</v>
      </c>
      <c r="G10" s="70">
        <f t="shared" si="1"/>
        <v>8</v>
      </c>
      <c r="H10" s="73"/>
      <c r="I10" s="19">
        <f t="shared" si="2"/>
        <v>7</v>
      </c>
      <c r="J10" s="17">
        <f t="shared" si="3"/>
        <v>7</v>
      </c>
      <c r="K10" s="70">
        <f t="shared" si="3"/>
        <v>7</v>
      </c>
      <c r="L10" s="16">
        <f t="shared" si="4"/>
        <v>7</v>
      </c>
      <c r="M10" s="17">
        <f t="shared" si="4"/>
        <v>4</v>
      </c>
      <c r="N10" s="18">
        <f t="shared" si="5"/>
        <v>2</v>
      </c>
      <c r="O10" s="72"/>
      <c r="P10" s="16">
        <f t="shared" si="6"/>
        <v>7</v>
      </c>
      <c r="Q10" s="17">
        <f t="shared" si="6"/>
        <v>5</v>
      </c>
      <c r="R10" s="18">
        <f t="shared" si="7"/>
        <v>3</v>
      </c>
      <c r="S10" s="41"/>
      <c r="T10" s="101" t="s">
        <v>26</v>
      </c>
      <c r="U10" s="131">
        <f t="shared" si="9"/>
        <v>73</v>
      </c>
      <c r="V10" s="75">
        <f t="shared" si="8"/>
        <v>8</v>
      </c>
    </row>
    <row r="11" spans="1:24" ht="14.5" customHeight="1" x14ac:dyDescent="0.3">
      <c r="A11" s="114" t="s">
        <v>1063</v>
      </c>
      <c r="B11" s="6" t="s">
        <v>42</v>
      </c>
      <c r="C11" s="6" t="s">
        <v>43</v>
      </c>
      <c r="D11" s="100">
        <f>COUNTIF('Site-to-LSOA&amp;MSOA Assignment'!$O:$O,$C11)</f>
        <v>44</v>
      </c>
      <c r="E11" s="19">
        <f t="shared" si="0"/>
        <v>5</v>
      </c>
      <c r="F11" s="17">
        <f t="shared" si="1"/>
        <v>5</v>
      </c>
      <c r="G11" s="70">
        <f t="shared" si="1"/>
        <v>6</v>
      </c>
      <c r="H11" s="73"/>
      <c r="I11" s="19">
        <f t="shared" si="2"/>
        <v>8</v>
      </c>
      <c r="J11" s="17">
        <f t="shared" si="3"/>
        <v>8</v>
      </c>
      <c r="K11" s="70">
        <f t="shared" si="3"/>
        <v>6</v>
      </c>
      <c r="L11" s="16">
        <f t="shared" si="4"/>
        <v>8</v>
      </c>
      <c r="M11" s="17">
        <f t="shared" si="4"/>
        <v>8</v>
      </c>
      <c r="N11" s="18">
        <f t="shared" si="5"/>
        <v>1</v>
      </c>
      <c r="O11" s="72"/>
      <c r="P11" s="16">
        <f t="shared" si="6"/>
        <v>8</v>
      </c>
      <c r="Q11" s="17">
        <f t="shared" si="6"/>
        <v>6</v>
      </c>
      <c r="R11" s="18">
        <f t="shared" si="7"/>
        <v>1</v>
      </c>
      <c r="S11" s="41"/>
      <c r="T11" s="101" t="s">
        <v>43</v>
      </c>
      <c r="U11" s="131">
        <f t="shared" si="9"/>
        <v>70</v>
      </c>
      <c r="V11" s="75">
        <f t="shared" si="8"/>
        <v>7</v>
      </c>
    </row>
    <row r="12" spans="1:24" ht="14.5" customHeight="1" thickBot="1" x14ac:dyDescent="0.35">
      <c r="A12" s="117" t="s">
        <v>1064</v>
      </c>
      <c r="B12" s="118" t="s">
        <v>163</v>
      </c>
      <c r="C12" s="118" t="s">
        <v>164</v>
      </c>
      <c r="D12" s="122">
        <f>COUNTIF('Site-to-LSOA&amp;MSOA Assignment'!$O:$O,$C12)</f>
        <v>11</v>
      </c>
      <c r="E12" s="57">
        <f t="shared" si="0"/>
        <v>2</v>
      </c>
      <c r="F12" s="21">
        <f t="shared" si="1"/>
        <v>1</v>
      </c>
      <c r="G12" s="71">
        <f t="shared" si="1"/>
        <v>3</v>
      </c>
      <c r="H12" s="69"/>
      <c r="I12" s="57">
        <f t="shared" si="2"/>
        <v>2</v>
      </c>
      <c r="J12" s="21">
        <f t="shared" si="3"/>
        <v>2</v>
      </c>
      <c r="K12" s="71">
        <f t="shared" si="3"/>
        <v>3</v>
      </c>
      <c r="L12" s="20">
        <f t="shared" si="4"/>
        <v>6</v>
      </c>
      <c r="M12" s="21">
        <f t="shared" si="4"/>
        <v>6</v>
      </c>
      <c r="N12" s="22">
        <f t="shared" si="5"/>
        <v>5</v>
      </c>
      <c r="O12" s="96"/>
      <c r="P12" s="20">
        <f t="shared" si="6"/>
        <v>6</v>
      </c>
      <c r="Q12" s="21">
        <f t="shared" si="6"/>
        <v>7</v>
      </c>
      <c r="R12" s="22">
        <f t="shared" si="7"/>
        <v>4</v>
      </c>
      <c r="S12" s="41"/>
      <c r="T12" s="132" t="s">
        <v>164</v>
      </c>
      <c r="U12" s="133">
        <f t="shared" si="9"/>
        <v>47</v>
      </c>
      <c r="V12" s="76">
        <f t="shared" si="8"/>
        <v>4</v>
      </c>
    </row>
    <row r="13" spans="1:24" ht="14.5" customHeight="1" thickBot="1" x14ac:dyDescent="0.35">
      <c r="E13" s="38"/>
      <c r="F13" s="38"/>
      <c r="G13" s="38"/>
      <c r="H13" s="38"/>
      <c r="I13" s="38"/>
      <c r="J13" s="38"/>
      <c r="K13" s="38"/>
      <c r="L13" s="38"/>
      <c r="M13" s="38"/>
      <c r="N13" s="38"/>
      <c r="O13" s="38"/>
      <c r="P13" s="38"/>
      <c r="Q13" s="38"/>
      <c r="R13" s="38"/>
      <c r="S13" s="38"/>
      <c r="T13" s="38"/>
    </row>
    <row r="14" spans="1:24" ht="14.5" customHeight="1" thickBot="1" x14ac:dyDescent="0.35">
      <c r="E14" s="380" t="s">
        <v>1055</v>
      </c>
      <c r="F14" s="381"/>
      <c r="G14" s="381"/>
      <c r="H14" s="381"/>
      <c r="I14" s="381"/>
      <c r="J14" s="381"/>
      <c r="K14" s="382"/>
      <c r="L14" s="380" t="s">
        <v>1056</v>
      </c>
      <c r="M14" s="381"/>
      <c r="N14" s="381"/>
      <c r="O14" s="381"/>
      <c r="P14" s="381"/>
      <c r="Q14" s="381"/>
      <c r="R14" s="382"/>
      <c r="S14" s="39"/>
      <c r="T14" s="39"/>
    </row>
    <row r="15" spans="1:24" ht="14.5" customHeight="1" thickBot="1" x14ac:dyDescent="0.35">
      <c r="E15" s="377" t="s">
        <v>1332</v>
      </c>
      <c r="F15" s="378"/>
      <c r="G15" s="378"/>
      <c r="H15" s="60"/>
      <c r="I15" s="377" t="s">
        <v>1336</v>
      </c>
      <c r="J15" s="378"/>
      <c r="K15" s="378"/>
      <c r="L15" s="377" t="s">
        <v>1332</v>
      </c>
      <c r="M15" s="378"/>
      <c r="N15" s="378"/>
      <c r="O15" s="60"/>
      <c r="P15" s="377" t="s">
        <v>1336</v>
      </c>
      <c r="Q15" s="378"/>
      <c r="R15" s="379"/>
      <c r="S15" s="39"/>
      <c r="T15" s="39"/>
    </row>
    <row r="16" spans="1:24" ht="30" customHeight="1" thickBot="1" x14ac:dyDescent="0.35">
      <c r="A16" s="78" t="s">
        <v>0</v>
      </c>
      <c r="B16" s="79" t="s">
        <v>13</v>
      </c>
      <c r="C16" s="44" t="s">
        <v>14</v>
      </c>
      <c r="D16" s="34" t="s">
        <v>1092</v>
      </c>
      <c r="E16" s="63" t="s">
        <v>1333</v>
      </c>
      <c r="F16" s="64" t="s">
        <v>1334</v>
      </c>
      <c r="G16" s="68" t="s">
        <v>1335</v>
      </c>
      <c r="H16" s="142"/>
      <c r="I16" s="63" t="s">
        <v>1333</v>
      </c>
      <c r="J16" s="64" t="s">
        <v>1334</v>
      </c>
      <c r="K16" s="68" t="s">
        <v>1335</v>
      </c>
      <c r="L16" s="63" t="s">
        <v>1333</v>
      </c>
      <c r="M16" s="64" t="s">
        <v>1334</v>
      </c>
      <c r="N16" s="68" t="s">
        <v>1335</v>
      </c>
      <c r="O16" s="142"/>
      <c r="P16" s="63" t="s">
        <v>1333</v>
      </c>
      <c r="Q16" s="64" t="s">
        <v>1334</v>
      </c>
      <c r="R16" s="65" t="s">
        <v>1335</v>
      </c>
      <c r="S16" s="40"/>
      <c r="T16" s="42" t="s">
        <v>1323</v>
      </c>
      <c r="U16" s="45" t="s">
        <v>1324</v>
      </c>
      <c r="V16" s="46" t="s">
        <v>1325</v>
      </c>
    </row>
    <row r="17" spans="1:22" ht="14.5" customHeight="1" x14ac:dyDescent="0.3">
      <c r="A17" s="110" t="s">
        <v>1057</v>
      </c>
      <c r="B17" s="111" t="s">
        <v>457</v>
      </c>
      <c r="C17" s="112" t="s">
        <v>458</v>
      </c>
      <c r="D17" s="121">
        <f>COUNTIF('Site-to-LSOA&amp;MSOA Assignment'!$O:$O,$C17)</f>
        <v>3</v>
      </c>
      <c r="E17" s="82">
        <v>0.79063052105459386</v>
      </c>
      <c r="F17" s="83">
        <v>0.19655103951552313</v>
      </c>
      <c r="G17" s="83">
        <v>1.281843942988063E-2</v>
      </c>
      <c r="H17" s="73"/>
      <c r="I17" s="83">
        <v>0.84498657571660174</v>
      </c>
      <c r="J17" s="83">
        <v>0.13901009358127953</v>
      </c>
      <c r="K17" s="84">
        <v>1.6003330702118807E-2</v>
      </c>
      <c r="L17" s="88">
        <v>25.611613756613778</v>
      </c>
      <c r="M17" s="89">
        <v>10.887777777777776</v>
      </c>
      <c r="N17" s="89">
        <v>49.428351063829794</v>
      </c>
      <c r="O17" s="73"/>
      <c r="P17" s="92">
        <v>23.705330687830703</v>
      </c>
      <c r="Q17" s="89">
        <v>20.298156565656569</v>
      </c>
      <c r="R17" s="93">
        <v>25.019734042553189</v>
      </c>
      <c r="S17" s="77"/>
      <c r="T17" s="230" t="s">
        <v>1322</v>
      </c>
      <c r="U17" s="231">
        <v>0</v>
      </c>
      <c r="V17" s="232">
        <v>8.0466999999999995</v>
      </c>
    </row>
    <row r="18" spans="1:22" ht="14.5" customHeight="1" x14ac:dyDescent="0.3">
      <c r="A18" s="114" t="s">
        <v>1058</v>
      </c>
      <c r="B18" s="6" t="s">
        <v>278</v>
      </c>
      <c r="C18" s="115" t="s">
        <v>279</v>
      </c>
      <c r="D18" s="100">
        <f>COUNTIF('Site-to-LSOA&amp;MSOA Assignment'!$O:$O,$C18)</f>
        <v>9</v>
      </c>
      <c r="E18" s="82">
        <v>0.776675618999632</v>
      </c>
      <c r="F18" s="83">
        <v>0.19035249868432713</v>
      </c>
      <c r="G18" s="83">
        <v>3.2971882316041007E-2</v>
      </c>
      <c r="H18" s="73"/>
      <c r="I18" s="83">
        <v>0.7874850694486899</v>
      </c>
      <c r="J18" s="83">
        <v>0.18405036506644837</v>
      </c>
      <c r="K18" s="84">
        <v>2.8464565484861454E-2</v>
      </c>
      <c r="L18" s="88">
        <v>24.425800000000013</v>
      </c>
      <c r="M18" s="89">
        <v>15.350264423076924</v>
      </c>
      <c r="N18" s="89">
        <v>53.784216867469901</v>
      </c>
      <c r="O18" s="73"/>
      <c r="P18" s="92">
        <v>21.560711627906969</v>
      </c>
      <c r="Q18" s="89">
        <v>22.140985576923079</v>
      </c>
      <c r="R18" s="93">
        <v>23.64515060240965</v>
      </c>
      <c r="S18" s="77"/>
      <c r="T18" s="125" t="s">
        <v>1321</v>
      </c>
      <c r="U18" s="123">
        <v>8.0466999999999995</v>
      </c>
      <c r="V18" s="124">
        <v>16.093399999999999</v>
      </c>
    </row>
    <row r="19" spans="1:22" ht="14.5" customHeight="1" thickBot="1" x14ac:dyDescent="0.35">
      <c r="A19" s="114" t="s">
        <v>1059</v>
      </c>
      <c r="B19" s="6" t="s">
        <v>35</v>
      </c>
      <c r="C19" s="115" t="s">
        <v>36</v>
      </c>
      <c r="D19" s="100">
        <f>COUNTIF('Site-to-LSOA&amp;MSOA Assignment'!$O:$O,$C19)</f>
        <v>18</v>
      </c>
      <c r="E19" s="82">
        <v>0.82652723688254459</v>
      </c>
      <c r="F19" s="83">
        <v>0.17019207528487335</v>
      </c>
      <c r="G19" s="83">
        <v>3.2806878325819539E-3</v>
      </c>
      <c r="H19" s="73"/>
      <c r="I19" s="83">
        <v>0.87771248187235518</v>
      </c>
      <c r="J19" s="83">
        <v>0.11786609183499128</v>
      </c>
      <c r="K19" s="84">
        <v>4.4214262926546791E-3</v>
      </c>
      <c r="L19" s="88">
        <v>26.050260651629081</v>
      </c>
      <c r="M19" s="89">
        <v>14.090463576158943</v>
      </c>
      <c r="N19" s="89">
        <v>64.431093750000002</v>
      </c>
      <c r="O19" s="73"/>
      <c r="P19" s="92">
        <v>22.2131203007519</v>
      </c>
      <c r="Q19" s="89">
        <v>20.750629139072856</v>
      </c>
      <c r="R19" s="93">
        <v>23.380781249999998</v>
      </c>
      <c r="S19" s="77"/>
      <c r="T19" s="233" t="s">
        <v>1319</v>
      </c>
      <c r="U19" s="126">
        <v>16.093399999999999</v>
      </c>
      <c r="V19" s="127">
        <v>24.1401</v>
      </c>
    </row>
    <row r="20" spans="1:22" ht="14.5" customHeight="1" x14ac:dyDescent="0.3">
      <c r="A20" s="114" t="s">
        <v>1060</v>
      </c>
      <c r="B20" s="6" t="s">
        <v>49</v>
      </c>
      <c r="C20" s="115" t="s">
        <v>50</v>
      </c>
      <c r="D20" s="100">
        <f>COUNTIF('Site-to-LSOA&amp;MSOA Assignment'!$O:$O,$C20)</f>
        <v>8</v>
      </c>
      <c r="E20" s="82">
        <v>0.82865894643926352</v>
      </c>
      <c r="F20" s="83">
        <v>0.16483631182099251</v>
      </c>
      <c r="G20" s="83">
        <v>6.5047417397427511E-3</v>
      </c>
      <c r="H20" s="73"/>
      <c r="I20" s="83">
        <v>0.86193723136772293</v>
      </c>
      <c r="J20" s="83">
        <v>0.12689955099019024</v>
      </c>
      <c r="K20" s="84">
        <v>1.1163217642087431E-2</v>
      </c>
      <c r="L20" s="88">
        <v>26.810189987555614</v>
      </c>
      <c r="M20" s="89">
        <v>14.564798850574714</v>
      </c>
      <c r="N20" s="89">
        <v>64.435186781609204</v>
      </c>
      <c r="O20" s="73"/>
      <c r="P20" s="92">
        <v>24.016158234126991</v>
      </c>
      <c r="Q20" s="89">
        <v>28.002819486152823</v>
      </c>
      <c r="R20" s="93">
        <v>18.371744186046516</v>
      </c>
      <c r="S20" s="77"/>
      <c r="T20" s="77"/>
    </row>
    <row r="21" spans="1:22" ht="14.5" customHeight="1" x14ac:dyDescent="0.3">
      <c r="A21" s="114" t="s">
        <v>1061</v>
      </c>
      <c r="B21" s="6" t="s">
        <v>102</v>
      </c>
      <c r="C21" s="115" t="s">
        <v>103</v>
      </c>
      <c r="D21" s="100">
        <f>COUNTIF('Site-to-LSOA&amp;MSOA Assignment'!$O:$O,$C21)</f>
        <v>3</v>
      </c>
      <c r="E21" s="82">
        <v>0.80819879986519905</v>
      </c>
      <c r="F21" s="83">
        <v>0.18514487637220312</v>
      </c>
      <c r="G21" s="83">
        <v>6.6563237625955549E-3</v>
      </c>
      <c r="H21" s="73"/>
      <c r="I21" s="83">
        <v>0.83039406980316888</v>
      </c>
      <c r="J21" s="83">
        <v>0.1609711864885322</v>
      </c>
      <c r="K21" s="84">
        <v>8.6347437082983994E-3</v>
      </c>
      <c r="L21" s="88">
        <v>24.281378132678142</v>
      </c>
      <c r="M21" s="89">
        <v>13.618100135741891</v>
      </c>
      <c r="N21" s="89">
        <v>49.70036363636364</v>
      </c>
      <c r="O21" s="73"/>
      <c r="P21" s="92">
        <v>23.437741355095859</v>
      </c>
      <c r="Q21" s="89">
        <v>17.079036123112569</v>
      </c>
      <c r="R21" s="93">
        <v>26.392219696969697</v>
      </c>
      <c r="S21" s="77"/>
      <c r="T21" s="77"/>
    </row>
    <row r="22" spans="1:22" ht="14.5" customHeight="1" x14ac:dyDescent="0.3">
      <c r="A22" s="114" t="s">
        <v>1062</v>
      </c>
      <c r="B22" s="6" t="s">
        <v>25</v>
      </c>
      <c r="C22" s="115" t="s">
        <v>26</v>
      </c>
      <c r="D22" s="100">
        <f>COUNTIF('Site-to-LSOA&amp;MSOA Assignment'!$O:$O,$C22)</f>
        <v>28</v>
      </c>
      <c r="E22" s="82">
        <v>0.84999879381769383</v>
      </c>
      <c r="F22" s="83">
        <v>0.14771596467458226</v>
      </c>
      <c r="G22" s="83">
        <v>2.2852415077209746E-3</v>
      </c>
      <c r="H22" s="73"/>
      <c r="I22" s="83">
        <v>0.89605451420632476</v>
      </c>
      <c r="J22" s="83">
        <v>9.9058734287395395E-2</v>
      </c>
      <c r="K22" s="84">
        <v>4.8867515062787914E-3</v>
      </c>
      <c r="L22" s="88">
        <v>31.420215658847084</v>
      </c>
      <c r="M22" s="89">
        <v>14.138225779967152</v>
      </c>
      <c r="N22" s="89">
        <v>72.461167279411754</v>
      </c>
      <c r="O22" s="73"/>
      <c r="P22" s="92">
        <v>28.097005161004724</v>
      </c>
      <c r="Q22" s="89">
        <v>25.700226724137927</v>
      </c>
      <c r="R22" s="93">
        <v>25.693395721925128</v>
      </c>
      <c r="S22" s="77"/>
      <c r="T22" s="77"/>
    </row>
    <row r="23" spans="1:22" ht="14.5" customHeight="1" x14ac:dyDescent="0.3">
      <c r="A23" s="114" t="s">
        <v>1063</v>
      </c>
      <c r="B23" s="6" t="s">
        <v>42</v>
      </c>
      <c r="C23" s="115" t="s">
        <v>43</v>
      </c>
      <c r="D23" s="100">
        <f>COUNTIF('Site-to-LSOA&amp;MSOA Assignment'!$O:$O,$C23)</f>
        <v>44</v>
      </c>
      <c r="E23" s="82">
        <v>0.8134334086310897</v>
      </c>
      <c r="F23" s="83">
        <v>0.18230687332642381</v>
      </c>
      <c r="G23" s="83">
        <v>4.2597180424885483E-3</v>
      </c>
      <c r="H23" s="73"/>
      <c r="I23" s="83">
        <v>0.91570295603800111</v>
      </c>
      <c r="J23" s="83">
        <v>7.7579147017928896E-2</v>
      </c>
      <c r="K23" s="84">
        <v>6.7178969440688276E-3</v>
      </c>
      <c r="L23" s="88">
        <v>39.48772845953004</v>
      </c>
      <c r="M23" s="89">
        <v>21.649770114942527</v>
      </c>
      <c r="N23" s="89">
        <v>75.9424107142857</v>
      </c>
      <c r="O23" s="73"/>
      <c r="P23" s="92">
        <v>31.526439295039204</v>
      </c>
      <c r="Q23" s="89">
        <v>26.084693486590048</v>
      </c>
      <c r="R23" s="93">
        <v>34.105803571428567</v>
      </c>
      <c r="S23" s="77"/>
      <c r="T23" s="77"/>
    </row>
    <row r="24" spans="1:22" ht="14.5" customHeight="1" thickBot="1" x14ac:dyDescent="0.35">
      <c r="A24" s="117" t="s">
        <v>1064</v>
      </c>
      <c r="B24" s="118" t="s">
        <v>163</v>
      </c>
      <c r="C24" s="119" t="s">
        <v>164</v>
      </c>
      <c r="D24" s="122">
        <f>COUNTIF('Site-to-LSOA&amp;MSOA Assignment'!$O:$O,$C24)</f>
        <v>11</v>
      </c>
      <c r="E24" s="85">
        <v>0.784772879703029</v>
      </c>
      <c r="F24" s="86">
        <v>0.20579482088920231</v>
      </c>
      <c r="G24" s="86">
        <v>9.4322994077680865E-3</v>
      </c>
      <c r="H24" s="69"/>
      <c r="I24" s="86">
        <v>0.81606087249814896</v>
      </c>
      <c r="J24" s="86">
        <v>0.17135766818789844</v>
      </c>
      <c r="K24" s="87">
        <v>1.258145931395141E-2</v>
      </c>
      <c r="L24" s="90">
        <v>30.521090979182745</v>
      </c>
      <c r="M24" s="91">
        <v>15.093544776119398</v>
      </c>
      <c r="N24" s="91">
        <v>56.691055555555536</v>
      </c>
      <c r="O24" s="69"/>
      <c r="P24" s="94">
        <v>27.696996915959943</v>
      </c>
      <c r="Q24" s="91">
        <v>27.110932835820897</v>
      </c>
      <c r="R24" s="95">
        <v>25.414111111111104</v>
      </c>
      <c r="S24" s="77"/>
      <c r="T24" s="77"/>
    </row>
  </sheetData>
  <mergeCells count="12">
    <mergeCell ref="E2:K2"/>
    <mergeCell ref="L2:R2"/>
    <mergeCell ref="E3:G3"/>
    <mergeCell ref="I3:K3"/>
    <mergeCell ref="L3:N3"/>
    <mergeCell ref="P3:R3"/>
    <mergeCell ref="E15:G15"/>
    <mergeCell ref="I15:K15"/>
    <mergeCell ref="L15:N15"/>
    <mergeCell ref="P15:R15"/>
    <mergeCell ref="E14:K14"/>
    <mergeCell ref="L14:R14"/>
  </mergeCells>
  <conditionalFormatting sqref="E5:E12">
    <cfRule type="colorScale" priority="173">
      <colorScale>
        <cfvo type="min"/>
        <cfvo type="percentile" val="50"/>
        <cfvo type="max"/>
        <color rgb="FF63BE7B"/>
        <color rgb="FFFFEB84"/>
        <color rgb="FFF8696B"/>
      </colorScale>
    </cfRule>
  </conditionalFormatting>
  <conditionalFormatting sqref="F5:F12">
    <cfRule type="colorScale" priority="175">
      <colorScale>
        <cfvo type="min"/>
        <cfvo type="percentile" val="50"/>
        <cfvo type="max"/>
        <color rgb="FFF8696B"/>
        <color rgb="FFFFEB84"/>
        <color rgb="FF63BE7B"/>
      </colorScale>
    </cfRule>
  </conditionalFormatting>
  <conditionalFormatting sqref="F5:G12 I5:N12 P5:S12">
    <cfRule type="colorScale" priority="177">
      <colorScale>
        <cfvo type="min"/>
        <cfvo type="percentile" val="50"/>
        <cfvo type="max"/>
        <color rgb="FF63BE7B"/>
        <color rgb="FFFFEB84"/>
        <color rgb="FFF8696B"/>
      </colorScale>
    </cfRule>
  </conditionalFormatting>
  <conditionalFormatting sqref="G5:G12">
    <cfRule type="colorScale" priority="183">
      <colorScale>
        <cfvo type="min"/>
        <cfvo type="percentile" val="50"/>
        <cfvo type="max"/>
        <color rgb="FFF8696B"/>
        <color rgb="FFFFEB84"/>
        <color rgb="FF63BE7B"/>
      </colorScale>
    </cfRule>
  </conditionalFormatting>
  <conditionalFormatting sqref="H5:H12">
    <cfRule type="colorScale" priority="185">
      <colorScale>
        <cfvo type="min"/>
        <cfvo type="percentile" val="50"/>
        <cfvo type="max"/>
        <color rgb="FFF8696B"/>
        <color rgb="FFFFEB84"/>
        <color rgb="FF63BE7B"/>
      </colorScale>
    </cfRule>
  </conditionalFormatting>
  <conditionalFormatting sqref="I5:I12">
    <cfRule type="colorScale" priority="187">
      <colorScale>
        <cfvo type="min"/>
        <cfvo type="percentile" val="50"/>
        <cfvo type="max"/>
        <color rgb="FF63BE7B"/>
        <color rgb="FFFFEB84"/>
        <color rgb="FFF8696B"/>
      </colorScale>
    </cfRule>
  </conditionalFormatting>
  <conditionalFormatting sqref="J5:J12">
    <cfRule type="colorScale" priority="189">
      <colorScale>
        <cfvo type="min"/>
        <cfvo type="percentile" val="50"/>
        <cfvo type="max"/>
        <color rgb="FFF8696B"/>
        <color rgb="FFFFEB84"/>
        <color rgb="FF63BE7B"/>
      </colorScale>
    </cfRule>
  </conditionalFormatting>
  <conditionalFormatting sqref="J5:K12 F5:G12">
    <cfRule type="colorScale" priority="191">
      <colorScale>
        <cfvo type="min"/>
        <cfvo type="percentile" val="50"/>
        <cfvo type="max"/>
        <color rgb="FF63BE7B"/>
        <color rgb="FFFFEB84"/>
        <color rgb="FFF8696B"/>
      </colorScale>
    </cfRule>
  </conditionalFormatting>
  <conditionalFormatting sqref="K5:K12">
    <cfRule type="colorScale" priority="195">
      <colorScale>
        <cfvo type="min"/>
        <cfvo type="percentile" val="50"/>
        <cfvo type="max"/>
        <color rgb="FFF8696B"/>
        <color rgb="FFFFEB84"/>
        <color rgb="FF63BE7B"/>
      </colorScale>
    </cfRule>
  </conditionalFormatting>
  <conditionalFormatting sqref="L5:N12">
    <cfRule type="colorScale" priority="197">
      <colorScale>
        <cfvo type="min"/>
        <cfvo type="percentile" val="50"/>
        <cfvo type="max"/>
        <color rgb="FF63BE7B"/>
        <color rgb="FFFFEB84"/>
        <color rgb="FFF8696B"/>
      </colorScale>
    </cfRule>
  </conditionalFormatting>
  <conditionalFormatting sqref="M5:N12 P5:S12">
    <cfRule type="colorScale" priority="199">
      <colorScale>
        <cfvo type="min"/>
        <cfvo type="percentile" val="50"/>
        <cfvo type="max"/>
        <color rgb="FF63BE7B"/>
        <color rgb="FFFFEB84"/>
        <color rgb="FFF8696B"/>
      </colorScale>
    </cfRule>
  </conditionalFormatting>
  <conditionalFormatting sqref="M5:N12">
    <cfRule type="colorScale" priority="203">
      <colorScale>
        <cfvo type="min"/>
        <cfvo type="percentile" val="50"/>
        <cfvo type="max"/>
        <color rgb="FF63BE7B"/>
        <color rgb="FFFFEB84"/>
        <color rgb="FFF8696B"/>
      </colorScale>
    </cfRule>
  </conditionalFormatting>
  <conditionalFormatting sqref="N5:N12">
    <cfRule type="colorScale" priority="205">
      <colorScale>
        <cfvo type="min"/>
        <cfvo type="percentile" val="50"/>
        <cfvo type="max"/>
        <color rgb="FF63BE7B"/>
        <color rgb="FFFFEB84"/>
        <color rgb="FFF8696B"/>
      </colorScale>
    </cfRule>
  </conditionalFormatting>
  <conditionalFormatting sqref="O5:O12">
    <cfRule type="colorScale" priority="207">
      <colorScale>
        <cfvo type="min"/>
        <cfvo type="percentile" val="50"/>
        <cfvo type="max"/>
        <color rgb="FFF8696B"/>
        <color rgb="FFFFEB84"/>
        <color rgb="FF63BE7B"/>
      </colorScale>
    </cfRule>
  </conditionalFormatting>
  <conditionalFormatting sqref="P5:R12">
    <cfRule type="colorScale" priority="209">
      <colorScale>
        <cfvo type="min"/>
        <cfvo type="percentile" val="50"/>
        <cfvo type="max"/>
        <color rgb="FF63BE7B"/>
        <color rgb="FFFFEB84"/>
        <color rgb="FFF8696B"/>
      </colorScale>
    </cfRule>
    <cfRule type="colorScale" priority="210">
      <colorScale>
        <cfvo type="min"/>
        <cfvo type="percentile" val="50"/>
        <cfvo type="max"/>
        <color rgb="FF63BE7B"/>
        <color rgb="FFFFEB84"/>
        <color rgb="FFF8696B"/>
      </colorScale>
    </cfRule>
  </conditionalFormatting>
  <conditionalFormatting sqref="Q5:Q12">
    <cfRule type="colorScale" priority="213">
      <colorScale>
        <cfvo type="min"/>
        <cfvo type="percentile" val="50"/>
        <cfvo type="max"/>
        <color rgb="FF63BE7B"/>
        <color rgb="FFFFEB84"/>
        <color rgb="FFF8696B"/>
      </colorScale>
    </cfRule>
  </conditionalFormatting>
  <conditionalFormatting sqref="R5:S12">
    <cfRule type="colorScale" priority="215">
      <colorScale>
        <cfvo type="min"/>
        <cfvo type="percentile" val="50"/>
        <cfvo type="max"/>
        <color rgb="FF63BE7B"/>
        <color rgb="FFFFEB84"/>
        <color rgb="FFF8696B"/>
      </colorScale>
    </cfRule>
  </conditionalFormatting>
  <conditionalFormatting sqref="V5:V12">
    <cfRule type="colorScale" priority="217">
      <colorScale>
        <cfvo type="min"/>
        <cfvo type="percentile" val="50"/>
        <cfvo type="max"/>
        <color rgb="FF63BE7B"/>
        <color rgb="FFFFEB84"/>
        <color rgb="FFF8696B"/>
      </colorScale>
    </cfRule>
    <cfRule type="colorScale" priority="218">
      <colorScale>
        <cfvo type="min"/>
        <cfvo type="percentile" val="50"/>
        <cfvo type="max"/>
        <color rgb="FF63BE7B"/>
        <color rgb="FFFFEB84"/>
        <color rgb="FFF8696B"/>
      </colorScale>
    </cfRule>
    <cfRule type="colorScale" priority="219">
      <colorScale>
        <cfvo type="min"/>
        <cfvo type="percentile" val="50"/>
        <cfvo type="max"/>
        <color rgb="FF63BE7B"/>
        <color rgb="FFFFEB84"/>
        <color rgb="FFF8696B"/>
      </colorScale>
    </cfRule>
    <cfRule type="colorScale" priority="220">
      <colorScale>
        <cfvo type="min"/>
        <cfvo type="percentile" val="50"/>
        <cfvo type="max"/>
        <color rgb="FF63BE7B"/>
        <color rgb="FFFFEB84"/>
        <color rgb="FFF8696B"/>
      </colorScale>
    </cfRule>
  </conditionalFormatting>
  <conditionalFormatting sqref="M17:M24 Q17:Q24">
    <cfRule type="cellIs" dxfId="34" priority="291" operator="between">
      <formula>#REF!</formula>
      <formula>#REF!</formula>
    </cfRule>
    <cfRule type="cellIs" dxfId="33" priority="292" operator="between">
      <formula>$U$19</formula>
      <formula>$V$19</formula>
    </cfRule>
    <cfRule type="cellIs" dxfId="32" priority="293" operator="between">
      <formula>$U$18</formula>
      <formula>$V$18</formula>
    </cfRule>
    <cfRule type="cellIs" dxfId="31" priority="294" operator="between">
      <formula>$U$17</formula>
      <formula>$V$17</formula>
    </cfRule>
  </conditionalFormatting>
  <conditionalFormatting sqref="E17:E24">
    <cfRule type="colorScale" priority="307">
      <colorScale>
        <cfvo type="min"/>
        <cfvo type="percentile" val="50"/>
        <cfvo type="max"/>
        <color rgb="FF63BE7B"/>
        <color rgb="FFFFEB84"/>
        <color rgb="FFF8696B"/>
      </colorScale>
    </cfRule>
  </conditionalFormatting>
  <conditionalFormatting sqref="F17:F24">
    <cfRule type="colorScale" priority="309">
      <colorScale>
        <cfvo type="min"/>
        <cfvo type="percentile" val="50"/>
        <cfvo type="max"/>
        <color rgb="FFF8696B"/>
        <color rgb="FFFFEB84"/>
        <color rgb="FF63BE7B"/>
      </colorScale>
    </cfRule>
  </conditionalFormatting>
  <conditionalFormatting sqref="F17:G24 J17:K24">
    <cfRule type="colorScale" priority="311">
      <colorScale>
        <cfvo type="min"/>
        <cfvo type="percentile" val="50"/>
        <cfvo type="max"/>
        <color rgb="FF63BE7B"/>
        <color rgb="FFFFEB84"/>
        <color rgb="FFF8696B"/>
      </colorScale>
    </cfRule>
  </conditionalFormatting>
  <conditionalFormatting sqref="G17:G24">
    <cfRule type="colorScale" priority="315">
      <colorScale>
        <cfvo type="min"/>
        <cfvo type="percentile" val="50"/>
        <cfvo type="max"/>
        <color rgb="FFF8696B"/>
        <color rgb="FFFFEB84"/>
        <color rgb="FF63BE7B"/>
      </colorScale>
    </cfRule>
  </conditionalFormatting>
  <conditionalFormatting sqref="H17:H24">
    <cfRule type="colorScale" priority="317">
      <colorScale>
        <cfvo type="min"/>
        <cfvo type="percentile" val="50"/>
        <cfvo type="max"/>
        <color rgb="FFF8696B"/>
        <color rgb="FFFFEB84"/>
        <color rgb="FF63BE7B"/>
      </colorScale>
    </cfRule>
  </conditionalFormatting>
  <conditionalFormatting sqref="I17:I24">
    <cfRule type="colorScale" priority="319">
      <colorScale>
        <cfvo type="min"/>
        <cfvo type="percentile" val="50"/>
        <cfvo type="max"/>
        <color rgb="FF63BE7B"/>
        <color rgb="FFFFEB84"/>
        <color rgb="FFF8696B"/>
      </colorScale>
    </cfRule>
  </conditionalFormatting>
  <conditionalFormatting sqref="J17:J24">
    <cfRule type="colorScale" priority="321">
      <colorScale>
        <cfvo type="min"/>
        <cfvo type="percentile" val="50"/>
        <cfvo type="max"/>
        <color rgb="FFF8696B"/>
        <color rgb="FFFFEB84"/>
        <color rgb="FF63BE7B"/>
      </colorScale>
    </cfRule>
  </conditionalFormatting>
  <conditionalFormatting sqref="K17:K24">
    <cfRule type="colorScale" priority="323">
      <colorScale>
        <cfvo type="min"/>
        <cfvo type="percentile" val="50"/>
        <cfvo type="max"/>
        <color rgb="FFF8696B"/>
        <color rgb="FFFFEB84"/>
        <color rgb="FF63BE7B"/>
      </colorScale>
    </cfRule>
  </conditionalFormatting>
  <conditionalFormatting sqref="O17:O24">
    <cfRule type="colorScale" priority="325">
      <colorScale>
        <cfvo type="min"/>
        <cfvo type="percentile" val="50"/>
        <cfvo type="max"/>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D465-712C-4321-BC48-4999DFBA6E94}">
  <sheetPr>
    <tabColor theme="3" tint="0.39997558519241921"/>
  </sheetPr>
  <dimension ref="A1:X62"/>
  <sheetViews>
    <sheetView zoomScale="70" zoomScaleNormal="70" workbookViewId="0">
      <selection activeCell="A4" sqref="A4"/>
    </sheetView>
  </sheetViews>
  <sheetFormatPr defaultColWidth="8.640625" defaultRowHeight="14.5" customHeight="1" x14ac:dyDescent="0.3"/>
  <cols>
    <col min="1" max="2" width="10.640625" style="47" customWidth="1"/>
    <col min="3" max="3" width="15.640625" style="47" customWidth="1"/>
    <col min="4" max="4" width="9.140625" style="47" customWidth="1"/>
    <col min="5" max="7" width="12.640625" style="47" customWidth="1"/>
    <col min="8" max="8" width="2.640625" style="47" customWidth="1"/>
    <col min="9" max="14" width="12.640625" style="47" customWidth="1"/>
    <col min="15" max="15" width="2.640625" style="47" customWidth="1"/>
    <col min="16" max="18" width="12.640625" style="47" customWidth="1"/>
    <col min="19" max="19" width="9.140625" style="47" customWidth="1"/>
    <col min="20" max="20" width="15.640625" style="47" customWidth="1"/>
    <col min="21" max="22" width="12.640625" style="47" customWidth="1"/>
    <col min="23" max="24" width="9.140625" style="47" customWidth="1"/>
    <col min="25" max="16384" width="8.640625" style="47"/>
  </cols>
  <sheetData>
    <row r="1" spans="1:24" thickBot="1" x14ac:dyDescent="0.35"/>
    <row r="2" spans="1:24" thickBot="1" x14ac:dyDescent="0.35">
      <c r="E2" s="383" t="s">
        <v>1055</v>
      </c>
      <c r="F2" s="384"/>
      <c r="G2" s="384"/>
      <c r="H2" s="384"/>
      <c r="I2" s="384"/>
      <c r="J2" s="384"/>
      <c r="K2" s="385"/>
      <c r="L2" s="383" t="s">
        <v>1326</v>
      </c>
      <c r="M2" s="384"/>
      <c r="N2" s="384"/>
      <c r="O2" s="384"/>
      <c r="P2" s="384"/>
      <c r="Q2" s="384"/>
      <c r="R2" s="385"/>
      <c r="S2" s="39"/>
      <c r="T2" s="39"/>
    </row>
    <row r="3" spans="1:24" thickBot="1" x14ac:dyDescent="0.35">
      <c r="E3" s="377" t="s">
        <v>1332</v>
      </c>
      <c r="F3" s="378"/>
      <c r="G3" s="378"/>
      <c r="H3" s="60"/>
      <c r="I3" s="377" t="s">
        <v>1336</v>
      </c>
      <c r="J3" s="378"/>
      <c r="K3" s="378"/>
      <c r="L3" s="377" t="s">
        <v>1332</v>
      </c>
      <c r="M3" s="378"/>
      <c r="N3" s="378"/>
      <c r="O3" s="60"/>
      <c r="P3" s="377" t="s">
        <v>1336</v>
      </c>
      <c r="Q3" s="378"/>
      <c r="R3" s="379"/>
      <c r="S3" s="39"/>
      <c r="T3" s="39"/>
      <c r="U3" s="39"/>
      <c r="V3" s="39"/>
    </row>
    <row r="4" spans="1:24" ht="30" customHeight="1" thickBot="1" x14ac:dyDescent="0.35">
      <c r="A4" s="48" t="s">
        <v>0</v>
      </c>
      <c r="B4" s="49" t="s">
        <v>15</v>
      </c>
      <c r="C4" s="50" t="s">
        <v>16</v>
      </c>
      <c r="D4" s="34" t="s">
        <v>1092</v>
      </c>
      <c r="E4" s="63" t="s">
        <v>1333</v>
      </c>
      <c r="F4" s="64" t="s">
        <v>1334</v>
      </c>
      <c r="G4" s="68" t="s">
        <v>1335</v>
      </c>
      <c r="H4" s="142"/>
      <c r="I4" s="63" t="s">
        <v>1333</v>
      </c>
      <c r="J4" s="64" t="s">
        <v>1334</v>
      </c>
      <c r="K4" s="68" t="s">
        <v>1335</v>
      </c>
      <c r="L4" s="63" t="s">
        <v>1333</v>
      </c>
      <c r="M4" s="64" t="s">
        <v>1334</v>
      </c>
      <c r="N4" s="68" t="s">
        <v>1335</v>
      </c>
      <c r="O4" s="142"/>
      <c r="P4" s="63" t="s">
        <v>1333</v>
      </c>
      <c r="Q4" s="64" t="s">
        <v>1334</v>
      </c>
      <c r="R4" s="65" t="s">
        <v>1335</v>
      </c>
      <c r="S4" s="40"/>
      <c r="T4" s="51" t="s">
        <v>16</v>
      </c>
      <c r="U4" s="80" t="s">
        <v>1365</v>
      </c>
      <c r="V4" s="81" t="s">
        <v>1366</v>
      </c>
      <c r="X4" s="113"/>
    </row>
    <row r="5" spans="1:24" ht="14.5" customHeight="1" x14ac:dyDescent="0.3">
      <c r="A5" s="114" t="s">
        <v>1066</v>
      </c>
      <c r="B5" s="6" t="s">
        <v>817</v>
      </c>
      <c r="C5" s="6" t="s">
        <v>818</v>
      </c>
      <c r="D5" s="100">
        <f>COUNTIF('Site-to-LSOA&amp;MSOA Assignment'!$Q:$Q,$C5)</f>
        <v>3</v>
      </c>
      <c r="E5" s="7">
        <f>RANK(E36,E$36:E$62,1)</f>
        <v>20</v>
      </c>
      <c r="F5" s="8">
        <f t="shared" ref="F5:G30" si="0">RANK(F36,F$36:F$62,0)</f>
        <v>21</v>
      </c>
      <c r="G5" s="52">
        <f t="shared" si="0"/>
        <v>6</v>
      </c>
      <c r="H5" s="73"/>
      <c r="I5" s="58">
        <f t="shared" ref="I5:I30" si="1">RANK(I36,I$36:I$62,1)</f>
        <v>11</v>
      </c>
      <c r="J5" s="8">
        <f t="shared" ref="J5:K30" si="2">RANK(J36,J$36:J$62,0)</f>
        <v>12</v>
      </c>
      <c r="K5" s="9">
        <f t="shared" si="2"/>
        <v>5</v>
      </c>
      <c r="L5" s="19">
        <f t="shared" ref="L5:M31" si="3">RANK(L36,L$36:L$62,1)</f>
        <v>8</v>
      </c>
      <c r="M5" s="17">
        <f t="shared" si="3"/>
        <v>4</v>
      </c>
      <c r="N5" s="18">
        <f t="shared" ref="N5:N31" si="4">RANK(N36,N$36:N$62,0)</f>
        <v>18</v>
      </c>
      <c r="O5" s="61"/>
      <c r="P5" s="16">
        <f t="shared" ref="P5:Q31" si="5">RANK(P36,P$36:P$62,1)</f>
        <v>9</v>
      </c>
      <c r="Q5" s="17">
        <f t="shared" si="5"/>
        <v>5</v>
      </c>
      <c r="R5" s="18">
        <f t="shared" ref="R5:R31" si="6">RANK(R36,R$36:R$62,0)</f>
        <v>9</v>
      </c>
      <c r="S5" s="41"/>
      <c r="T5" s="352" t="str">
        <f t="shared" ref="T5:T31" si="7">C5</f>
        <v>Rugby 002G</v>
      </c>
      <c r="U5" s="234">
        <f t="shared" ref="U5:U30" si="8">SUM(E5:R5)</f>
        <v>128</v>
      </c>
      <c r="V5" s="198">
        <f t="shared" ref="V5:V31" si="9">RANK(U5,$U$5:$U$31,1)</f>
        <v>8</v>
      </c>
    </row>
    <row r="6" spans="1:24" ht="14.5" customHeight="1" x14ac:dyDescent="0.3">
      <c r="A6" s="114" t="s">
        <v>1067</v>
      </c>
      <c r="B6" s="6" t="s">
        <v>695</v>
      </c>
      <c r="C6" s="6" t="s">
        <v>696</v>
      </c>
      <c r="D6" s="100">
        <f>COUNTIF('Site-to-LSOA&amp;MSOA Assignment'!$Q:$Q,$C6)</f>
        <v>1</v>
      </c>
      <c r="E6" s="7">
        <f t="shared" ref="E6:E7" si="10">RANK(E37,E$36:E$62,1)</f>
        <v>11</v>
      </c>
      <c r="F6" s="8">
        <f t="shared" si="0"/>
        <v>18</v>
      </c>
      <c r="G6" s="52">
        <f t="shared" si="0"/>
        <v>2</v>
      </c>
      <c r="H6" s="73"/>
      <c r="I6" s="58">
        <f t="shared" si="1"/>
        <v>8</v>
      </c>
      <c r="J6" s="8">
        <f t="shared" si="2"/>
        <v>10</v>
      </c>
      <c r="K6" s="9">
        <f t="shared" si="2"/>
        <v>3</v>
      </c>
      <c r="L6" s="19">
        <f t="shared" si="3"/>
        <v>1</v>
      </c>
      <c r="M6" s="17">
        <f t="shared" si="3"/>
        <v>18</v>
      </c>
      <c r="N6" s="18">
        <f t="shared" si="4"/>
        <v>10</v>
      </c>
      <c r="O6" s="61"/>
      <c r="P6" s="16">
        <f t="shared" si="5"/>
        <v>11</v>
      </c>
      <c r="Q6" s="17">
        <f t="shared" si="5"/>
        <v>17</v>
      </c>
      <c r="R6" s="18">
        <f t="shared" si="6"/>
        <v>7</v>
      </c>
      <c r="S6" s="41"/>
      <c r="T6" s="229" t="str">
        <f t="shared" si="7"/>
        <v>Rugby 003A</v>
      </c>
      <c r="U6" s="7">
        <f t="shared" si="8"/>
        <v>116</v>
      </c>
      <c r="V6" s="43">
        <f t="shared" si="9"/>
        <v>3</v>
      </c>
    </row>
    <row r="7" spans="1:24" ht="14.5" customHeight="1" x14ac:dyDescent="0.3">
      <c r="A7" s="254" t="s">
        <v>1374</v>
      </c>
      <c r="B7" s="6" t="s">
        <v>1372</v>
      </c>
      <c r="C7" s="115" t="s">
        <v>1373</v>
      </c>
      <c r="D7" s="100">
        <f>COUNTIF('Site-to-LSOA&amp;MSOA Assignment'!$Q:$Q,$C7)</f>
        <v>2</v>
      </c>
      <c r="E7" s="7">
        <f t="shared" si="10"/>
        <v>10</v>
      </c>
      <c r="F7" s="8">
        <f t="shared" si="0"/>
        <v>14</v>
      </c>
      <c r="G7" s="52">
        <f t="shared" si="0"/>
        <v>3</v>
      </c>
      <c r="H7" s="73"/>
      <c r="I7" s="58">
        <f t="shared" si="1"/>
        <v>23</v>
      </c>
      <c r="J7" s="8">
        <f t="shared" si="2"/>
        <v>24</v>
      </c>
      <c r="K7" s="9">
        <f t="shared" si="2"/>
        <v>12</v>
      </c>
      <c r="L7" s="19">
        <f t="shared" si="3"/>
        <v>25</v>
      </c>
      <c r="M7" s="17">
        <f t="shared" si="3"/>
        <v>13</v>
      </c>
      <c r="N7" s="18">
        <f t="shared" si="4"/>
        <v>7</v>
      </c>
      <c r="O7" s="61"/>
      <c r="P7" s="16">
        <f t="shared" si="5"/>
        <v>15</v>
      </c>
      <c r="Q7" s="17">
        <f t="shared" si="5"/>
        <v>6</v>
      </c>
      <c r="R7" s="18">
        <f t="shared" si="6"/>
        <v>16</v>
      </c>
      <c r="S7" s="41"/>
      <c r="T7" s="101" t="s">
        <v>1373</v>
      </c>
      <c r="U7" s="7">
        <f t="shared" si="8"/>
        <v>168</v>
      </c>
      <c r="V7" s="247">
        <f t="shared" si="9"/>
        <v>12</v>
      </c>
    </row>
    <row r="8" spans="1:24" ht="14.5" customHeight="1" x14ac:dyDescent="0.3">
      <c r="A8" s="114" t="s">
        <v>1068</v>
      </c>
      <c r="B8" s="6" t="s">
        <v>280</v>
      </c>
      <c r="C8" s="6" t="s">
        <v>281</v>
      </c>
      <c r="D8" s="100">
        <f>COUNTIF('Site-to-LSOA&amp;MSOA Assignment'!$Q:$Q,$C8)</f>
        <v>3</v>
      </c>
      <c r="E8" s="7">
        <f t="shared" ref="E8:E30" si="11">RANK(E39,E$36:E$62,1)</f>
        <v>7</v>
      </c>
      <c r="F8" s="8">
        <f t="shared" si="0"/>
        <v>8</v>
      </c>
      <c r="G8" s="52">
        <f t="shared" si="0"/>
        <v>5</v>
      </c>
      <c r="H8" s="73"/>
      <c r="I8" s="58">
        <f t="shared" si="1"/>
        <v>2</v>
      </c>
      <c r="J8" s="8">
        <f t="shared" si="2"/>
        <v>2</v>
      </c>
      <c r="K8" s="9">
        <f t="shared" si="2"/>
        <v>4</v>
      </c>
      <c r="L8" s="19">
        <f t="shared" si="3"/>
        <v>7</v>
      </c>
      <c r="M8" s="17">
        <f t="shared" si="3"/>
        <v>7</v>
      </c>
      <c r="N8" s="18">
        <f t="shared" si="4"/>
        <v>12</v>
      </c>
      <c r="O8" s="61"/>
      <c r="P8" s="16">
        <f t="shared" si="5"/>
        <v>5</v>
      </c>
      <c r="Q8" s="17">
        <f t="shared" si="5"/>
        <v>25</v>
      </c>
      <c r="R8" s="18">
        <f t="shared" si="6"/>
        <v>8</v>
      </c>
      <c r="S8" s="41"/>
      <c r="T8" s="229" t="str">
        <f t="shared" si="7"/>
        <v>Rugby 003C</v>
      </c>
      <c r="U8" s="7">
        <f t="shared" si="8"/>
        <v>92</v>
      </c>
      <c r="V8" s="43">
        <f t="shared" si="9"/>
        <v>2</v>
      </c>
    </row>
    <row r="9" spans="1:24" ht="14.5" customHeight="1" x14ac:dyDescent="0.3">
      <c r="A9" s="114" t="s">
        <v>1069</v>
      </c>
      <c r="B9" s="6" t="s">
        <v>847</v>
      </c>
      <c r="C9" s="6" t="s">
        <v>848</v>
      </c>
      <c r="D9" s="100">
        <f>COUNTIF('Site-to-LSOA&amp;MSOA Assignment'!$Q:$Q,$C9)</f>
        <v>3</v>
      </c>
      <c r="E9" s="7">
        <f t="shared" si="11"/>
        <v>2</v>
      </c>
      <c r="F9" s="8">
        <f t="shared" si="0"/>
        <v>7</v>
      </c>
      <c r="G9" s="52">
        <f t="shared" si="0"/>
        <v>1</v>
      </c>
      <c r="H9" s="73"/>
      <c r="I9" s="58">
        <f t="shared" si="1"/>
        <v>5</v>
      </c>
      <c r="J9" s="8">
        <f t="shared" si="2"/>
        <v>7</v>
      </c>
      <c r="K9" s="9">
        <f t="shared" si="2"/>
        <v>1</v>
      </c>
      <c r="L9" s="19">
        <f t="shared" si="3"/>
        <v>6</v>
      </c>
      <c r="M9" s="17">
        <f t="shared" si="3"/>
        <v>11</v>
      </c>
      <c r="N9" s="18">
        <f t="shared" si="4"/>
        <v>14</v>
      </c>
      <c r="O9" s="61"/>
      <c r="P9" s="16">
        <f t="shared" si="5"/>
        <v>7</v>
      </c>
      <c r="Q9" s="17">
        <f t="shared" si="5"/>
        <v>10</v>
      </c>
      <c r="R9" s="18">
        <f t="shared" si="6"/>
        <v>14</v>
      </c>
      <c r="S9" s="41"/>
      <c r="T9" s="229" t="str">
        <f t="shared" si="7"/>
        <v>Rugby 003D</v>
      </c>
      <c r="U9" s="7">
        <f t="shared" si="8"/>
        <v>85</v>
      </c>
      <c r="V9" s="43">
        <f t="shared" si="9"/>
        <v>1</v>
      </c>
    </row>
    <row r="10" spans="1:24" ht="14.5" customHeight="1" x14ac:dyDescent="0.3">
      <c r="A10" s="114" t="s">
        <v>1070</v>
      </c>
      <c r="B10" s="6" t="s">
        <v>216</v>
      </c>
      <c r="C10" s="6" t="s">
        <v>217</v>
      </c>
      <c r="D10" s="100">
        <f>COUNTIF('Site-to-LSOA&amp;MSOA Assignment'!$Q:$Q,$C10)</f>
        <v>1</v>
      </c>
      <c r="E10" s="7">
        <f t="shared" si="11"/>
        <v>15</v>
      </c>
      <c r="F10" s="8">
        <f t="shared" si="0"/>
        <v>12</v>
      </c>
      <c r="G10" s="52">
        <f t="shared" si="0"/>
        <v>12</v>
      </c>
      <c r="H10" s="73"/>
      <c r="I10" s="58">
        <f t="shared" si="1"/>
        <v>18</v>
      </c>
      <c r="J10" s="8">
        <f t="shared" si="2"/>
        <v>17</v>
      </c>
      <c r="K10" s="9">
        <f t="shared" si="2"/>
        <v>23</v>
      </c>
      <c r="L10" s="19">
        <f t="shared" si="3"/>
        <v>3</v>
      </c>
      <c r="M10" s="17">
        <f t="shared" si="3"/>
        <v>6</v>
      </c>
      <c r="N10" s="18">
        <f t="shared" si="4"/>
        <v>1</v>
      </c>
      <c r="O10" s="61"/>
      <c r="P10" s="16">
        <f t="shared" si="5"/>
        <v>10</v>
      </c>
      <c r="Q10" s="17">
        <f t="shared" si="5"/>
        <v>2</v>
      </c>
      <c r="R10" s="18">
        <f t="shared" si="6"/>
        <v>5</v>
      </c>
      <c r="S10" s="41"/>
      <c r="T10" s="229" t="str">
        <f t="shared" si="7"/>
        <v>Rugby 004A</v>
      </c>
      <c r="U10" s="7">
        <f t="shared" si="8"/>
        <v>124</v>
      </c>
      <c r="V10" s="43">
        <f t="shared" si="9"/>
        <v>5</v>
      </c>
    </row>
    <row r="11" spans="1:24" ht="14.5" customHeight="1" x14ac:dyDescent="0.3">
      <c r="A11" s="114" t="s">
        <v>1071</v>
      </c>
      <c r="B11" s="6" t="s">
        <v>84</v>
      </c>
      <c r="C11" s="6" t="s">
        <v>85</v>
      </c>
      <c r="D11" s="100">
        <f>COUNTIF('Site-to-LSOA&amp;MSOA Assignment'!$Q:$Q,$C11)</f>
        <v>3</v>
      </c>
      <c r="E11" s="7">
        <f t="shared" si="11"/>
        <v>26</v>
      </c>
      <c r="F11" s="8">
        <f t="shared" si="0"/>
        <v>26</v>
      </c>
      <c r="G11" s="52">
        <f t="shared" si="0"/>
        <v>20</v>
      </c>
      <c r="H11" s="73"/>
      <c r="I11" s="58">
        <f t="shared" si="1"/>
        <v>24</v>
      </c>
      <c r="J11" s="8">
        <f t="shared" si="2"/>
        <v>23</v>
      </c>
      <c r="K11" s="9">
        <f t="shared" si="2"/>
        <v>17</v>
      </c>
      <c r="L11" s="19">
        <f t="shared" si="3"/>
        <v>11</v>
      </c>
      <c r="M11" s="17">
        <f t="shared" si="3"/>
        <v>20</v>
      </c>
      <c r="N11" s="18">
        <f t="shared" si="4"/>
        <v>19</v>
      </c>
      <c r="O11" s="61"/>
      <c r="P11" s="16">
        <f t="shared" si="5"/>
        <v>23</v>
      </c>
      <c r="Q11" s="17">
        <f t="shared" si="5"/>
        <v>13</v>
      </c>
      <c r="R11" s="18">
        <f t="shared" si="6"/>
        <v>18</v>
      </c>
      <c r="S11" s="41"/>
      <c r="T11" s="229" t="str">
        <f t="shared" si="7"/>
        <v>Rugby 004C</v>
      </c>
      <c r="U11" s="7">
        <f t="shared" si="8"/>
        <v>240</v>
      </c>
      <c r="V11" s="43">
        <f t="shared" si="9"/>
        <v>27</v>
      </c>
    </row>
    <row r="12" spans="1:24" ht="14.5" customHeight="1" x14ac:dyDescent="0.3">
      <c r="A12" s="114" t="s">
        <v>1072</v>
      </c>
      <c r="B12" s="6" t="s">
        <v>174</v>
      </c>
      <c r="C12" s="6" t="s">
        <v>175</v>
      </c>
      <c r="D12" s="100">
        <f>COUNTIF('Site-to-LSOA&amp;MSOA Assignment'!$Q:$Q,$C12)</f>
        <v>1</v>
      </c>
      <c r="E12" s="7">
        <f t="shared" si="11"/>
        <v>24</v>
      </c>
      <c r="F12" s="8">
        <f t="shared" si="0"/>
        <v>24</v>
      </c>
      <c r="G12" s="52">
        <f t="shared" si="0"/>
        <v>18</v>
      </c>
      <c r="H12" s="73"/>
      <c r="I12" s="58">
        <f t="shared" si="1"/>
        <v>22</v>
      </c>
      <c r="J12" s="8">
        <f t="shared" si="2"/>
        <v>21</v>
      </c>
      <c r="K12" s="9">
        <f t="shared" si="2"/>
        <v>18</v>
      </c>
      <c r="L12" s="19">
        <f t="shared" si="3"/>
        <v>13</v>
      </c>
      <c r="M12" s="17">
        <f t="shared" si="3"/>
        <v>12</v>
      </c>
      <c r="N12" s="18">
        <f t="shared" si="4"/>
        <v>15</v>
      </c>
      <c r="O12" s="61"/>
      <c r="P12" s="16">
        <f t="shared" si="5"/>
        <v>12</v>
      </c>
      <c r="Q12" s="17">
        <f t="shared" si="5"/>
        <v>27</v>
      </c>
      <c r="R12" s="18">
        <f t="shared" si="6"/>
        <v>11</v>
      </c>
      <c r="S12" s="41"/>
      <c r="T12" s="229" t="str">
        <f t="shared" si="7"/>
        <v>Rugby 004D</v>
      </c>
      <c r="U12" s="7">
        <f t="shared" si="8"/>
        <v>217</v>
      </c>
      <c r="V12" s="43">
        <f t="shared" si="9"/>
        <v>24</v>
      </c>
    </row>
    <row r="13" spans="1:24" ht="14.5" customHeight="1" x14ac:dyDescent="0.3">
      <c r="A13" s="114" t="s">
        <v>1073</v>
      </c>
      <c r="B13" s="6" t="s">
        <v>37</v>
      </c>
      <c r="C13" s="6" t="s">
        <v>38</v>
      </c>
      <c r="D13" s="100">
        <f>COUNTIF('Site-to-LSOA&amp;MSOA Assignment'!$Q:$Q,$C13)</f>
        <v>13</v>
      </c>
      <c r="E13" s="7">
        <f t="shared" si="11"/>
        <v>1</v>
      </c>
      <c r="F13" s="8">
        <f t="shared" si="0"/>
        <v>1</v>
      </c>
      <c r="G13" s="52">
        <f t="shared" si="0"/>
        <v>13</v>
      </c>
      <c r="H13" s="73"/>
      <c r="I13" s="58">
        <f t="shared" si="1"/>
        <v>7</v>
      </c>
      <c r="J13" s="8">
        <f t="shared" si="2"/>
        <v>6</v>
      </c>
      <c r="K13" s="9">
        <f t="shared" si="2"/>
        <v>20</v>
      </c>
      <c r="L13" s="19">
        <f t="shared" si="3"/>
        <v>17</v>
      </c>
      <c r="M13" s="17">
        <f t="shared" si="3"/>
        <v>15</v>
      </c>
      <c r="N13" s="18">
        <f t="shared" si="4"/>
        <v>13</v>
      </c>
      <c r="O13" s="61"/>
      <c r="P13" s="16">
        <f t="shared" si="5"/>
        <v>21</v>
      </c>
      <c r="Q13" s="17">
        <f t="shared" si="5"/>
        <v>21</v>
      </c>
      <c r="R13" s="18">
        <f t="shared" si="6"/>
        <v>15</v>
      </c>
      <c r="S13" s="41"/>
      <c r="T13" s="229" t="str">
        <f t="shared" si="7"/>
        <v>Rugby 004E</v>
      </c>
      <c r="U13" s="7">
        <f t="shared" si="8"/>
        <v>150</v>
      </c>
      <c r="V13" s="43">
        <f t="shared" si="9"/>
        <v>11</v>
      </c>
    </row>
    <row r="14" spans="1:24" ht="14.5" customHeight="1" x14ac:dyDescent="0.3">
      <c r="A14" s="114" t="s">
        <v>1074</v>
      </c>
      <c r="B14" s="6" t="s">
        <v>402</v>
      </c>
      <c r="C14" s="6" t="s">
        <v>403</v>
      </c>
      <c r="D14" s="100">
        <f>COUNTIF('Site-to-LSOA&amp;MSOA Assignment'!$Q:$Q,$C14)</f>
        <v>3</v>
      </c>
      <c r="E14" s="7">
        <f t="shared" si="11"/>
        <v>16</v>
      </c>
      <c r="F14" s="8">
        <f t="shared" si="0"/>
        <v>16</v>
      </c>
      <c r="G14" s="52">
        <f t="shared" si="0"/>
        <v>7</v>
      </c>
      <c r="H14" s="73"/>
      <c r="I14" s="58">
        <f t="shared" si="1"/>
        <v>25</v>
      </c>
      <c r="J14" s="8">
        <f t="shared" si="2"/>
        <v>26</v>
      </c>
      <c r="K14" s="9">
        <f t="shared" si="2"/>
        <v>14</v>
      </c>
      <c r="L14" s="19">
        <f t="shared" si="3"/>
        <v>19</v>
      </c>
      <c r="M14" s="17">
        <f t="shared" si="3"/>
        <v>21</v>
      </c>
      <c r="N14" s="18">
        <f t="shared" si="4"/>
        <v>5</v>
      </c>
      <c r="O14" s="61"/>
      <c r="P14" s="16">
        <f t="shared" si="5"/>
        <v>4</v>
      </c>
      <c r="Q14" s="17">
        <f t="shared" si="5"/>
        <v>16</v>
      </c>
      <c r="R14" s="18">
        <f t="shared" si="6"/>
        <v>6</v>
      </c>
      <c r="S14" s="41"/>
      <c r="T14" s="229" t="str">
        <f t="shared" si="7"/>
        <v>Rugby 007E</v>
      </c>
      <c r="U14" s="7">
        <f t="shared" si="8"/>
        <v>175</v>
      </c>
      <c r="V14" s="43">
        <f t="shared" si="9"/>
        <v>17</v>
      </c>
    </row>
    <row r="15" spans="1:24" ht="14.5" customHeight="1" x14ac:dyDescent="0.3">
      <c r="A15" s="114" t="s">
        <v>1075</v>
      </c>
      <c r="B15" s="6" t="s">
        <v>51</v>
      </c>
      <c r="C15" s="6" t="s">
        <v>52</v>
      </c>
      <c r="D15" s="100">
        <f>COUNTIF('Site-to-LSOA&amp;MSOA Assignment'!$Q:$Q,$C15)</f>
        <v>5</v>
      </c>
      <c r="E15" s="7">
        <f t="shared" si="11"/>
        <v>25</v>
      </c>
      <c r="F15" s="8">
        <f t="shared" si="0"/>
        <v>25</v>
      </c>
      <c r="G15" s="52">
        <f t="shared" si="0"/>
        <v>9</v>
      </c>
      <c r="H15" s="73"/>
      <c r="I15" s="58">
        <f t="shared" si="1"/>
        <v>21</v>
      </c>
      <c r="J15" s="8">
        <f t="shared" si="2"/>
        <v>20</v>
      </c>
      <c r="K15" s="9">
        <f t="shared" si="2"/>
        <v>9</v>
      </c>
      <c r="L15" s="19">
        <f t="shared" si="3"/>
        <v>16</v>
      </c>
      <c r="M15" s="17">
        <f t="shared" si="3"/>
        <v>2</v>
      </c>
      <c r="N15" s="18">
        <f t="shared" si="4"/>
        <v>2</v>
      </c>
      <c r="O15" s="61"/>
      <c r="P15" s="16">
        <f t="shared" si="5"/>
        <v>16</v>
      </c>
      <c r="Q15" s="17">
        <f t="shared" si="5"/>
        <v>11</v>
      </c>
      <c r="R15" s="18">
        <f t="shared" si="6"/>
        <v>18</v>
      </c>
      <c r="S15" s="41"/>
      <c r="T15" s="229" t="str">
        <f t="shared" si="7"/>
        <v>Rugby 007J</v>
      </c>
      <c r="U15" s="7">
        <f t="shared" si="8"/>
        <v>174</v>
      </c>
      <c r="V15" s="43">
        <f t="shared" si="9"/>
        <v>15</v>
      </c>
    </row>
    <row r="16" spans="1:24" ht="14.5" customHeight="1" x14ac:dyDescent="0.3">
      <c r="A16" s="114" t="s">
        <v>1076</v>
      </c>
      <c r="B16" s="6" t="s">
        <v>196</v>
      </c>
      <c r="C16" s="6" t="s">
        <v>197</v>
      </c>
      <c r="D16" s="100">
        <f>COUNTIF('Site-to-LSOA&amp;MSOA Assignment'!$Q:$Q,$C16)</f>
        <v>2</v>
      </c>
      <c r="E16" s="7">
        <f t="shared" si="11"/>
        <v>21</v>
      </c>
      <c r="F16" s="8">
        <f t="shared" si="0"/>
        <v>19</v>
      </c>
      <c r="G16" s="52">
        <f t="shared" si="0"/>
        <v>14</v>
      </c>
      <c r="H16" s="73"/>
      <c r="I16" s="58">
        <f t="shared" si="1"/>
        <v>20</v>
      </c>
      <c r="J16" s="8">
        <f t="shared" si="2"/>
        <v>22</v>
      </c>
      <c r="K16" s="9">
        <f t="shared" si="2"/>
        <v>7</v>
      </c>
      <c r="L16" s="19">
        <f t="shared" si="3"/>
        <v>12</v>
      </c>
      <c r="M16" s="17">
        <f t="shared" si="3"/>
        <v>5</v>
      </c>
      <c r="N16" s="18">
        <f t="shared" si="4"/>
        <v>19</v>
      </c>
      <c r="O16" s="61"/>
      <c r="P16" s="16">
        <f t="shared" si="5"/>
        <v>8</v>
      </c>
      <c r="Q16" s="17">
        <f t="shared" si="5"/>
        <v>9</v>
      </c>
      <c r="R16" s="18">
        <f t="shared" si="6"/>
        <v>18</v>
      </c>
      <c r="S16" s="41"/>
      <c r="T16" s="229" t="str">
        <f t="shared" si="7"/>
        <v>Rugby 010B</v>
      </c>
      <c r="U16" s="7">
        <f t="shared" si="8"/>
        <v>174</v>
      </c>
      <c r="V16" s="43">
        <f t="shared" si="9"/>
        <v>15</v>
      </c>
    </row>
    <row r="17" spans="1:22" ht="14.5" customHeight="1" x14ac:dyDescent="0.3">
      <c r="A17" s="114" t="s">
        <v>1077</v>
      </c>
      <c r="B17" s="6" t="s">
        <v>104</v>
      </c>
      <c r="C17" s="6" t="s">
        <v>105</v>
      </c>
      <c r="D17" s="100">
        <f>COUNTIF('Site-to-LSOA&amp;MSOA Assignment'!$Q:$Q,$C17)</f>
        <v>1</v>
      </c>
      <c r="E17" s="7">
        <f t="shared" si="11"/>
        <v>8</v>
      </c>
      <c r="F17" s="8">
        <f t="shared" si="0"/>
        <v>6</v>
      </c>
      <c r="G17" s="52">
        <f t="shared" si="0"/>
        <v>20</v>
      </c>
      <c r="H17" s="73"/>
      <c r="I17" s="58">
        <f t="shared" si="1"/>
        <v>1</v>
      </c>
      <c r="J17" s="8">
        <f t="shared" si="2"/>
        <v>1</v>
      </c>
      <c r="K17" s="9">
        <f t="shared" si="2"/>
        <v>24</v>
      </c>
      <c r="L17" s="19">
        <f t="shared" si="3"/>
        <v>2</v>
      </c>
      <c r="M17" s="17">
        <f t="shared" si="3"/>
        <v>10</v>
      </c>
      <c r="N17" s="18">
        <f t="shared" si="4"/>
        <v>19</v>
      </c>
      <c r="O17" s="61"/>
      <c r="P17" s="16">
        <f t="shared" si="5"/>
        <v>1</v>
      </c>
      <c r="Q17" s="17">
        <f t="shared" si="5"/>
        <v>8</v>
      </c>
      <c r="R17" s="18">
        <f t="shared" si="6"/>
        <v>18</v>
      </c>
      <c r="S17" s="41"/>
      <c r="T17" s="229" t="str">
        <f t="shared" si="7"/>
        <v>Rugby 010C</v>
      </c>
      <c r="U17" s="7">
        <f t="shared" si="8"/>
        <v>118</v>
      </c>
      <c r="V17" s="43">
        <f t="shared" si="9"/>
        <v>4</v>
      </c>
    </row>
    <row r="18" spans="1:22" ht="14.5" customHeight="1" x14ac:dyDescent="0.3">
      <c r="A18" s="114" t="s">
        <v>1078</v>
      </c>
      <c r="B18" s="6" t="s">
        <v>185</v>
      </c>
      <c r="C18" s="6" t="s">
        <v>186</v>
      </c>
      <c r="D18" s="100">
        <f>COUNTIF('Site-to-LSOA&amp;MSOA Assignment'!$Q:$Q,$C18)</f>
        <v>4</v>
      </c>
      <c r="E18" s="7">
        <f t="shared" si="11"/>
        <v>12</v>
      </c>
      <c r="F18" s="8">
        <f t="shared" si="0"/>
        <v>10</v>
      </c>
      <c r="G18" s="52">
        <f t="shared" si="0"/>
        <v>20</v>
      </c>
      <c r="H18" s="73"/>
      <c r="I18" s="58">
        <f t="shared" si="1"/>
        <v>6</v>
      </c>
      <c r="J18" s="8">
        <f t="shared" si="2"/>
        <v>5</v>
      </c>
      <c r="K18" s="9">
        <f t="shared" si="2"/>
        <v>13</v>
      </c>
      <c r="L18" s="19">
        <f t="shared" si="3"/>
        <v>5</v>
      </c>
      <c r="M18" s="17">
        <f t="shared" si="3"/>
        <v>9</v>
      </c>
      <c r="N18" s="18">
        <f t="shared" si="4"/>
        <v>19</v>
      </c>
      <c r="O18" s="61"/>
      <c r="P18" s="16">
        <f t="shared" si="5"/>
        <v>6</v>
      </c>
      <c r="Q18" s="17">
        <f t="shared" si="5"/>
        <v>4</v>
      </c>
      <c r="R18" s="18">
        <f t="shared" si="6"/>
        <v>18</v>
      </c>
      <c r="S18" s="41"/>
      <c r="T18" s="229" t="str">
        <f t="shared" si="7"/>
        <v>Rugby 012B</v>
      </c>
      <c r="U18" s="7">
        <f t="shared" si="8"/>
        <v>127</v>
      </c>
      <c r="V18" s="43">
        <f t="shared" si="9"/>
        <v>7</v>
      </c>
    </row>
    <row r="19" spans="1:22" ht="14.5" customHeight="1" x14ac:dyDescent="0.3">
      <c r="A19" s="114" t="s">
        <v>1079</v>
      </c>
      <c r="B19" s="6" t="s">
        <v>122</v>
      </c>
      <c r="C19" s="6" t="s">
        <v>123</v>
      </c>
      <c r="D19" s="100">
        <f>COUNTIF('Site-to-LSOA&amp;MSOA Assignment'!$Q:$Q,$C19)</f>
        <v>1</v>
      </c>
      <c r="E19" s="7">
        <f t="shared" si="11"/>
        <v>13</v>
      </c>
      <c r="F19" s="8">
        <f t="shared" si="0"/>
        <v>11</v>
      </c>
      <c r="G19" s="52">
        <f t="shared" si="0"/>
        <v>20</v>
      </c>
      <c r="H19" s="73"/>
      <c r="I19" s="58">
        <f t="shared" si="1"/>
        <v>26</v>
      </c>
      <c r="J19" s="8">
        <f t="shared" si="2"/>
        <v>25</v>
      </c>
      <c r="K19" s="9">
        <f t="shared" si="2"/>
        <v>24</v>
      </c>
      <c r="L19" s="19">
        <f t="shared" si="3"/>
        <v>21</v>
      </c>
      <c r="M19" s="17">
        <f t="shared" si="3"/>
        <v>3</v>
      </c>
      <c r="N19" s="18">
        <f t="shared" si="4"/>
        <v>19</v>
      </c>
      <c r="O19" s="61"/>
      <c r="P19" s="16">
        <f t="shared" si="5"/>
        <v>14</v>
      </c>
      <c r="Q19" s="17">
        <f t="shared" si="5"/>
        <v>12</v>
      </c>
      <c r="R19" s="18">
        <f t="shared" si="6"/>
        <v>18</v>
      </c>
      <c r="S19" s="41"/>
      <c r="T19" s="229" t="str">
        <f t="shared" si="7"/>
        <v>Rugby 012C</v>
      </c>
      <c r="U19" s="7">
        <f t="shared" si="8"/>
        <v>206</v>
      </c>
      <c r="V19" s="43">
        <f t="shared" si="9"/>
        <v>21</v>
      </c>
    </row>
    <row r="20" spans="1:22" ht="14.5" customHeight="1" x14ac:dyDescent="0.3">
      <c r="A20" s="114" t="s">
        <v>1080</v>
      </c>
      <c r="B20" s="6" t="s">
        <v>27</v>
      </c>
      <c r="C20" s="6" t="s">
        <v>28</v>
      </c>
      <c r="D20" s="100">
        <f>COUNTIF('Site-to-LSOA&amp;MSOA Assignment'!$Q:$Q,$C20)</f>
        <v>4</v>
      </c>
      <c r="E20" s="7">
        <f t="shared" si="11"/>
        <v>27</v>
      </c>
      <c r="F20" s="8">
        <f t="shared" si="0"/>
        <v>27</v>
      </c>
      <c r="G20" s="52">
        <f t="shared" si="0"/>
        <v>20</v>
      </c>
      <c r="H20" s="73"/>
      <c r="I20" s="58">
        <f t="shared" si="1"/>
        <v>27</v>
      </c>
      <c r="J20" s="8">
        <f t="shared" si="2"/>
        <v>27</v>
      </c>
      <c r="K20" s="9">
        <f t="shared" si="2"/>
        <v>8</v>
      </c>
      <c r="L20" s="19">
        <f t="shared" si="3"/>
        <v>15</v>
      </c>
      <c r="M20" s="17">
        <f t="shared" si="3"/>
        <v>1</v>
      </c>
      <c r="N20" s="18">
        <f t="shared" si="4"/>
        <v>19</v>
      </c>
      <c r="O20" s="61"/>
      <c r="P20" s="16">
        <f t="shared" si="5"/>
        <v>17</v>
      </c>
      <c r="Q20" s="17">
        <f t="shared" si="5"/>
        <v>1</v>
      </c>
      <c r="R20" s="18">
        <f t="shared" si="6"/>
        <v>18</v>
      </c>
      <c r="S20" s="41"/>
      <c r="T20" s="229" t="str">
        <f t="shared" si="7"/>
        <v>Rugby 012D</v>
      </c>
      <c r="U20" s="7">
        <f t="shared" si="8"/>
        <v>207</v>
      </c>
      <c r="V20" s="43">
        <f t="shared" si="9"/>
        <v>22</v>
      </c>
    </row>
    <row r="21" spans="1:22" ht="14.5" customHeight="1" x14ac:dyDescent="0.3">
      <c r="A21" s="114" t="s">
        <v>1081</v>
      </c>
      <c r="B21" s="6" t="s">
        <v>315</v>
      </c>
      <c r="C21" s="6" t="s">
        <v>316</v>
      </c>
      <c r="D21" s="100">
        <f>COUNTIF('Site-to-LSOA&amp;MSOA Assignment'!$Q:$Q,$C21)</f>
        <v>2</v>
      </c>
      <c r="E21" s="7">
        <f t="shared" si="11"/>
        <v>22</v>
      </c>
      <c r="F21" s="8">
        <f t="shared" si="0"/>
        <v>20</v>
      </c>
      <c r="G21" s="52">
        <f t="shared" si="0"/>
        <v>20</v>
      </c>
      <c r="H21" s="73"/>
      <c r="I21" s="58">
        <f t="shared" si="1"/>
        <v>15</v>
      </c>
      <c r="J21" s="8">
        <f t="shared" si="2"/>
        <v>11</v>
      </c>
      <c r="K21" s="9">
        <f t="shared" si="2"/>
        <v>24</v>
      </c>
      <c r="L21" s="19">
        <f t="shared" si="3"/>
        <v>24</v>
      </c>
      <c r="M21" s="17">
        <f t="shared" si="3"/>
        <v>8</v>
      </c>
      <c r="N21" s="18">
        <f t="shared" si="4"/>
        <v>19</v>
      </c>
      <c r="O21" s="61"/>
      <c r="P21" s="16">
        <f t="shared" si="5"/>
        <v>25</v>
      </c>
      <c r="Q21" s="17">
        <f t="shared" si="5"/>
        <v>18</v>
      </c>
      <c r="R21" s="18">
        <f t="shared" si="6"/>
        <v>18</v>
      </c>
      <c r="S21" s="41"/>
      <c r="T21" s="229" t="str">
        <f t="shared" si="7"/>
        <v>Rugby 012E</v>
      </c>
      <c r="U21" s="7">
        <f t="shared" si="8"/>
        <v>224</v>
      </c>
      <c r="V21" s="43">
        <f t="shared" si="9"/>
        <v>26</v>
      </c>
    </row>
    <row r="22" spans="1:22" ht="14.5" customHeight="1" x14ac:dyDescent="0.3">
      <c r="A22" s="114" t="s">
        <v>1082</v>
      </c>
      <c r="B22" s="6" t="s">
        <v>79</v>
      </c>
      <c r="C22" s="6" t="s">
        <v>80</v>
      </c>
      <c r="D22" s="100">
        <f>COUNTIF('Site-to-LSOA&amp;MSOA Assignment'!$Q:$Q,$C22)</f>
        <v>6</v>
      </c>
      <c r="E22" s="7">
        <f t="shared" si="11"/>
        <v>5</v>
      </c>
      <c r="F22" s="8">
        <f t="shared" si="0"/>
        <v>4</v>
      </c>
      <c r="G22" s="52">
        <f t="shared" si="0"/>
        <v>20</v>
      </c>
      <c r="H22" s="73"/>
      <c r="I22" s="58">
        <f t="shared" si="1"/>
        <v>17</v>
      </c>
      <c r="J22" s="8">
        <f t="shared" si="2"/>
        <v>13</v>
      </c>
      <c r="K22" s="9">
        <f t="shared" si="2"/>
        <v>24</v>
      </c>
      <c r="L22" s="19">
        <f t="shared" si="3"/>
        <v>4</v>
      </c>
      <c r="M22" s="17">
        <f t="shared" si="3"/>
        <v>16</v>
      </c>
      <c r="N22" s="18">
        <f t="shared" si="4"/>
        <v>19</v>
      </c>
      <c r="O22" s="61"/>
      <c r="P22" s="16">
        <f t="shared" si="5"/>
        <v>3</v>
      </c>
      <c r="Q22" s="17">
        <f t="shared" si="5"/>
        <v>3</v>
      </c>
      <c r="R22" s="18">
        <f t="shared" si="6"/>
        <v>18</v>
      </c>
      <c r="S22" s="41"/>
      <c r="T22" s="229" t="str">
        <f t="shared" si="7"/>
        <v>Rugby 012F</v>
      </c>
      <c r="U22" s="7">
        <f t="shared" si="8"/>
        <v>146</v>
      </c>
      <c r="V22" s="43">
        <f t="shared" si="9"/>
        <v>9</v>
      </c>
    </row>
    <row r="23" spans="1:22" ht="14.5" customHeight="1" x14ac:dyDescent="0.3">
      <c r="A23" s="114" t="s">
        <v>1083</v>
      </c>
      <c r="B23" s="6" t="s">
        <v>72</v>
      </c>
      <c r="C23" s="6" t="s">
        <v>73</v>
      </c>
      <c r="D23" s="100">
        <f>COUNTIF('Site-to-LSOA&amp;MSOA Assignment'!$Q:$Q,$C23)</f>
        <v>11</v>
      </c>
      <c r="E23" s="7">
        <f t="shared" si="11"/>
        <v>14</v>
      </c>
      <c r="F23" s="8">
        <f t="shared" si="0"/>
        <v>13</v>
      </c>
      <c r="G23" s="52">
        <f t="shared" si="0"/>
        <v>8</v>
      </c>
      <c r="H23" s="73"/>
      <c r="I23" s="58">
        <f t="shared" si="1"/>
        <v>10</v>
      </c>
      <c r="J23" s="8">
        <f t="shared" si="2"/>
        <v>9</v>
      </c>
      <c r="K23" s="9">
        <f t="shared" si="2"/>
        <v>15</v>
      </c>
      <c r="L23" s="19">
        <f t="shared" si="3"/>
        <v>10</v>
      </c>
      <c r="M23" s="17">
        <f t="shared" si="3"/>
        <v>17</v>
      </c>
      <c r="N23" s="18">
        <f t="shared" si="4"/>
        <v>8</v>
      </c>
      <c r="O23" s="61"/>
      <c r="P23" s="16">
        <f t="shared" si="5"/>
        <v>19</v>
      </c>
      <c r="Q23" s="17">
        <f t="shared" si="5"/>
        <v>22</v>
      </c>
      <c r="R23" s="18">
        <f t="shared" si="6"/>
        <v>1</v>
      </c>
      <c r="S23" s="41"/>
      <c r="T23" s="229" t="str">
        <f t="shared" si="7"/>
        <v>Rugby 012G</v>
      </c>
      <c r="U23" s="7">
        <f t="shared" si="8"/>
        <v>146</v>
      </c>
      <c r="V23" s="43">
        <f t="shared" si="9"/>
        <v>9</v>
      </c>
    </row>
    <row r="24" spans="1:22" ht="14.5" customHeight="1" x14ac:dyDescent="0.3">
      <c r="A24" s="114" t="s">
        <v>1084</v>
      </c>
      <c r="B24" s="6" t="s">
        <v>211</v>
      </c>
      <c r="C24" s="6" t="s">
        <v>212</v>
      </c>
      <c r="D24" s="100">
        <f>COUNTIF('Site-to-LSOA&amp;MSOA Assignment'!$Q:$Q,$C24)</f>
        <v>14</v>
      </c>
      <c r="E24" s="7">
        <f t="shared" si="11"/>
        <v>18</v>
      </c>
      <c r="F24" s="8">
        <f t="shared" si="0"/>
        <v>17</v>
      </c>
      <c r="G24" s="52">
        <f t="shared" si="0"/>
        <v>19</v>
      </c>
      <c r="H24" s="73"/>
      <c r="I24" s="58">
        <f t="shared" si="1"/>
        <v>19</v>
      </c>
      <c r="J24" s="8">
        <f t="shared" si="2"/>
        <v>18</v>
      </c>
      <c r="K24" s="9">
        <f t="shared" si="2"/>
        <v>22</v>
      </c>
      <c r="L24" s="19">
        <f t="shared" si="3"/>
        <v>22</v>
      </c>
      <c r="M24" s="17">
        <f t="shared" si="3"/>
        <v>22</v>
      </c>
      <c r="N24" s="18">
        <f t="shared" si="4"/>
        <v>4</v>
      </c>
      <c r="O24" s="61"/>
      <c r="P24" s="16">
        <f t="shared" si="5"/>
        <v>22</v>
      </c>
      <c r="Q24" s="17">
        <f t="shared" si="5"/>
        <v>20</v>
      </c>
      <c r="R24" s="18">
        <f t="shared" si="6"/>
        <v>2</v>
      </c>
      <c r="S24" s="41"/>
      <c r="T24" s="229" t="str">
        <f t="shared" si="7"/>
        <v>Rugby 013A</v>
      </c>
      <c r="U24" s="7">
        <f t="shared" si="8"/>
        <v>205</v>
      </c>
      <c r="V24" s="43">
        <f t="shared" si="9"/>
        <v>20</v>
      </c>
    </row>
    <row r="25" spans="1:22" ht="14.5" customHeight="1" x14ac:dyDescent="0.3">
      <c r="A25" s="114" t="s">
        <v>1085</v>
      </c>
      <c r="B25" s="6" t="s">
        <v>44</v>
      </c>
      <c r="C25" s="6" t="s">
        <v>45</v>
      </c>
      <c r="D25" s="100">
        <f>COUNTIF('Site-to-LSOA&amp;MSOA Assignment'!$Q:$Q,$C25)</f>
        <v>14</v>
      </c>
      <c r="E25" s="7">
        <f t="shared" si="11"/>
        <v>23</v>
      </c>
      <c r="F25" s="8">
        <f t="shared" si="0"/>
        <v>22</v>
      </c>
      <c r="G25" s="52">
        <f t="shared" si="0"/>
        <v>11</v>
      </c>
      <c r="H25" s="73"/>
      <c r="I25" s="58">
        <f t="shared" si="1"/>
        <v>9</v>
      </c>
      <c r="J25" s="8">
        <f t="shared" si="2"/>
        <v>8</v>
      </c>
      <c r="K25" s="9">
        <f t="shared" si="2"/>
        <v>21</v>
      </c>
      <c r="L25" s="19">
        <f t="shared" si="3"/>
        <v>26</v>
      </c>
      <c r="M25" s="17">
        <f t="shared" si="3"/>
        <v>26</v>
      </c>
      <c r="N25" s="18">
        <f t="shared" si="4"/>
        <v>6</v>
      </c>
      <c r="O25" s="61"/>
      <c r="P25" s="16">
        <f t="shared" si="5"/>
        <v>26</v>
      </c>
      <c r="Q25" s="17">
        <f t="shared" si="5"/>
        <v>24</v>
      </c>
      <c r="R25" s="18">
        <f t="shared" si="6"/>
        <v>12</v>
      </c>
      <c r="S25" s="41"/>
      <c r="T25" s="229" t="str">
        <f t="shared" si="7"/>
        <v>Rugby 013B</v>
      </c>
      <c r="U25" s="7">
        <f t="shared" si="8"/>
        <v>214</v>
      </c>
      <c r="V25" s="43">
        <f t="shared" si="9"/>
        <v>23</v>
      </c>
    </row>
    <row r="26" spans="1:22" ht="14.5" customHeight="1" x14ac:dyDescent="0.3">
      <c r="A26" s="114" t="s">
        <v>1086</v>
      </c>
      <c r="B26" s="6" t="s">
        <v>66</v>
      </c>
      <c r="C26" s="6" t="s">
        <v>67</v>
      </c>
      <c r="D26" s="100">
        <f>COUNTIF('Site-to-LSOA&amp;MSOA Assignment'!$Q:$Q,$C26)</f>
        <v>13</v>
      </c>
      <c r="E26" s="7">
        <f t="shared" si="11"/>
        <v>4</v>
      </c>
      <c r="F26" s="8">
        <f t="shared" si="0"/>
        <v>3</v>
      </c>
      <c r="G26" s="52">
        <f t="shared" si="0"/>
        <v>16</v>
      </c>
      <c r="H26" s="73"/>
      <c r="I26" s="58">
        <f t="shared" si="1"/>
        <v>13</v>
      </c>
      <c r="J26" s="8">
        <f t="shared" si="2"/>
        <v>16</v>
      </c>
      <c r="K26" s="9">
        <f t="shared" si="2"/>
        <v>16</v>
      </c>
      <c r="L26" s="19">
        <f t="shared" si="3"/>
        <v>23</v>
      </c>
      <c r="M26" s="17">
        <f t="shared" si="3"/>
        <v>27</v>
      </c>
      <c r="N26" s="18">
        <f t="shared" si="4"/>
        <v>3</v>
      </c>
      <c r="O26" s="61"/>
      <c r="P26" s="16">
        <f t="shared" si="5"/>
        <v>24</v>
      </c>
      <c r="Q26" s="17">
        <f t="shared" si="5"/>
        <v>26</v>
      </c>
      <c r="R26" s="18">
        <f t="shared" si="6"/>
        <v>17</v>
      </c>
      <c r="S26" s="41"/>
      <c r="T26" s="229" t="str">
        <f t="shared" si="7"/>
        <v>Rugby 013C</v>
      </c>
      <c r="U26" s="7">
        <f t="shared" si="8"/>
        <v>188</v>
      </c>
      <c r="V26" s="43">
        <f t="shared" si="9"/>
        <v>19</v>
      </c>
    </row>
    <row r="27" spans="1:22" ht="14.5" customHeight="1" x14ac:dyDescent="0.3">
      <c r="A27" s="114" t="s">
        <v>1087</v>
      </c>
      <c r="B27" s="6" t="s">
        <v>353</v>
      </c>
      <c r="C27" s="6" t="s">
        <v>354</v>
      </c>
      <c r="D27" s="100">
        <f>COUNTIF('Site-to-LSOA&amp;MSOA Assignment'!$Q:$Q,$C27)</f>
        <v>3</v>
      </c>
      <c r="E27" s="7">
        <f t="shared" si="11"/>
        <v>9</v>
      </c>
      <c r="F27" s="8">
        <f t="shared" si="0"/>
        <v>9</v>
      </c>
      <c r="G27" s="52">
        <f t="shared" si="0"/>
        <v>10</v>
      </c>
      <c r="H27" s="73"/>
      <c r="I27" s="58">
        <f t="shared" si="1"/>
        <v>12</v>
      </c>
      <c r="J27" s="8">
        <f t="shared" si="2"/>
        <v>15</v>
      </c>
      <c r="K27" s="9">
        <f t="shared" si="2"/>
        <v>11</v>
      </c>
      <c r="L27" s="19">
        <f t="shared" si="3"/>
        <v>27</v>
      </c>
      <c r="M27" s="17">
        <f t="shared" si="3"/>
        <v>23</v>
      </c>
      <c r="N27" s="18">
        <f t="shared" si="4"/>
        <v>11</v>
      </c>
      <c r="O27" s="61"/>
      <c r="P27" s="16">
        <f t="shared" si="5"/>
        <v>27</v>
      </c>
      <c r="Q27" s="17">
        <f t="shared" si="5"/>
        <v>15</v>
      </c>
      <c r="R27" s="18">
        <f t="shared" si="6"/>
        <v>4</v>
      </c>
      <c r="S27" s="41"/>
      <c r="T27" s="229" t="str">
        <f t="shared" si="7"/>
        <v>Rugby 013D</v>
      </c>
      <c r="U27" s="7">
        <f t="shared" si="8"/>
        <v>173</v>
      </c>
      <c r="V27" s="43">
        <f t="shared" si="9"/>
        <v>13</v>
      </c>
    </row>
    <row r="28" spans="1:22" ht="14.5" customHeight="1" x14ac:dyDescent="0.3">
      <c r="A28" s="114" t="s">
        <v>1088</v>
      </c>
      <c r="B28" s="6" t="s">
        <v>443</v>
      </c>
      <c r="C28" s="6" t="s">
        <v>444</v>
      </c>
      <c r="D28" s="100">
        <f>COUNTIF('Site-to-LSOA&amp;MSOA Assignment'!$Q:$Q,$C28)</f>
        <v>1</v>
      </c>
      <c r="E28" s="7">
        <f t="shared" si="11"/>
        <v>17</v>
      </c>
      <c r="F28" s="8">
        <f t="shared" si="0"/>
        <v>15</v>
      </c>
      <c r="G28" s="52">
        <f t="shared" si="0"/>
        <v>17</v>
      </c>
      <c r="H28" s="73"/>
      <c r="I28" s="58">
        <f t="shared" si="1"/>
        <v>16</v>
      </c>
      <c r="J28" s="8">
        <f t="shared" si="2"/>
        <v>19</v>
      </c>
      <c r="K28" s="9">
        <f t="shared" si="2"/>
        <v>6</v>
      </c>
      <c r="L28" s="19">
        <f t="shared" si="3"/>
        <v>18</v>
      </c>
      <c r="M28" s="17">
        <f t="shared" si="3"/>
        <v>19</v>
      </c>
      <c r="N28" s="18">
        <f t="shared" si="4"/>
        <v>9</v>
      </c>
      <c r="O28" s="61"/>
      <c r="P28" s="16">
        <f t="shared" si="5"/>
        <v>18</v>
      </c>
      <c r="Q28" s="17">
        <f t="shared" si="5"/>
        <v>14</v>
      </c>
      <c r="R28" s="18">
        <f t="shared" si="6"/>
        <v>10</v>
      </c>
      <c r="S28" s="41"/>
      <c r="T28" s="229" t="str">
        <f t="shared" si="7"/>
        <v>Rugby 014A</v>
      </c>
      <c r="U28" s="7">
        <f t="shared" si="8"/>
        <v>178</v>
      </c>
      <c r="V28" s="43">
        <f t="shared" si="9"/>
        <v>18</v>
      </c>
    </row>
    <row r="29" spans="1:22" ht="14.5" customHeight="1" x14ac:dyDescent="0.3">
      <c r="A29" s="114" t="s">
        <v>1089</v>
      </c>
      <c r="B29" s="6" t="s">
        <v>221</v>
      </c>
      <c r="C29" s="6" t="s">
        <v>222</v>
      </c>
      <c r="D29" s="100">
        <f>COUNTIF('Site-to-LSOA&amp;MSOA Assignment'!$Q:$Q,$C29)</f>
        <v>4</v>
      </c>
      <c r="E29" s="7">
        <f t="shared" si="11"/>
        <v>3</v>
      </c>
      <c r="F29" s="8">
        <f t="shared" si="0"/>
        <v>2</v>
      </c>
      <c r="G29" s="52">
        <f t="shared" si="0"/>
        <v>20</v>
      </c>
      <c r="H29" s="73"/>
      <c r="I29" s="58">
        <f t="shared" si="1"/>
        <v>14</v>
      </c>
      <c r="J29" s="8">
        <f t="shared" si="2"/>
        <v>14</v>
      </c>
      <c r="K29" s="9">
        <f t="shared" si="2"/>
        <v>19</v>
      </c>
      <c r="L29" s="19">
        <f t="shared" si="3"/>
        <v>14</v>
      </c>
      <c r="M29" s="17">
        <f t="shared" si="3"/>
        <v>25</v>
      </c>
      <c r="N29" s="18">
        <f t="shared" si="4"/>
        <v>19</v>
      </c>
      <c r="O29" s="61"/>
      <c r="P29" s="16">
        <f t="shared" si="5"/>
        <v>2</v>
      </c>
      <c r="Q29" s="17">
        <f t="shared" si="5"/>
        <v>23</v>
      </c>
      <c r="R29" s="18">
        <f t="shared" si="6"/>
        <v>18</v>
      </c>
      <c r="S29" s="41"/>
      <c r="T29" s="229" t="str">
        <f t="shared" si="7"/>
        <v>Rugby 014B</v>
      </c>
      <c r="U29" s="7">
        <f t="shared" si="8"/>
        <v>173</v>
      </c>
      <c r="V29" s="43">
        <f t="shared" si="9"/>
        <v>13</v>
      </c>
    </row>
    <row r="30" spans="1:22" ht="14.5" customHeight="1" x14ac:dyDescent="0.3">
      <c r="A30" s="114" t="s">
        <v>1090</v>
      </c>
      <c r="B30" s="6" t="s">
        <v>254</v>
      </c>
      <c r="C30" s="6" t="s">
        <v>255</v>
      </c>
      <c r="D30" s="100">
        <f>COUNTIF('Site-to-LSOA&amp;MSOA Assignment'!$Q:$Q,$C30)</f>
        <v>4</v>
      </c>
      <c r="E30" s="7">
        <f t="shared" si="11"/>
        <v>19</v>
      </c>
      <c r="F30" s="8">
        <f t="shared" si="0"/>
        <v>23</v>
      </c>
      <c r="G30" s="52">
        <f t="shared" si="0"/>
        <v>4</v>
      </c>
      <c r="H30" s="73"/>
      <c r="I30" s="58">
        <f t="shared" si="1"/>
        <v>3</v>
      </c>
      <c r="J30" s="8">
        <f t="shared" si="2"/>
        <v>4</v>
      </c>
      <c r="K30" s="9">
        <f t="shared" si="2"/>
        <v>2</v>
      </c>
      <c r="L30" s="19">
        <f t="shared" si="3"/>
        <v>9</v>
      </c>
      <c r="M30" s="17">
        <f t="shared" si="3"/>
        <v>14</v>
      </c>
      <c r="N30" s="18">
        <f t="shared" si="4"/>
        <v>17</v>
      </c>
      <c r="O30" s="61"/>
      <c r="P30" s="16">
        <f t="shared" si="5"/>
        <v>20</v>
      </c>
      <c r="Q30" s="17">
        <f t="shared" si="5"/>
        <v>7</v>
      </c>
      <c r="R30" s="18">
        <f t="shared" si="6"/>
        <v>3</v>
      </c>
      <c r="S30" s="41"/>
      <c r="T30" s="229" t="str">
        <f t="shared" si="7"/>
        <v>Rugby 014D</v>
      </c>
      <c r="U30" s="7">
        <f t="shared" si="8"/>
        <v>125</v>
      </c>
      <c r="V30" s="43">
        <f t="shared" si="9"/>
        <v>6</v>
      </c>
    </row>
    <row r="31" spans="1:22" ht="14.5" customHeight="1" thickBot="1" x14ac:dyDescent="0.35">
      <c r="A31" s="117" t="s">
        <v>1091</v>
      </c>
      <c r="B31" s="118" t="s">
        <v>165</v>
      </c>
      <c r="C31" s="118" t="s">
        <v>166</v>
      </c>
      <c r="D31" s="122">
        <f>COUNTIF('Site-to-LSOA&amp;MSOA Assignment'!$Q:$Q,$C31)</f>
        <v>2</v>
      </c>
      <c r="E31" s="23">
        <v>19</v>
      </c>
      <c r="F31" s="24">
        <v>17</v>
      </c>
      <c r="G31" s="53">
        <v>28</v>
      </c>
      <c r="H31" s="69"/>
      <c r="I31" s="59">
        <v>15</v>
      </c>
      <c r="J31" s="24">
        <v>14</v>
      </c>
      <c r="K31" s="25">
        <v>19</v>
      </c>
      <c r="L31" s="57">
        <f t="shared" si="3"/>
        <v>20</v>
      </c>
      <c r="M31" s="21">
        <f t="shared" si="3"/>
        <v>24</v>
      </c>
      <c r="N31" s="22">
        <f t="shared" si="4"/>
        <v>16</v>
      </c>
      <c r="O31" s="62"/>
      <c r="P31" s="20">
        <f t="shared" si="5"/>
        <v>13</v>
      </c>
      <c r="Q31" s="21">
        <f t="shared" si="5"/>
        <v>19</v>
      </c>
      <c r="R31" s="22">
        <f t="shared" si="6"/>
        <v>13</v>
      </c>
      <c r="S31" s="41"/>
      <c r="T31" s="282" t="str">
        <f t="shared" si="7"/>
        <v>Rugby 014E</v>
      </c>
      <c r="U31" s="242">
        <f>SUM(E31:R31)</f>
        <v>217</v>
      </c>
      <c r="V31" s="269">
        <f t="shared" si="9"/>
        <v>24</v>
      </c>
    </row>
    <row r="32" spans="1:22" ht="14.5" customHeight="1" thickBot="1" x14ac:dyDescent="0.35">
      <c r="A32" s="38"/>
      <c r="B32" s="38"/>
      <c r="C32" s="38"/>
      <c r="D32" s="38"/>
      <c r="E32" s="38"/>
      <c r="F32" s="38"/>
      <c r="G32" s="38"/>
      <c r="H32" s="38"/>
      <c r="I32" s="38"/>
      <c r="J32" s="38"/>
      <c r="K32" s="38"/>
      <c r="L32" s="38"/>
      <c r="M32" s="38"/>
      <c r="N32" s="38"/>
      <c r="O32" s="38"/>
      <c r="P32" s="38"/>
      <c r="Q32" s="38"/>
      <c r="R32" s="38"/>
      <c r="S32" s="38"/>
      <c r="T32" s="38"/>
      <c r="U32" s="38"/>
    </row>
    <row r="33" spans="1:22" ht="14.5" customHeight="1" thickBot="1" x14ac:dyDescent="0.35">
      <c r="E33" s="383" t="s">
        <v>1055</v>
      </c>
      <c r="F33" s="384"/>
      <c r="G33" s="384"/>
      <c r="H33" s="384"/>
      <c r="I33" s="384"/>
      <c r="J33" s="384"/>
      <c r="K33" s="385"/>
      <c r="L33" s="383" t="s">
        <v>1326</v>
      </c>
      <c r="M33" s="384"/>
      <c r="N33" s="384"/>
      <c r="O33" s="384"/>
      <c r="P33" s="384"/>
      <c r="Q33" s="384"/>
      <c r="R33" s="385"/>
      <c r="S33" s="39"/>
    </row>
    <row r="34" spans="1:22" ht="14.5" customHeight="1" thickBot="1" x14ac:dyDescent="0.35">
      <c r="E34" s="377" t="s">
        <v>1332</v>
      </c>
      <c r="F34" s="378"/>
      <c r="G34" s="378"/>
      <c r="H34" s="60"/>
      <c r="I34" s="377" t="s">
        <v>1336</v>
      </c>
      <c r="J34" s="378"/>
      <c r="K34" s="378"/>
      <c r="L34" s="377" t="s">
        <v>1332</v>
      </c>
      <c r="M34" s="378"/>
      <c r="N34" s="378"/>
      <c r="O34" s="60"/>
      <c r="P34" s="377" t="s">
        <v>1336</v>
      </c>
      <c r="Q34" s="378"/>
      <c r="R34" s="379"/>
      <c r="S34" s="39"/>
    </row>
    <row r="35" spans="1:22" ht="30" customHeight="1" thickBot="1" x14ac:dyDescent="0.35">
      <c r="A35" s="48" t="s">
        <v>0</v>
      </c>
      <c r="B35" s="49" t="s">
        <v>15</v>
      </c>
      <c r="C35" s="50" t="s">
        <v>16</v>
      </c>
      <c r="D35" s="34" t="s">
        <v>1092</v>
      </c>
      <c r="E35" s="63" t="s">
        <v>1333</v>
      </c>
      <c r="F35" s="64" t="s">
        <v>1334</v>
      </c>
      <c r="G35" s="68" t="s">
        <v>1335</v>
      </c>
      <c r="H35" s="142"/>
      <c r="I35" s="63" t="s">
        <v>1333</v>
      </c>
      <c r="J35" s="64" t="s">
        <v>1334</v>
      </c>
      <c r="K35" s="68" t="s">
        <v>1335</v>
      </c>
      <c r="L35" s="63" t="s">
        <v>1333</v>
      </c>
      <c r="M35" s="64" t="s">
        <v>1334</v>
      </c>
      <c r="N35" s="68" t="s">
        <v>1335</v>
      </c>
      <c r="O35" s="142"/>
      <c r="P35" s="63" t="s">
        <v>1333</v>
      </c>
      <c r="Q35" s="64" t="s">
        <v>1334</v>
      </c>
      <c r="R35" s="65" t="s">
        <v>1335</v>
      </c>
      <c r="S35" s="40"/>
      <c r="T35" s="246" t="s">
        <v>1323</v>
      </c>
      <c r="U35" s="248" t="s">
        <v>1324</v>
      </c>
      <c r="V35" s="249" t="s">
        <v>1325</v>
      </c>
    </row>
    <row r="36" spans="1:22" ht="14.5" customHeight="1" x14ac:dyDescent="0.3">
      <c r="A36" s="114" t="s">
        <v>1066</v>
      </c>
      <c r="B36" s="6" t="s">
        <v>817</v>
      </c>
      <c r="C36" s="115" t="s">
        <v>818</v>
      </c>
      <c r="D36" s="100">
        <f>COUNTIF('Site-to-LSOA&amp;MSOA Assignment'!$Q:$Q,$C36)</f>
        <v>3</v>
      </c>
      <c r="E36" s="10">
        <v>0.82774429552981743</v>
      </c>
      <c r="F36" s="11">
        <v>0.15615809271358316</v>
      </c>
      <c r="G36" s="11">
        <v>1.6097611756598899E-2</v>
      </c>
      <c r="H36" s="61"/>
      <c r="I36" s="11">
        <v>0.82101514043176649</v>
      </c>
      <c r="J36" s="11">
        <v>0.16449132615793477</v>
      </c>
      <c r="K36" s="12">
        <v>1.4493533410298774E-2</v>
      </c>
      <c r="L36" s="88">
        <v>16.052515527950309</v>
      </c>
      <c r="M36" s="89">
        <v>4.7515517241379301</v>
      </c>
      <c r="N36" s="89">
        <v>30.717500000000001</v>
      </c>
      <c r="O36" s="61"/>
      <c r="P36" s="89">
        <v>13.575745341614905</v>
      </c>
      <c r="Q36" s="89">
        <v>10.111551724137932</v>
      </c>
      <c r="R36" s="93">
        <v>14.230625</v>
      </c>
      <c r="T36" s="258" t="s">
        <v>1322</v>
      </c>
      <c r="U36" s="259">
        <v>0</v>
      </c>
      <c r="V36" s="260">
        <v>8.0466999999999995</v>
      </c>
    </row>
    <row r="37" spans="1:22" ht="14.5" customHeight="1" x14ac:dyDescent="0.3">
      <c r="A37" s="114" t="s">
        <v>1067</v>
      </c>
      <c r="B37" s="6" t="s">
        <v>695</v>
      </c>
      <c r="C37" s="115" t="s">
        <v>696</v>
      </c>
      <c r="D37" s="100">
        <f>COUNTIF('Site-to-LSOA&amp;MSOA Assignment'!$Q:$Q,$C37)</f>
        <v>1</v>
      </c>
      <c r="E37" s="10">
        <v>0.79945799653060212</v>
      </c>
      <c r="F37" s="11">
        <v>0.1716176968091615</v>
      </c>
      <c r="G37" s="11">
        <v>2.8924306660236522E-2</v>
      </c>
      <c r="H37" s="61"/>
      <c r="I37" s="11">
        <v>0.80077706455645714</v>
      </c>
      <c r="J37" s="11">
        <v>0.17670264392957119</v>
      </c>
      <c r="K37" s="12">
        <v>2.2520291513971717E-2</v>
      </c>
      <c r="L37" s="88">
        <v>12.380747126436781</v>
      </c>
      <c r="M37" s="89">
        <v>8.7247058823529411</v>
      </c>
      <c r="N37" s="89">
        <v>60.547857142857147</v>
      </c>
      <c r="O37" s="61"/>
      <c r="P37" s="89">
        <v>14.442769007062729</v>
      </c>
      <c r="Q37" s="89">
        <v>16.488492647058823</v>
      </c>
      <c r="R37" s="93">
        <v>16.188571428571429</v>
      </c>
      <c r="T37" s="261" t="s">
        <v>1321</v>
      </c>
      <c r="U37" s="259">
        <v>8.0466999999999995</v>
      </c>
      <c r="V37" s="260">
        <v>16.093399999999999</v>
      </c>
    </row>
    <row r="38" spans="1:22" ht="14.5" customHeight="1" x14ac:dyDescent="0.3">
      <c r="A38" s="254" t="s">
        <v>1374</v>
      </c>
      <c r="B38" s="6" t="s">
        <v>1372</v>
      </c>
      <c r="C38" s="115" t="s">
        <v>1373</v>
      </c>
      <c r="D38" s="100">
        <f>COUNTIF('Site-to-LSOA&amp;MSOA Assignment'!$Q:$Q,$C38)</f>
        <v>2</v>
      </c>
      <c r="E38" s="10">
        <v>0.79000853753329014</v>
      </c>
      <c r="F38" s="11">
        <v>0.1831109751901831</v>
      </c>
      <c r="G38" s="11">
        <v>2.6880487276526879E-2</v>
      </c>
      <c r="H38" s="61"/>
      <c r="I38" s="11">
        <v>0.87165147265077136</v>
      </c>
      <c r="J38" s="11">
        <v>0.11965287517531559</v>
      </c>
      <c r="K38" s="12">
        <v>8.6956521739130436E-3</v>
      </c>
      <c r="L38" s="88">
        <v>25.450441176470587</v>
      </c>
      <c r="M38" s="89">
        <v>6.7321428571428568</v>
      </c>
      <c r="N38" s="89">
        <v>73.242500000000007</v>
      </c>
      <c r="O38" s="61"/>
      <c r="P38" s="89">
        <v>15.058034759358289</v>
      </c>
      <c r="Q38" s="89">
        <v>10.347142857142856</v>
      </c>
      <c r="R38" s="93">
        <v>5.9725000000000001</v>
      </c>
      <c r="T38" s="262" t="s">
        <v>1319</v>
      </c>
      <c r="U38" s="259">
        <v>16.093399999999999</v>
      </c>
      <c r="V38" s="260">
        <v>24.1401</v>
      </c>
    </row>
    <row r="39" spans="1:22" ht="14.5" customHeight="1" thickBot="1" x14ac:dyDescent="0.35">
      <c r="A39" s="114" t="s">
        <v>1068</v>
      </c>
      <c r="B39" s="6" t="s">
        <v>280</v>
      </c>
      <c r="C39" s="115" t="s">
        <v>281</v>
      </c>
      <c r="D39" s="100">
        <f>COUNTIF('Site-to-LSOA&amp;MSOA Assignment'!$Q:$Q,$C39)</f>
        <v>3</v>
      </c>
      <c r="E39" s="10">
        <v>0.77021172306673935</v>
      </c>
      <c r="F39" s="11">
        <v>0.21365664706032134</v>
      </c>
      <c r="G39" s="11">
        <v>1.6131629872940697E-2</v>
      </c>
      <c r="H39" s="61"/>
      <c r="I39" s="11">
        <v>0.73002675682938212</v>
      </c>
      <c r="J39" s="11">
        <v>0.25232806191044083</v>
      </c>
      <c r="K39" s="12">
        <v>1.7645181260177299E-2</v>
      </c>
      <c r="L39" s="88">
        <v>15.154301075268815</v>
      </c>
      <c r="M39" s="89">
        <v>5.1323913043478271</v>
      </c>
      <c r="N39" s="89">
        <v>50.747500000000002</v>
      </c>
      <c r="O39" s="61"/>
      <c r="P39" s="89">
        <v>12.785215053763441</v>
      </c>
      <c r="Q39" s="89">
        <v>24.189565217391305</v>
      </c>
      <c r="R39" s="93">
        <v>16.02</v>
      </c>
      <c r="T39" s="263" t="s">
        <v>1320</v>
      </c>
      <c r="U39" s="264">
        <v>24.1401</v>
      </c>
      <c r="V39" s="265">
        <v>10000</v>
      </c>
    </row>
    <row r="40" spans="1:22" ht="14.5" customHeight="1" x14ac:dyDescent="0.3">
      <c r="A40" s="114" t="s">
        <v>1069</v>
      </c>
      <c r="B40" s="6" t="s">
        <v>847</v>
      </c>
      <c r="C40" s="115" t="s">
        <v>848</v>
      </c>
      <c r="D40" s="100">
        <f>COUNTIF('Site-to-LSOA&amp;MSOA Assignment'!$Q:$Q,$C40)</f>
        <v>3</v>
      </c>
      <c r="E40" s="10">
        <v>0.72690778067962858</v>
      </c>
      <c r="F40" s="11">
        <v>0.2166937320029465</v>
      </c>
      <c r="G40" s="11">
        <v>5.6398487317425236E-2</v>
      </c>
      <c r="H40" s="61"/>
      <c r="I40" s="11">
        <v>0.76112063747811676</v>
      </c>
      <c r="J40" s="11">
        <v>0.21608539700507579</v>
      </c>
      <c r="K40" s="12">
        <v>2.2793965516807416E-2</v>
      </c>
      <c r="L40" s="88">
        <v>15.009561403508769</v>
      </c>
      <c r="M40" s="89">
        <v>6.3189583333333328</v>
      </c>
      <c r="N40" s="89">
        <v>39.653750000000002</v>
      </c>
      <c r="O40" s="61"/>
      <c r="P40" s="89">
        <v>13.099100877192981</v>
      </c>
      <c r="Q40" s="89">
        <v>11.580246212121216</v>
      </c>
      <c r="R40" s="93">
        <v>10.366375000000001</v>
      </c>
    </row>
    <row r="41" spans="1:22" ht="14.5" customHeight="1" x14ac:dyDescent="0.3">
      <c r="A41" s="114" t="s">
        <v>1070</v>
      </c>
      <c r="B41" s="6" t="s">
        <v>216</v>
      </c>
      <c r="C41" s="115" t="s">
        <v>217</v>
      </c>
      <c r="D41" s="100">
        <f>COUNTIF('Site-to-LSOA&amp;MSOA Assignment'!$Q:$Q,$C41)</f>
        <v>1</v>
      </c>
      <c r="E41" s="10">
        <v>0.80599858484090003</v>
      </c>
      <c r="F41" s="11">
        <v>0.19029982363315695</v>
      </c>
      <c r="G41" s="11">
        <v>3.7015915259428233E-3</v>
      </c>
      <c r="H41" s="61"/>
      <c r="I41" s="11">
        <v>0.8383544950473566</v>
      </c>
      <c r="J41" s="11">
        <v>0.16013356059219613</v>
      </c>
      <c r="K41" s="12">
        <v>1.5119443604475356E-3</v>
      </c>
      <c r="L41" s="88">
        <v>14.166265530873494</v>
      </c>
      <c r="M41" s="89">
        <v>4.8189047619047622</v>
      </c>
      <c r="N41" s="89">
        <v>173.71</v>
      </c>
      <c r="O41" s="61"/>
      <c r="P41" s="89">
        <v>13.615119796346209</v>
      </c>
      <c r="Q41" s="89">
        <v>6.7185555555555565</v>
      </c>
      <c r="R41" s="93">
        <v>19.384999999999998</v>
      </c>
    </row>
    <row r="42" spans="1:22" ht="14.5" customHeight="1" x14ac:dyDescent="0.3">
      <c r="A42" s="114" t="s">
        <v>1071</v>
      </c>
      <c r="B42" s="6" t="s">
        <v>84</v>
      </c>
      <c r="C42" s="115" t="s">
        <v>85</v>
      </c>
      <c r="D42" s="100">
        <f>COUNTIF('Site-to-LSOA&amp;MSOA Assignment'!$Q:$Q,$C42)</f>
        <v>3</v>
      </c>
      <c r="E42" s="10">
        <v>0.87861782607153627</v>
      </c>
      <c r="F42" s="11">
        <v>0.12138217392846329</v>
      </c>
      <c r="G42" s="11">
        <v>0</v>
      </c>
      <c r="H42" s="61"/>
      <c r="I42" s="11">
        <v>0.87613764089376922</v>
      </c>
      <c r="J42" s="11">
        <v>0.11969352116980553</v>
      </c>
      <c r="K42" s="12">
        <v>4.1688379364252211E-3</v>
      </c>
      <c r="L42" s="88">
        <v>16.946290584415582</v>
      </c>
      <c r="M42" s="89">
        <v>9.2020833333333343</v>
      </c>
      <c r="N42" s="89">
        <v>0</v>
      </c>
      <c r="O42" s="61"/>
      <c r="P42" s="89">
        <v>20.708883928571431</v>
      </c>
      <c r="Q42" s="89">
        <v>13.27375</v>
      </c>
      <c r="R42" s="93">
        <v>0</v>
      </c>
    </row>
    <row r="43" spans="1:22" ht="14.5" customHeight="1" x14ac:dyDescent="0.3">
      <c r="A43" s="114" t="s">
        <v>1072</v>
      </c>
      <c r="B43" s="6" t="s">
        <v>174</v>
      </c>
      <c r="C43" s="115" t="s">
        <v>175</v>
      </c>
      <c r="D43" s="100">
        <f>COUNTIF('Site-to-LSOA&amp;MSOA Assignment'!$Q:$Q,$C43)</f>
        <v>1</v>
      </c>
      <c r="E43" s="10">
        <v>0.85591881623387933</v>
      </c>
      <c r="F43" s="11">
        <v>0.14260006799223751</v>
      </c>
      <c r="G43" s="11">
        <v>1.4811157738829918E-3</v>
      </c>
      <c r="H43" s="61"/>
      <c r="I43" s="11">
        <v>0.85309334148160376</v>
      </c>
      <c r="J43" s="11">
        <v>0.14344778073207762</v>
      </c>
      <c r="K43" s="12">
        <v>3.4588777863182167E-3</v>
      </c>
      <c r="L43" s="88">
        <v>17.612902476780192</v>
      </c>
      <c r="M43" s="89">
        <v>6.5376874999999997</v>
      </c>
      <c r="N43" s="89">
        <v>38.595000000000006</v>
      </c>
      <c r="O43" s="61"/>
      <c r="P43" s="89">
        <v>14.601295758928572</v>
      </c>
      <c r="Q43" s="89">
        <v>27.65260416666667</v>
      </c>
      <c r="R43" s="93">
        <v>11.29</v>
      </c>
    </row>
    <row r="44" spans="1:22" ht="14.5" customHeight="1" x14ac:dyDescent="0.3">
      <c r="A44" s="114" t="s">
        <v>1073</v>
      </c>
      <c r="B44" s="6" t="s">
        <v>37</v>
      </c>
      <c r="C44" s="115" t="s">
        <v>38</v>
      </c>
      <c r="D44" s="100">
        <f>COUNTIF('Site-to-LSOA&amp;MSOA Assignment'!$Q:$Q,$C44)</f>
        <v>13</v>
      </c>
      <c r="E44" s="10">
        <v>0.72168844336454052</v>
      </c>
      <c r="F44" s="11">
        <v>0.27495169712874756</v>
      </c>
      <c r="G44" s="11">
        <v>3.359859506711776E-3</v>
      </c>
      <c r="H44" s="61"/>
      <c r="I44" s="11">
        <v>0.77970921471684629</v>
      </c>
      <c r="J44" s="11">
        <v>0.2176544594887872</v>
      </c>
      <c r="K44" s="12">
        <v>2.6363257943665883E-3</v>
      </c>
      <c r="L44" s="88">
        <v>20.580119760479054</v>
      </c>
      <c r="M44" s="89">
        <v>7.6063636363636373</v>
      </c>
      <c r="N44" s="89">
        <v>42.870000000000005</v>
      </c>
      <c r="O44" s="61"/>
      <c r="P44" s="89">
        <v>17.647664670658681</v>
      </c>
      <c r="Q44" s="89">
        <v>18.474090909090911</v>
      </c>
      <c r="R44" s="93">
        <v>8.5133333333333336</v>
      </c>
    </row>
    <row r="45" spans="1:22" ht="14.5" customHeight="1" x14ac:dyDescent="0.3">
      <c r="A45" s="114" t="s">
        <v>1074</v>
      </c>
      <c r="B45" s="6" t="s">
        <v>402</v>
      </c>
      <c r="C45" s="115" t="s">
        <v>403</v>
      </c>
      <c r="D45" s="100">
        <f>COUNTIF('Site-to-LSOA&amp;MSOA Assignment'!$Q:$Q,$C45)</f>
        <v>3</v>
      </c>
      <c r="E45" s="10">
        <v>0.81665726083086077</v>
      </c>
      <c r="F45" s="11">
        <v>0.17297763897490459</v>
      </c>
      <c r="G45" s="11">
        <v>1.0365100194234599E-2</v>
      </c>
      <c r="H45" s="61"/>
      <c r="I45" s="11">
        <v>0.88210896344317313</v>
      </c>
      <c r="J45" s="11">
        <v>0.11103476433742619</v>
      </c>
      <c r="K45" s="12">
        <v>6.8562722194007112E-3</v>
      </c>
      <c r="L45" s="88">
        <v>21.528277777777777</v>
      </c>
      <c r="M45" s="89">
        <v>9.2942361111111111</v>
      </c>
      <c r="N45" s="89">
        <v>96.558333333333337</v>
      </c>
      <c r="O45" s="61"/>
      <c r="P45" s="89">
        <v>12.769310549525109</v>
      </c>
      <c r="Q45" s="89">
        <v>16.471249999999998</v>
      </c>
      <c r="R45" s="93">
        <v>17.788333333333334</v>
      </c>
    </row>
    <row r="46" spans="1:22" ht="14.5" customHeight="1" x14ac:dyDescent="0.3">
      <c r="A46" s="114" t="s">
        <v>1075</v>
      </c>
      <c r="B46" s="6" t="s">
        <v>51</v>
      </c>
      <c r="C46" s="115" t="s">
        <v>52</v>
      </c>
      <c r="D46" s="100">
        <f>COUNTIF('Site-to-LSOA&amp;MSOA Assignment'!$Q:$Q,$C46)</f>
        <v>5</v>
      </c>
      <c r="E46" s="10">
        <v>0.86530882939839415</v>
      </c>
      <c r="F46" s="11">
        <v>0.12897167143048005</v>
      </c>
      <c r="G46" s="11">
        <v>5.7194991711257024E-3</v>
      </c>
      <c r="H46" s="61"/>
      <c r="I46" s="11">
        <v>0.84390493800018962</v>
      </c>
      <c r="J46" s="11">
        <v>0.14399041537739657</v>
      </c>
      <c r="K46" s="12">
        <v>1.2104646622413121E-2</v>
      </c>
      <c r="L46" s="88">
        <v>19.634673913043478</v>
      </c>
      <c r="M46" s="89">
        <v>3.4409999999999998</v>
      </c>
      <c r="N46" s="89">
        <v>137.05000000000001</v>
      </c>
      <c r="O46" s="61"/>
      <c r="P46" s="89">
        <v>15.545684100626431</v>
      </c>
      <c r="Q46" s="89">
        <v>11.807698412698413</v>
      </c>
      <c r="R46" s="93">
        <v>0</v>
      </c>
    </row>
    <row r="47" spans="1:22" ht="14.5" customHeight="1" x14ac:dyDescent="0.3">
      <c r="A47" s="114" t="s">
        <v>1076</v>
      </c>
      <c r="B47" s="6" t="s">
        <v>196</v>
      </c>
      <c r="C47" s="115" t="s">
        <v>197</v>
      </c>
      <c r="D47" s="100">
        <f>COUNTIF('Site-to-LSOA&amp;MSOA Assignment'!$Q:$Q,$C47)</f>
        <v>2</v>
      </c>
      <c r="E47" s="10">
        <v>0.82931752719694174</v>
      </c>
      <c r="F47" s="11">
        <v>0.16743396170397895</v>
      </c>
      <c r="G47" s="11">
        <v>3.2485110990795887E-3</v>
      </c>
      <c r="H47" s="61"/>
      <c r="I47" s="11">
        <v>0.84355631450860968</v>
      </c>
      <c r="J47" s="11">
        <v>0.14330556822425272</v>
      </c>
      <c r="K47" s="12">
        <v>1.3138117267137869E-2</v>
      </c>
      <c r="L47" s="88">
        <v>17.281116819298642</v>
      </c>
      <c r="M47" s="89">
        <v>4.7989999999999995</v>
      </c>
      <c r="N47" s="89">
        <v>0</v>
      </c>
      <c r="O47" s="61"/>
      <c r="P47" s="89">
        <v>13.3421569664903</v>
      </c>
      <c r="Q47" s="89">
        <v>11.409345238095238</v>
      </c>
      <c r="R47" s="93">
        <v>0</v>
      </c>
    </row>
    <row r="48" spans="1:22" ht="14.5" customHeight="1" x14ac:dyDescent="0.3">
      <c r="A48" s="114" t="s">
        <v>1077</v>
      </c>
      <c r="B48" s="6" t="s">
        <v>104</v>
      </c>
      <c r="C48" s="115" t="s">
        <v>105</v>
      </c>
      <c r="D48" s="100">
        <f>COUNTIF('Site-to-LSOA&amp;MSOA Assignment'!$Q:$Q,$C48)</f>
        <v>1</v>
      </c>
      <c r="E48" s="10">
        <v>0.78250439859034582</v>
      </c>
      <c r="F48" s="11">
        <v>0.21749560140965393</v>
      </c>
      <c r="G48" s="11">
        <v>0</v>
      </c>
      <c r="H48" s="61"/>
      <c r="I48" s="11">
        <v>0.72827395452337185</v>
      </c>
      <c r="J48" s="11">
        <v>0.27172604547662799</v>
      </c>
      <c r="K48" s="12">
        <v>0</v>
      </c>
      <c r="L48" s="88">
        <v>13.512751716247138</v>
      </c>
      <c r="M48" s="89">
        <v>6.069583333333334</v>
      </c>
      <c r="N48" s="89">
        <v>0</v>
      </c>
      <c r="O48" s="61"/>
      <c r="P48" s="89">
        <v>8.4734718045112789</v>
      </c>
      <c r="Q48" s="89">
        <v>11.215037878787879</v>
      </c>
      <c r="R48" s="93">
        <v>0</v>
      </c>
    </row>
    <row r="49" spans="1:18" ht="14.5" customHeight="1" x14ac:dyDescent="0.3">
      <c r="A49" s="114" t="s">
        <v>1078</v>
      </c>
      <c r="B49" s="6" t="s">
        <v>185</v>
      </c>
      <c r="C49" s="115" t="s">
        <v>186</v>
      </c>
      <c r="D49" s="100">
        <f>COUNTIF('Site-to-LSOA&amp;MSOA Assignment'!$Q:$Q,$C49)</f>
        <v>4</v>
      </c>
      <c r="E49" s="10">
        <v>0.80347744000443466</v>
      </c>
      <c r="F49" s="11">
        <v>0.19652255999556523</v>
      </c>
      <c r="G49" s="11">
        <v>0</v>
      </c>
      <c r="H49" s="61"/>
      <c r="I49" s="11">
        <v>0.77401290693517433</v>
      </c>
      <c r="J49" s="11">
        <v>0.21864023853136622</v>
      </c>
      <c r="K49" s="12">
        <v>7.3468545334596271E-3</v>
      </c>
      <c r="L49" s="88">
        <v>14.585374331550806</v>
      </c>
      <c r="M49" s="89">
        <v>5.7503125000000006</v>
      </c>
      <c r="N49" s="89">
        <v>0</v>
      </c>
      <c r="O49" s="61"/>
      <c r="P49" s="89">
        <v>13.018332290362952</v>
      </c>
      <c r="Q49" s="89">
        <v>9.9455208333333331</v>
      </c>
      <c r="R49" s="93">
        <v>0</v>
      </c>
    </row>
    <row r="50" spans="1:18" ht="14.5" customHeight="1" x14ac:dyDescent="0.3">
      <c r="A50" s="114" t="s">
        <v>1079</v>
      </c>
      <c r="B50" s="6" t="s">
        <v>122</v>
      </c>
      <c r="C50" s="115" t="s">
        <v>123</v>
      </c>
      <c r="D50" s="100">
        <f>COUNTIF('Site-to-LSOA&amp;MSOA Assignment'!$Q:$Q,$C50)</f>
        <v>1</v>
      </c>
      <c r="E50" s="10">
        <v>0.80438012966489847</v>
      </c>
      <c r="F50" s="11">
        <v>0.1956198703351015</v>
      </c>
      <c r="G50" s="11">
        <v>0</v>
      </c>
      <c r="H50" s="61"/>
      <c r="I50" s="11">
        <v>0.8871727788165753</v>
      </c>
      <c r="J50" s="11">
        <v>0.11282722118342481</v>
      </c>
      <c r="K50" s="12">
        <v>0</v>
      </c>
      <c r="L50" s="88">
        <v>22.429126984126988</v>
      </c>
      <c r="M50" s="89">
        <v>4.3449999999999998</v>
      </c>
      <c r="N50" s="89">
        <v>0</v>
      </c>
      <c r="O50" s="61"/>
      <c r="P50" s="89">
        <v>15.042460317460316</v>
      </c>
      <c r="Q50" s="89">
        <v>13.145</v>
      </c>
      <c r="R50" s="93">
        <v>0</v>
      </c>
    </row>
    <row r="51" spans="1:18" ht="14.5" customHeight="1" x14ac:dyDescent="0.3">
      <c r="A51" s="114" t="s">
        <v>1080</v>
      </c>
      <c r="B51" s="6" t="s">
        <v>27</v>
      </c>
      <c r="C51" s="115" t="s">
        <v>28</v>
      </c>
      <c r="D51" s="100">
        <f>COUNTIF('Site-to-LSOA&amp;MSOA Assignment'!$Q:$Q,$C51)</f>
        <v>4</v>
      </c>
      <c r="E51" s="10">
        <v>0.98970840480274425</v>
      </c>
      <c r="F51" s="11">
        <v>1.0291595197255575E-2</v>
      </c>
      <c r="G51" s="11">
        <v>0</v>
      </c>
      <c r="H51" s="61"/>
      <c r="I51" s="11">
        <v>0.95563401593866637</v>
      </c>
      <c r="J51" s="11">
        <v>3.1604963179663069E-2</v>
      </c>
      <c r="K51" s="12">
        <v>1.2761020881670533E-2</v>
      </c>
      <c r="L51" s="88">
        <v>18.611654135338348</v>
      </c>
      <c r="M51" s="89">
        <v>0</v>
      </c>
      <c r="N51" s="89">
        <v>0</v>
      </c>
      <c r="O51" s="61"/>
      <c r="P51" s="89">
        <v>16.091134593993328</v>
      </c>
      <c r="Q51" s="89">
        <v>0</v>
      </c>
      <c r="R51" s="93">
        <v>0</v>
      </c>
    </row>
    <row r="52" spans="1:18" ht="14.5" customHeight="1" x14ac:dyDescent="0.3">
      <c r="A52" s="114" t="s">
        <v>1081</v>
      </c>
      <c r="B52" s="6" t="s">
        <v>315</v>
      </c>
      <c r="C52" s="115" t="s">
        <v>316</v>
      </c>
      <c r="D52" s="100">
        <f>COUNTIF('Site-to-LSOA&amp;MSOA Assignment'!$Q:$Q,$C52)</f>
        <v>2</v>
      </c>
      <c r="E52" s="10">
        <v>0.83460635848388276</v>
      </c>
      <c r="F52" s="11">
        <v>0.16539364151611757</v>
      </c>
      <c r="G52" s="11">
        <v>0</v>
      </c>
      <c r="H52" s="61"/>
      <c r="I52" s="11">
        <v>0.83500440156909184</v>
      </c>
      <c r="J52" s="11">
        <v>0.16499559843090836</v>
      </c>
      <c r="K52" s="12">
        <v>0</v>
      </c>
      <c r="L52" s="88">
        <v>24.832641679994449</v>
      </c>
      <c r="M52" s="89">
        <v>5.4202142857142857</v>
      </c>
      <c r="N52" s="89">
        <v>0</v>
      </c>
      <c r="O52" s="61"/>
      <c r="P52" s="89">
        <v>24.121814623732433</v>
      </c>
      <c r="Q52" s="89">
        <v>16.508999999999997</v>
      </c>
      <c r="R52" s="93">
        <v>0</v>
      </c>
    </row>
    <row r="53" spans="1:18" ht="14.5" customHeight="1" x14ac:dyDescent="0.3">
      <c r="A53" s="114" t="s">
        <v>1082</v>
      </c>
      <c r="B53" s="6" t="s">
        <v>79</v>
      </c>
      <c r="C53" s="115" t="s">
        <v>80</v>
      </c>
      <c r="D53" s="100">
        <f>COUNTIF('Site-to-LSOA&amp;MSOA Assignment'!$Q:$Q,$C53)</f>
        <v>6</v>
      </c>
      <c r="E53" s="10">
        <v>0.7482100617877554</v>
      </c>
      <c r="F53" s="11">
        <v>0.25178993821224482</v>
      </c>
      <c r="G53" s="11">
        <v>0</v>
      </c>
      <c r="H53" s="61"/>
      <c r="I53" s="11">
        <v>0.83662109043546184</v>
      </c>
      <c r="J53" s="11">
        <v>0.16337890956453857</v>
      </c>
      <c r="K53" s="12">
        <v>0</v>
      </c>
      <c r="L53" s="88">
        <v>14.449827922077922</v>
      </c>
      <c r="M53" s="89">
        <v>7.8571249999999999</v>
      </c>
      <c r="N53" s="89">
        <v>0</v>
      </c>
      <c r="O53" s="61"/>
      <c r="P53" s="89">
        <v>12.362102756892229</v>
      </c>
      <c r="Q53" s="89">
        <v>7.8450892857142858</v>
      </c>
      <c r="R53" s="93">
        <v>0</v>
      </c>
    </row>
    <row r="54" spans="1:18" ht="14.5" customHeight="1" x14ac:dyDescent="0.3">
      <c r="A54" s="114" t="s">
        <v>1083</v>
      </c>
      <c r="B54" s="6" t="s">
        <v>72</v>
      </c>
      <c r="C54" s="115" t="s">
        <v>73</v>
      </c>
      <c r="D54" s="100">
        <f>COUNTIF('Site-to-LSOA&amp;MSOA Assignment'!$Q:$Q,$C54)</f>
        <v>11</v>
      </c>
      <c r="E54" s="10">
        <v>0.80464613997942203</v>
      </c>
      <c r="F54" s="11">
        <v>0.18892538172212159</v>
      </c>
      <c r="G54" s="11">
        <v>6.4284782984561049E-3</v>
      </c>
      <c r="H54" s="61"/>
      <c r="I54" s="11">
        <v>0.81436617608603457</v>
      </c>
      <c r="J54" s="11">
        <v>0.17965727903349604</v>
      </c>
      <c r="K54" s="12">
        <v>5.9765448804691024E-3</v>
      </c>
      <c r="L54" s="88">
        <v>16.471671227878126</v>
      </c>
      <c r="M54" s="89">
        <v>8.5795545454545437</v>
      </c>
      <c r="N54" s="89">
        <v>71.215000000000003</v>
      </c>
      <c r="O54" s="61"/>
      <c r="P54" s="89">
        <v>16.386013194020741</v>
      </c>
      <c r="Q54" s="89">
        <v>19.986318181818181</v>
      </c>
      <c r="R54" s="93">
        <v>75.655833333333334</v>
      </c>
    </row>
    <row r="55" spans="1:18" ht="14.5" customHeight="1" x14ac:dyDescent="0.3">
      <c r="A55" s="114" t="s">
        <v>1084</v>
      </c>
      <c r="B55" s="6" t="s">
        <v>211</v>
      </c>
      <c r="C55" s="115" t="s">
        <v>212</v>
      </c>
      <c r="D55" s="100">
        <f>COUNTIF('Site-to-LSOA&amp;MSOA Assignment'!$Q:$Q,$C55)</f>
        <v>14</v>
      </c>
      <c r="E55" s="10">
        <v>0.82631138843125118</v>
      </c>
      <c r="F55" s="11">
        <v>0.17248644767373844</v>
      </c>
      <c r="G55" s="11">
        <v>1.2021638950110197E-3</v>
      </c>
      <c r="H55" s="61"/>
      <c r="I55" s="11">
        <v>0.83928193165945719</v>
      </c>
      <c r="J55" s="11">
        <v>0.15874319371555012</v>
      </c>
      <c r="K55" s="12">
        <v>1.974874624993502E-3</v>
      </c>
      <c r="L55" s="88">
        <v>23.520884353741501</v>
      </c>
      <c r="M55" s="89">
        <v>10.395000000000001</v>
      </c>
      <c r="N55" s="89">
        <v>120.68499999999999</v>
      </c>
      <c r="O55" s="61"/>
      <c r="P55" s="89">
        <v>18.930272108843528</v>
      </c>
      <c r="Q55" s="89">
        <v>18.076499999999999</v>
      </c>
      <c r="R55" s="93">
        <v>32.835000000000001</v>
      </c>
    </row>
    <row r="56" spans="1:18" ht="14.5" customHeight="1" x14ac:dyDescent="0.3">
      <c r="A56" s="114" t="s">
        <v>1085</v>
      </c>
      <c r="B56" s="6" t="s">
        <v>44</v>
      </c>
      <c r="C56" s="115" t="s">
        <v>45</v>
      </c>
      <c r="D56" s="100">
        <f>COUNTIF('Site-to-LSOA&amp;MSOA Assignment'!$Q:$Q,$C56)</f>
        <v>14</v>
      </c>
      <c r="E56" s="10">
        <v>0.84384765064609124</v>
      </c>
      <c r="F56" s="11">
        <v>0.15241782347632388</v>
      </c>
      <c r="G56" s="11">
        <v>3.7345258775842369E-3</v>
      </c>
      <c r="H56" s="61"/>
      <c r="I56" s="11">
        <v>0.80546384222351608</v>
      </c>
      <c r="J56" s="11">
        <v>0.1923738157937826</v>
      </c>
      <c r="K56" s="12">
        <v>2.162341982701264E-3</v>
      </c>
      <c r="L56" s="88">
        <v>29.068282442748085</v>
      </c>
      <c r="M56" s="89">
        <v>15.8385</v>
      </c>
      <c r="N56" s="89">
        <v>91.53</v>
      </c>
      <c r="O56" s="61"/>
      <c r="P56" s="89">
        <v>27.298320610687021</v>
      </c>
      <c r="Q56" s="89">
        <v>20.426874999999999</v>
      </c>
      <c r="R56" s="93">
        <v>10.827500000000001</v>
      </c>
    </row>
    <row r="57" spans="1:18" ht="14.5" customHeight="1" x14ac:dyDescent="0.3">
      <c r="A57" s="114" t="s">
        <v>1086</v>
      </c>
      <c r="B57" s="6" t="s">
        <v>66</v>
      </c>
      <c r="C57" s="115" t="s">
        <v>67</v>
      </c>
      <c r="D57" s="100">
        <f>COUNTIF('Site-to-LSOA&amp;MSOA Assignment'!$Q:$Q,$C57)</f>
        <v>13</v>
      </c>
      <c r="E57" s="10">
        <v>0.7438843648950062</v>
      </c>
      <c r="F57" s="11">
        <v>0.2533835163311387</v>
      </c>
      <c r="G57" s="11">
        <v>2.7321187738548508E-3</v>
      </c>
      <c r="H57" s="61"/>
      <c r="I57" s="11">
        <v>0.8336084966686701</v>
      </c>
      <c r="J57" s="11">
        <v>0.16058942231583345</v>
      </c>
      <c r="K57" s="12">
        <v>5.8020810154952411E-3</v>
      </c>
      <c r="L57" s="88">
        <v>23.836711026615962</v>
      </c>
      <c r="M57" s="89">
        <v>21.679130434782603</v>
      </c>
      <c r="N57" s="89">
        <v>131.88</v>
      </c>
      <c r="O57" s="61"/>
      <c r="P57" s="89">
        <v>20.937775665399236</v>
      </c>
      <c r="Q57" s="89">
        <v>26.024130434782609</v>
      </c>
      <c r="R57" s="93">
        <v>5.3900000000000006</v>
      </c>
    </row>
    <row r="58" spans="1:18" ht="14.5" customHeight="1" x14ac:dyDescent="0.3">
      <c r="A58" s="114" t="s">
        <v>1087</v>
      </c>
      <c r="B58" s="6" t="s">
        <v>353</v>
      </c>
      <c r="C58" s="115" t="s">
        <v>354</v>
      </c>
      <c r="D58" s="100">
        <f>COUNTIF('Site-to-LSOA&amp;MSOA Assignment'!$Q:$Q,$C58)</f>
        <v>3</v>
      </c>
      <c r="E58" s="10">
        <v>0.78625019996006529</v>
      </c>
      <c r="F58" s="11">
        <v>0.20811616113891898</v>
      </c>
      <c r="G58" s="11">
        <v>5.6336389010164835E-3</v>
      </c>
      <c r="H58" s="61"/>
      <c r="I58" s="11">
        <v>0.82984628138683814</v>
      </c>
      <c r="J58" s="11">
        <v>0.16140066360884819</v>
      </c>
      <c r="K58" s="12">
        <v>8.7530550043139199E-3</v>
      </c>
      <c r="L58" s="88">
        <v>30.629918918918925</v>
      </c>
      <c r="M58" s="89">
        <v>11.097</v>
      </c>
      <c r="N58" s="89">
        <v>53.117500000000007</v>
      </c>
      <c r="O58" s="61"/>
      <c r="P58" s="89">
        <v>28.210810810810816</v>
      </c>
      <c r="Q58" s="89">
        <v>14.637250000000002</v>
      </c>
      <c r="R58" s="93">
        <v>22.384999999999998</v>
      </c>
    </row>
    <row r="59" spans="1:18" ht="14.5" customHeight="1" x14ac:dyDescent="0.3">
      <c r="A59" s="114" t="s">
        <v>1088</v>
      </c>
      <c r="B59" s="6" t="s">
        <v>443</v>
      </c>
      <c r="C59" s="115" t="s">
        <v>444</v>
      </c>
      <c r="D59" s="100">
        <f>COUNTIF('Site-to-LSOA&amp;MSOA Assignment'!$Q:$Q,$C59)</f>
        <v>1</v>
      </c>
      <c r="E59" s="10">
        <v>0.81991071740148813</v>
      </c>
      <c r="F59" s="11">
        <v>0.17823605798768888</v>
      </c>
      <c r="G59" s="11">
        <v>1.8532246108228317E-3</v>
      </c>
      <c r="H59" s="61"/>
      <c r="I59" s="11">
        <v>0.83539405713276516</v>
      </c>
      <c r="J59" s="11">
        <v>0.15042165217007369</v>
      </c>
      <c r="K59" s="12">
        <v>1.4184290697161022E-2</v>
      </c>
      <c r="L59" s="88">
        <v>21.273750000000007</v>
      </c>
      <c r="M59" s="89">
        <v>8.7583333333333329</v>
      </c>
      <c r="N59" s="89">
        <v>70.585000000000008</v>
      </c>
      <c r="O59" s="61"/>
      <c r="P59" s="89">
        <v>16.195876259157505</v>
      </c>
      <c r="Q59" s="89">
        <v>13.372666666666667</v>
      </c>
      <c r="R59" s="93">
        <v>12.5</v>
      </c>
    </row>
    <row r="60" spans="1:18" ht="14.5" customHeight="1" x14ac:dyDescent="0.3">
      <c r="A60" s="114" t="s">
        <v>1089</v>
      </c>
      <c r="B60" s="6" t="s">
        <v>221</v>
      </c>
      <c r="C60" s="115" t="s">
        <v>222</v>
      </c>
      <c r="D60" s="100">
        <f>COUNTIF('Site-to-LSOA&amp;MSOA Assignment'!$Q:$Q,$C60)</f>
        <v>4</v>
      </c>
      <c r="E60" s="10">
        <v>0.73764370974660132</v>
      </c>
      <c r="F60" s="11">
        <v>0.26235629025339863</v>
      </c>
      <c r="G60" s="11">
        <v>0</v>
      </c>
      <c r="H60" s="61"/>
      <c r="I60" s="11">
        <v>0.8341064606859494</v>
      </c>
      <c r="J60" s="11">
        <v>0.16245119852231227</v>
      </c>
      <c r="K60" s="12">
        <v>3.4423407917383822E-3</v>
      </c>
      <c r="L60" s="88">
        <v>18.336217948717945</v>
      </c>
      <c r="M60" s="89">
        <v>13.671999999999999</v>
      </c>
      <c r="N60" s="89">
        <v>0</v>
      </c>
      <c r="O60" s="61"/>
      <c r="P60" s="89">
        <v>12.164166666666667</v>
      </c>
      <c r="Q60" s="89">
        <v>20.419750000000001</v>
      </c>
      <c r="R60" s="93">
        <v>0</v>
      </c>
    </row>
    <row r="61" spans="1:18" ht="14.5" customHeight="1" x14ac:dyDescent="0.3">
      <c r="A61" s="114" t="s">
        <v>1090</v>
      </c>
      <c r="B61" s="6" t="s">
        <v>254</v>
      </c>
      <c r="C61" s="115" t="s">
        <v>255</v>
      </c>
      <c r="D61" s="100">
        <f>COUNTIF('Site-to-LSOA&amp;MSOA Assignment'!$Q:$Q,$C61)</f>
        <v>4</v>
      </c>
      <c r="E61" s="10">
        <v>0.8276350174216025</v>
      </c>
      <c r="F61" s="11">
        <v>0.14893121882899502</v>
      </c>
      <c r="G61" s="11">
        <v>2.34337637494022E-2</v>
      </c>
      <c r="H61" s="61"/>
      <c r="I61" s="11">
        <v>0.75458190148911741</v>
      </c>
      <c r="J61" s="11">
        <v>0.22279495990836201</v>
      </c>
      <c r="K61" s="12">
        <v>2.2623138602520042E-2</v>
      </c>
      <c r="L61" s="88">
        <v>16.380263157894738</v>
      </c>
      <c r="M61" s="89">
        <v>6.9389285714285727</v>
      </c>
      <c r="N61" s="89">
        <v>33.245833333333337</v>
      </c>
      <c r="O61" s="61"/>
      <c r="P61" s="89">
        <v>16.625541492196422</v>
      </c>
      <c r="Q61" s="89">
        <v>11.012500000000001</v>
      </c>
      <c r="R61" s="93">
        <v>30.937500000000007</v>
      </c>
    </row>
    <row r="62" spans="1:18" ht="14.5" customHeight="1" thickBot="1" x14ac:dyDescent="0.35">
      <c r="A62" s="117" t="s">
        <v>1091</v>
      </c>
      <c r="B62" s="118" t="s">
        <v>165</v>
      </c>
      <c r="C62" s="119" t="s">
        <v>166</v>
      </c>
      <c r="D62" s="122">
        <f>COUNTIF('Site-to-LSOA&amp;MSOA Assignment'!$Q:$Q,$C62)</f>
        <v>2</v>
      </c>
      <c r="E62" s="13">
        <v>0.76934992436447214</v>
      </c>
      <c r="F62" s="14">
        <v>0.22746925841017906</v>
      </c>
      <c r="G62" s="14">
        <v>3.1808172253486667E-3</v>
      </c>
      <c r="H62" s="62"/>
      <c r="I62" s="14">
        <v>0.75844911561614903</v>
      </c>
      <c r="J62" s="14">
        <v>0.22972268043346059</v>
      </c>
      <c r="K62" s="15">
        <v>1.1828203950390444E-2</v>
      </c>
      <c r="L62" s="90">
        <v>22.136377717391312</v>
      </c>
      <c r="M62" s="91">
        <v>11.968695652173915</v>
      </c>
      <c r="N62" s="91">
        <v>38.557499999999997</v>
      </c>
      <c r="O62" s="62"/>
      <c r="P62" s="91">
        <v>14.731313607085344</v>
      </c>
      <c r="Q62" s="91">
        <v>16.897964426877472</v>
      </c>
      <c r="R62" s="95">
        <v>10.697499999999998</v>
      </c>
    </row>
  </sheetData>
  <mergeCells count="12">
    <mergeCell ref="E2:K2"/>
    <mergeCell ref="L2:R2"/>
    <mergeCell ref="E3:G3"/>
    <mergeCell ref="I3:K3"/>
    <mergeCell ref="L3:N3"/>
    <mergeCell ref="P3:R3"/>
    <mergeCell ref="E34:G34"/>
    <mergeCell ref="I34:K34"/>
    <mergeCell ref="L34:N34"/>
    <mergeCell ref="P34:R34"/>
    <mergeCell ref="E33:K33"/>
    <mergeCell ref="L33:R33"/>
  </mergeCells>
  <conditionalFormatting sqref="E31">
    <cfRule type="colorScale" priority="39">
      <colorScale>
        <cfvo type="min"/>
        <cfvo type="percentile" val="50"/>
        <cfvo type="max"/>
        <color rgb="FF63BE7B"/>
        <color rgb="FFFFEB84"/>
        <color rgb="FFF8696B"/>
      </colorScale>
    </cfRule>
  </conditionalFormatting>
  <conditionalFormatting sqref="F31">
    <cfRule type="colorScale" priority="38">
      <colorScale>
        <cfvo type="min"/>
        <cfvo type="percentile" val="50"/>
        <cfvo type="max"/>
        <color rgb="FF63BE7B"/>
        <color rgb="FFFFEB84"/>
        <color rgb="FFF8696B"/>
      </colorScale>
    </cfRule>
  </conditionalFormatting>
  <conditionalFormatting sqref="G31 I31">
    <cfRule type="colorScale" priority="36">
      <colorScale>
        <cfvo type="min"/>
        <cfvo type="percentile" val="50"/>
        <cfvo type="max"/>
        <color rgb="FF63BE7B"/>
        <color rgb="FFFFEB84"/>
        <color rgb="FFF8696B"/>
      </colorScale>
    </cfRule>
    <cfRule type="colorScale" priority="37">
      <colorScale>
        <cfvo type="min"/>
        <cfvo type="percentile" val="50"/>
        <cfvo type="max"/>
        <color rgb="FF63BE7B"/>
        <color rgb="FFFFEB84"/>
        <color rgb="FFF8696B"/>
      </colorScale>
    </cfRule>
  </conditionalFormatting>
  <conditionalFormatting sqref="J31">
    <cfRule type="colorScale" priority="34">
      <colorScale>
        <cfvo type="min"/>
        <cfvo type="percentile" val="50"/>
        <cfvo type="max"/>
        <color rgb="FF63BE7B"/>
        <color rgb="FFFFEB84"/>
        <color rgb="FFF8696B"/>
      </colorScale>
    </cfRule>
  </conditionalFormatting>
  <conditionalFormatting sqref="K31">
    <cfRule type="colorScale" priority="33">
      <colorScale>
        <cfvo type="min"/>
        <cfvo type="percentile" val="50"/>
        <cfvo type="max"/>
        <color rgb="FF63BE7B"/>
        <color rgb="FFFFEB84"/>
        <color rgb="FFF8696B"/>
      </colorScale>
    </cfRule>
  </conditionalFormatting>
  <conditionalFormatting sqref="S31">
    <cfRule type="colorScale" priority="32">
      <colorScale>
        <cfvo type="min"/>
        <cfvo type="percentile" val="50"/>
        <cfvo type="max"/>
        <color rgb="FF63BE7B"/>
        <color rgb="FFFFEB84"/>
        <color rgb="FFF8696B"/>
      </colorScale>
    </cfRule>
  </conditionalFormatting>
  <conditionalFormatting sqref="E36:E62">
    <cfRule type="colorScale" priority="824">
      <colorScale>
        <cfvo type="min"/>
        <cfvo type="percentile" val="50"/>
        <cfvo type="max"/>
        <color rgb="FF63BE7B"/>
        <color rgb="FFFFEB84"/>
        <color rgb="FFF8696B"/>
      </colorScale>
    </cfRule>
  </conditionalFormatting>
  <conditionalFormatting sqref="F36:F62">
    <cfRule type="colorScale" priority="825">
      <colorScale>
        <cfvo type="min"/>
        <cfvo type="percentile" val="50"/>
        <cfvo type="max"/>
        <color rgb="FFF8696B"/>
        <color rgb="FFFFEB84"/>
        <color rgb="FF63BE7B"/>
      </colorScale>
    </cfRule>
  </conditionalFormatting>
  <conditionalFormatting sqref="G36:G62">
    <cfRule type="colorScale" priority="826">
      <colorScale>
        <cfvo type="min"/>
        <cfvo type="percentile" val="50"/>
        <cfvo type="max"/>
        <color rgb="FFF8696B"/>
        <color rgb="FFFFEB84"/>
        <color rgb="FF63BE7B"/>
      </colorScale>
    </cfRule>
  </conditionalFormatting>
  <conditionalFormatting sqref="H36:H62">
    <cfRule type="colorScale" priority="827">
      <colorScale>
        <cfvo type="min"/>
        <cfvo type="percentile" val="50"/>
        <cfvo type="max"/>
        <color rgb="FFF8696B"/>
        <color rgb="FFFFEB84"/>
        <color rgb="FF63BE7B"/>
      </colorScale>
    </cfRule>
  </conditionalFormatting>
  <conditionalFormatting sqref="I36:I62">
    <cfRule type="colorScale" priority="828">
      <colorScale>
        <cfvo type="min"/>
        <cfvo type="percentile" val="50"/>
        <cfvo type="max"/>
        <color rgb="FF63BE7B"/>
        <color rgb="FFFFEB84"/>
        <color rgb="FFF8696B"/>
      </colorScale>
    </cfRule>
  </conditionalFormatting>
  <conditionalFormatting sqref="J36:J62">
    <cfRule type="colorScale" priority="829">
      <colorScale>
        <cfvo type="min"/>
        <cfvo type="percentile" val="50"/>
        <cfvo type="max"/>
        <color rgb="FFF8696B"/>
        <color rgb="FFFFEB84"/>
        <color rgb="FF63BE7B"/>
      </colorScale>
    </cfRule>
  </conditionalFormatting>
  <conditionalFormatting sqref="K36:K62">
    <cfRule type="colorScale" priority="830">
      <colorScale>
        <cfvo type="min"/>
        <cfvo type="percentile" val="50"/>
        <cfvo type="max"/>
        <color rgb="FFF8696B"/>
        <color rgb="FFFFEB84"/>
        <color rgb="FF63BE7B"/>
      </colorScale>
    </cfRule>
  </conditionalFormatting>
  <conditionalFormatting sqref="O36:O62">
    <cfRule type="colorScale" priority="831">
      <colorScale>
        <cfvo type="min"/>
        <cfvo type="percentile" val="50"/>
        <cfvo type="max"/>
        <color rgb="FFF8696B"/>
        <color rgb="FFFFEB84"/>
        <color rgb="FF63BE7B"/>
      </colorScale>
    </cfRule>
  </conditionalFormatting>
  <conditionalFormatting sqref="E5:E30">
    <cfRule type="colorScale" priority="834">
      <colorScale>
        <cfvo type="min"/>
        <cfvo type="percentile" val="50"/>
        <cfvo type="max"/>
        <color rgb="FF63BE7B"/>
        <color rgb="FFFFEB84"/>
        <color rgb="FFF8696B"/>
      </colorScale>
    </cfRule>
  </conditionalFormatting>
  <conditionalFormatting sqref="F5:F30">
    <cfRule type="colorScale" priority="836">
      <colorScale>
        <cfvo type="min"/>
        <cfvo type="percentile" val="50"/>
        <cfvo type="max"/>
        <color rgb="FF63BE7B"/>
        <color rgb="FFFFEB84"/>
        <color rgb="FFF8696B"/>
      </colorScale>
    </cfRule>
  </conditionalFormatting>
  <conditionalFormatting sqref="G5:G30 I5:I30">
    <cfRule type="colorScale" priority="838">
      <colorScale>
        <cfvo type="min"/>
        <cfvo type="percentile" val="50"/>
        <cfvo type="max"/>
        <color rgb="FF63BE7B"/>
        <color rgb="FFFFEB84"/>
        <color rgb="FFF8696B"/>
      </colorScale>
    </cfRule>
    <cfRule type="colorScale" priority="839">
      <colorScale>
        <cfvo type="min"/>
        <cfvo type="percentile" val="50"/>
        <cfvo type="max"/>
        <color rgb="FF63BE7B"/>
        <color rgb="FFFFEB84"/>
        <color rgb="FFF8696B"/>
      </colorScale>
    </cfRule>
  </conditionalFormatting>
  <conditionalFormatting sqref="H5:H31">
    <cfRule type="colorScale" priority="846">
      <colorScale>
        <cfvo type="min"/>
        <cfvo type="percentile" val="50"/>
        <cfvo type="max"/>
        <color rgb="FFF8696B"/>
        <color rgb="FFFFEB84"/>
        <color rgb="FF63BE7B"/>
      </colorScale>
    </cfRule>
  </conditionalFormatting>
  <conditionalFormatting sqref="J5:J30">
    <cfRule type="colorScale" priority="848">
      <colorScale>
        <cfvo type="min"/>
        <cfvo type="percentile" val="50"/>
        <cfvo type="max"/>
        <color rgb="FF63BE7B"/>
        <color rgb="FFFFEB84"/>
        <color rgb="FFF8696B"/>
      </colorScale>
    </cfRule>
  </conditionalFormatting>
  <conditionalFormatting sqref="K5:K30">
    <cfRule type="colorScale" priority="850">
      <colorScale>
        <cfvo type="min"/>
        <cfvo type="percentile" val="50"/>
        <cfvo type="max"/>
        <color rgb="FF63BE7B"/>
        <color rgb="FFFFEB84"/>
        <color rgb="FFF8696B"/>
      </colorScale>
    </cfRule>
  </conditionalFormatting>
  <conditionalFormatting sqref="L5:N31 P5:R31">
    <cfRule type="colorScale" priority="852">
      <colorScale>
        <cfvo type="min"/>
        <cfvo type="percentile" val="50"/>
        <cfvo type="max"/>
        <color rgb="FF63BE7B"/>
        <color rgb="FFFFEB84"/>
        <color rgb="FFF8696B"/>
      </colorScale>
    </cfRule>
  </conditionalFormatting>
  <conditionalFormatting sqref="O5:O31">
    <cfRule type="colorScale" priority="856">
      <colorScale>
        <cfvo type="min"/>
        <cfvo type="percentile" val="50"/>
        <cfvo type="max"/>
        <color rgb="FFF8696B"/>
        <color rgb="FFFFEB84"/>
        <color rgb="FF63BE7B"/>
      </colorScale>
    </cfRule>
  </conditionalFormatting>
  <conditionalFormatting sqref="S5:S30 T5:T6 T8:T31">
    <cfRule type="colorScale" priority="858">
      <colorScale>
        <cfvo type="min"/>
        <cfvo type="percentile" val="50"/>
        <cfvo type="max"/>
        <color rgb="FF63BE7B"/>
        <color rgb="FFFFEB84"/>
        <color rgb="FFF8696B"/>
      </colorScale>
    </cfRule>
  </conditionalFormatting>
  <conditionalFormatting sqref="V5:V31">
    <cfRule type="colorScale" priority="862">
      <colorScale>
        <cfvo type="min"/>
        <cfvo type="percentile" val="50"/>
        <cfvo type="max"/>
        <color rgb="FF63BE7B"/>
        <color rgb="FFFFEB84"/>
        <color rgb="FFF8696B"/>
      </colorScale>
    </cfRule>
  </conditionalFormatting>
  <conditionalFormatting sqref="M36:M62 Q36:Q62">
    <cfRule type="cellIs" dxfId="30" priority="1558" operator="between">
      <formula>$U$39</formula>
      <formula>$V$39</formula>
    </cfRule>
    <cfRule type="cellIs" dxfId="29" priority="1559" operator="between">
      <formula>$U$38</formula>
      <formula>$V$38</formula>
    </cfRule>
    <cfRule type="cellIs" dxfId="28" priority="1560" operator="between">
      <formula>$U$37</formula>
      <formula>$V$37</formula>
    </cfRule>
    <cfRule type="cellIs" dxfId="27" priority="1561" operator="between">
      <formula>$U$36</formula>
      <formula>$V$36</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CEA2E-8EC7-4D33-9232-938F235C71D9}">
  <sheetPr>
    <tabColor theme="3" tint="0.59999389629810485"/>
  </sheetPr>
  <dimension ref="A1:AM22"/>
  <sheetViews>
    <sheetView zoomScale="70" zoomScaleNormal="70" workbookViewId="0">
      <selection activeCell="A3" sqref="A3"/>
    </sheetView>
  </sheetViews>
  <sheetFormatPr defaultColWidth="9.140625" defaultRowHeight="14.5" customHeight="1" x14ac:dyDescent="0.3"/>
  <cols>
    <col min="1" max="2" width="10.640625" style="35" customWidth="1"/>
    <col min="3" max="3" width="15.640625" style="35" customWidth="1"/>
    <col min="4" max="4" width="9.140625" style="36" customWidth="1"/>
    <col min="5" max="5" width="9.140625" style="38" hidden="1" customWidth="1"/>
    <col min="6" max="11" width="4.640625" style="36" customWidth="1"/>
    <col min="12" max="14" width="4.640625" style="153" customWidth="1"/>
    <col min="15" max="15" width="2.640625" style="35" customWidth="1"/>
    <col min="16" max="16" width="9.140625" style="38" hidden="1" customWidth="1"/>
    <col min="17" max="22" width="4.640625" style="35" customWidth="1"/>
    <col min="23" max="25" width="4.640625" style="157" customWidth="1"/>
    <col min="26" max="26" width="9.140625" style="35"/>
    <col min="27" max="27" width="15.640625" style="35" customWidth="1"/>
    <col min="28" max="30" width="9.140625" style="35"/>
    <col min="31" max="32" width="9.140625" style="35" customWidth="1"/>
    <col min="33" max="33" width="15.640625" style="35" customWidth="1"/>
    <col min="34" max="35" width="12.640625" style="35" customWidth="1"/>
    <col min="36" max="16384" width="9.140625" style="35"/>
  </cols>
  <sheetData>
    <row r="1" spans="1:39" ht="14.5" customHeight="1" thickBot="1" x14ac:dyDescent="0.35">
      <c r="O1" s="36"/>
    </row>
    <row r="2" spans="1:39" ht="14.5" customHeight="1" thickBot="1" x14ac:dyDescent="0.35">
      <c r="F2" s="390" t="s">
        <v>1328</v>
      </c>
      <c r="G2" s="392"/>
      <c r="H2" s="392"/>
      <c r="I2" s="392"/>
      <c r="J2" s="392"/>
      <c r="K2" s="392"/>
      <c r="L2" s="392"/>
      <c r="M2" s="392"/>
      <c r="N2" s="392"/>
      <c r="O2" s="60"/>
      <c r="Q2" s="390" t="s">
        <v>1329</v>
      </c>
      <c r="R2" s="392"/>
      <c r="S2" s="392"/>
      <c r="T2" s="392"/>
      <c r="U2" s="392"/>
      <c r="V2" s="392"/>
      <c r="W2" s="392"/>
      <c r="X2" s="392"/>
      <c r="Y2" s="391"/>
      <c r="AB2" s="390" t="s">
        <v>1360</v>
      </c>
      <c r="AC2" s="391"/>
      <c r="AD2" s="390" t="s">
        <v>1361</v>
      </c>
      <c r="AE2" s="391"/>
      <c r="AF2" s="36"/>
      <c r="AG2" s="36"/>
      <c r="AH2" s="36"/>
      <c r="AI2" s="36"/>
    </row>
    <row r="3" spans="1:39" ht="30" customHeight="1" thickBot="1" x14ac:dyDescent="0.35">
      <c r="A3" s="31" t="s">
        <v>0</v>
      </c>
      <c r="B3" s="32" t="s">
        <v>13</v>
      </c>
      <c r="C3" s="32" t="s">
        <v>14</v>
      </c>
      <c r="D3" s="140" t="s">
        <v>1092</v>
      </c>
      <c r="E3" s="165" t="str">
        <f>C3</f>
        <v>msoa_name</v>
      </c>
      <c r="F3" s="134">
        <v>0</v>
      </c>
      <c r="G3" s="135" t="s">
        <v>1093</v>
      </c>
      <c r="H3" s="136" t="s">
        <v>1094</v>
      </c>
      <c r="I3" s="137">
        <v>2</v>
      </c>
      <c r="J3" s="138">
        <v>3</v>
      </c>
      <c r="K3" s="139">
        <v>4</v>
      </c>
      <c r="L3" s="154">
        <v>5</v>
      </c>
      <c r="M3" s="155" t="s">
        <v>1095</v>
      </c>
      <c r="N3" s="161" t="s">
        <v>1096</v>
      </c>
      <c r="O3" s="73"/>
      <c r="P3" s="165" t="str">
        <f>C3</f>
        <v>msoa_name</v>
      </c>
      <c r="Q3" s="134">
        <v>0</v>
      </c>
      <c r="R3" s="135" t="s">
        <v>1093</v>
      </c>
      <c r="S3" s="136" t="s">
        <v>1094</v>
      </c>
      <c r="T3" s="137">
        <v>2</v>
      </c>
      <c r="U3" s="138">
        <v>3</v>
      </c>
      <c r="V3" s="139">
        <v>4</v>
      </c>
      <c r="W3" s="154">
        <v>5</v>
      </c>
      <c r="X3" s="155" t="s">
        <v>1095</v>
      </c>
      <c r="Y3" s="156" t="s">
        <v>1096</v>
      </c>
      <c r="AA3" s="181" t="str">
        <f>C3</f>
        <v>msoa_name</v>
      </c>
      <c r="AB3" s="148" t="s">
        <v>1358</v>
      </c>
      <c r="AC3" s="177" t="s">
        <v>1359</v>
      </c>
      <c r="AD3" s="148" t="s">
        <v>1358</v>
      </c>
      <c r="AE3" s="177" t="s">
        <v>1359</v>
      </c>
      <c r="AF3" s="36"/>
      <c r="AG3" s="181" t="str">
        <f>AA3</f>
        <v>msoa_name</v>
      </c>
      <c r="AH3" s="80" t="s">
        <v>1365</v>
      </c>
      <c r="AI3" s="81" t="s">
        <v>1366</v>
      </c>
      <c r="AJ3" s="151"/>
      <c r="AK3" s="113"/>
    </row>
    <row r="4" spans="1:39" ht="14.5" customHeight="1" x14ac:dyDescent="0.3">
      <c r="A4" s="1" t="s">
        <v>1057</v>
      </c>
      <c r="B4" s="2" t="s">
        <v>457</v>
      </c>
      <c r="C4" s="2" t="s">
        <v>458</v>
      </c>
      <c r="D4" s="103">
        <f>COUNTIF('Site-to-LSOA&amp;MSOA Assignment'!$O:$O,$C4)</f>
        <v>3</v>
      </c>
      <c r="E4" s="166" t="str">
        <f>C4</f>
        <v>Rugby 002</v>
      </c>
      <c r="F4" s="37">
        <f>COUNTIFS('CfS - PTAL Scores'!$E:$E,$C4,'CfS - PTAL Scores'!$H:$H,F$3)</f>
        <v>0</v>
      </c>
      <c r="G4" s="162">
        <f>COUNTIFS('CfS - PTAL Scores'!$E:$E,$C4,'CfS - PTAL Scores'!$H:$H,G$3)</f>
        <v>0</v>
      </c>
      <c r="H4" s="162">
        <f>COUNTIFS('CfS - PTAL Scores'!$E:$E,$C4,'CfS - PTAL Scores'!$H:$H,H$3)</f>
        <v>1</v>
      </c>
      <c r="I4" s="162">
        <f>COUNTIFS('CfS - PTAL Scores'!$E:$E,$C4,'CfS - PTAL Scores'!$H:$H,I$3)</f>
        <v>2</v>
      </c>
      <c r="J4" s="162">
        <f>COUNTIFS('CfS - PTAL Scores'!$E:$E,$C4,'CfS - PTAL Scores'!$H:$H,J$3)</f>
        <v>0</v>
      </c>
      <c r="K4" s="162">
        <f>COUNTIFS('CfS - PTAL Scores'!$E:$E,$C4,'CfS - PTAL Scores'!$H:$H,K$3)</f>
        <v>0</v>
      </c>
      <c r="L4" s="162">
        <f>COUNTIFS('CfS - PTAL Scores'!$E:$E,$C4,'CfS - PTAL Scores'!$H:$H,L$3)</f>
        <v>0</v>
      </c>
      <c r="M4" s="162">
        <f>COUNTIFS('CfS - PTAL Scores'!$E:$E,$C4,'CfS - PTAL Scores'!$H:$H,M$3)</f>
        <v>0</v>
      </c>
      <c r="N4" s="163">
        <f>COUNTIFS('CfS - PTAL Scores'!$E:$E,$C4,'CfS - PTAL Scores'!$H:$H,N$3)</f>
        <v>0</v>
      </c>
      <c r="O4" s="158"/>
      <c r="P4" s="166" t="str">
        <f t="shared" ref="P4:P11" si="0">C4</f>
        <v>Rugby 002</v>
      </c>
      <c r="Q4" s="37">
        <f>COUNTIFS('CfS - PTAL Scores'!$E:$E,$C4,'CfS - PTAL Scores'!$I:$I,Q$3)</f>
        <v>0</v>
      </c>
      <c r="R4" s="162">
        <f>COUNTIFS('CfS - PTAL Scores'!$E:$E,$C4,'CfS - PTAL Scores'!$I:$I,R$3)</f>
        <v>0</v>
      </c>
      <c r="S4" s="162">
        <f>COUNTIFS('CfS - PTAL Scores'!$E:$E,$C4,'CfS - PTAL Scores'!$I:$I,S$3)</f>
        <v>1</v>
      </c>
      <c r="T4" s="162">
        <f>COUNTIFS('CfS - PTAL Scores'!$E:$E,$C4,'CfS - PTAL Scores'!$I:$I,T$3)</f>
        <v>2</v>
      </c>
      <c r="U4" s="162">
        <f>COUNTIFS('CfS - PTAL Scores'!$E:$E,$C4,'CfS - PTAL Scores'!$I:$I,U$3)</f>
        <v>0</v>
      </c>
      <c r="V4" s="162">
        <f>COUNTIFS('CfS - PTAL Scores'!$E:$E,$C4,'CfS - PTAL Scores'!$I:$I,V$3)</f>
        <v>0</v>
      </c>
      <c r="W4" s="162">
        <f>COUNTIFS('CfS - PTAL Scores'!$E:$E,$C4,'CfS - PTAL Scores'!$I:$I,W$3)</f>
        <v>0</v>
      </c>
      <c r="X4" s="162">
        <f>COUNTIFS('CfS - PTAL Scores'!$E:$E,$C4,'CfS - PTAL Scores'!$I:$I,X$3)</f>
        <v>0</v>
      </c>
      <c r="Y4" s="163">
        <f>COUNTIFS('CfS - PTAL Scores'!$E:$E,$C4,'CfS - PTAL Scores'!$I:$I,Y$3)</f>
        <v>0</v>
      </c>
      <c r="AA4" s="250" t="str">
        <f>C4</f>
        <v>Rugby 002</v>
      </c>
      <c r="AB4" s="332">
        <f t="shared" ref="AB4:AB11" si="1">VLOOKUP($AA$3,$E$3:$N$3,MATCH(MAX(F4:N4),$E4:$N4,0),FALSE)</f>
        <v>2</v>
      </c>
      <c r="AC4" s="333">
        <f t="shared" ref="AC4:AC11" si="2">IF(N4&gt;0,N$3,IF(M4&gt;0,M$3,IF(L4&gt;0,L$3,IF(K4&gt;0,K$3,IF(J4&gt;0,J$3,IF(I4&gt;0,I$3,IF(H4&gt;0,H$3,IF(G4&gt;0,G$3,IF(F4&gt;0,F$3,"")))))))))</f>
        <v>2</v>
      </c>
      <c r="AD4" s="332">
        <f t="shared" ref="AD4:AD11" si="3">VLOOKUP($AA$3,$P$3:$Y$3,MATCH(MAX(Q4:Y4),$P4:$Y4,0),FALSE)</f>
        <v>2</v>
      </c>
      <c r="AE4" s="333">
        <f>IF(Y4&gt;0,Y$3,IF(X4&gt;0,X$3,IF(W4&gt;0,W$3,IF(V4&gt;0,V$3,IF(U4&gt;0,U$3,IF(T4&gt;0,T$3,IF(S4&gt;0,S$3,IF(R4&gt;0,R$3,IF(Q4&gt;0,Q$3,"")))))))))</f>
        <v>2</v>
      </c>
      <c r="AF4" s="194"/>
      <c r="AG4" s="195" t="str">
        <f t="shared" ref="AG4:AG11" si="4">AA4</f>
        <v>Rugby 002</v>
      </c>
      <c r="AH4" s="331">
        <f t="shared" ref="AH4:AH11" si="5">VLOOKUP(AB4,$X$14:$Y$22,2,FALSE)+VLOOKUP(AD4,$X$14:$Y$22,2,FALSE)+VLOOKUP(AC4,$X$14:$Y$22,2,FALSE)+VLOOKUP(AE4,$X$14:$Y$22,2,FALSE)</f>
        <v>16</v>
      </c>
      <c r="AI4" s="268">
        <f t="shared" ref="AI4:AI11" si="6">RANK(AH4,$AH$4:$AH$11,0)</f>
        <v>2</v>
      </c>
      <c r="AM4" s="36"/>
    </row>
    <row r="5" spans="1:39" ht="14.5" customHeight="1" x14ac:dyDescent="0.3">
      <c r="A5" s="3" t="s">
        <v>1058</v>
      </c>
      <c r="B5" t="s">
        <v>278</v>
      </c>
      <c r="C5" t="s">
        <v>279</v>
      </c>
      <c r="D5" s="98">
        <f>COUNTIF('Site-to-LSOA&amp;MSOA Assignment'!$O:$O,$C5)</f>
        <v>9</v>
      </c>
      <c r="E5" s="167" t="str">
        <f t="shared" ref="E5:E11" si="7">C5</f>
        <v>Rugby 003</v>
      </c>
      <c r="F5" s="27">
        <f>COUNTIFS('CfS - PTAL Scores'!$E:$E,$C5,'CfS - PTAL Scores'!$H:$H,F$3)</f>
        <v>0</v>
      </c>
      <c r="G5" s="26">
        <f>COUNTIFS('CfS - PTAL Scores'!$E:$E,$C5,'CfS - PTAL Scores'!$H:$H,G$3)</f>
        <v>2</v>
      </c>
      <c r="H5" s="26">
        <f>COUNTIFS('CfS - PTAL Scores'!$E:$E,$C5,'CfS - PTAL Scores'!$H:$H,H$3)</f>
        <v>1</v>
      </c>
      <c r="I5" s="26">
        <f>COUNTIFS('CfS - PTAL Scores'!$E:$E,$C5,'CfS - PTAL Scores'!$H:$H,I$3)</f>
        <v>3</v>
      </c>
      <c r="J5" s="26">
        <f>COUNTIFS('CfS - PTAL Scores'!$E:$E,$C5,'CfS - PTAL Scores'!$H:$H,J$3)</f>
        <v>3</v>
      </c>
      <c r="K5" s="26">
        <f>COUNTIFS('CfS - PTAL Scores'!$E:$E,$C5,'CfS - PTAL Scores'!$H:$H,K$3)</f>
        <v>0</v>
      </c>
      <c r="L5" s="26">
        <f>COUNTIFS('CfS - PTAL Scores'!$E:$E,$C5,'CfS - PTAL Scores'!$H:$H,L$3)</f>
        <v>0</v>
      </c>
      <c r="M5" s="26">
        <f>COUNTIFS('CfS - PTAL Scores'!$E:$E,$C5,'CfS - PTAL Scores'!$H:$H,M$3)</f>
        <v>0</v>
      </c>
      <c r="N5" s="28">
        <f>COUNTIFS('CfS - PTAL Scores'!$E:$E,$C5,'CfS - PTAL Scores'!$H:$H,N$3)</f>
        <v>0</v>
      </c>
      <c r="O5" s="159"/>
      <c r="P5" s="167" t="str">
        <f t="shared" si="0"/>
        <v>Rugby 003</v>
      </c>
      <c r="Q5" s="27">
        <f>COUNTIFS('CfS - PTAL Scores'!$E:$E,$C5,'CfS - PTAL Scores'!$I:$I,Q$3)</f>
        <v>0</v>
      </c>
      <c r="R5" s="26">
        <f>COUNTIFS('CfS - PTAL Scores'!$E:$E,$C5,'CfS - PTAL Scores'!$I:$I,R$3)</f>
        <v>2</v>
      </c>
      <c r="S5" s="26">
        <f>COUNTIFS('CfS - PTAL Scores'!$E:$E,$C5,'CfS - PTAL Scores'!$I:$I,S$3)</f>
        <v>1</v>
      </c>
      <c r="T5" s="26">
        <f>COUNTIFS('CfS - PTAL Scores'!$E:$E,$C5,'CfS - PTAL Scores'!$I:$I,T$3)</f>
        <v>3</v>
      </c>
      <c r="U5" s="26">
        <f>COUNTIFS('CfS - PTAL Scores'!$E:$E,$C5,'CfS - PTAL Scores'!$I:$I,U$3)</f>
        <v>3</v>
      </c>
      <c r="V5" s="26">
        <f>COUNTIFS('CfS - PTAL Scores'!$E:$E,$C5,'CfS - PTAL Scores'!$I:$I,V$3)</f>
        <v>0</v>
      </c>
      <c r="W5" s="26">
        <f>COUNTIFS('CfS - PTAL Scores'!$E:$E,$C5,'CfS - PTAL Scores'!$I:$I,W$3)</f>
        <v>0</v>
      </c>
      <c r="X5" s="26">
        <f>COUNTIFS('CfS - PTAL Scores'!$E:$E,$C5,'CfS - PTAL Scores'!$I:$I,X$3)</f>
        <v>0</v>
      </c>
      <c r="Y5" s="28">
        <f>COUNTIFS('CfS - PTAL Scores'!$E:$E,$C5,'CfS - PTAL Scores'!$I:$I,Y$3)</f>
        <v>0</v>
      </c>
      <c r="AA5" s="254" t="str">
        <f t="shared" ref="AA5:AA11" si="8">C5</f>
        <v>Rugby 003</v>
      </c>
      <c r="AB5" s="182">
        <f t="shared" si="1"/>
        <v>2</v>
      </c>
      <c r="AC5" s="183">
        <f t="shared" si="2"/>
        <v>3</v>
      </c>
      <c r="AD5" s="182">
        <f t="shared" si="3"/>
        <v>2</v>
      </c>
      <c r="AE5" s="183">
        <f t="shared" ref="AE5:AE11" si="9">IF(Y5&gt;0,Y$3,IF(X5&gt;0,X$3,IF(W5&gt;0,W$3,IF(V5&gt;0,V$3,IF(U5&gt;0,U$3,IF(T5&gt;0,T$3,IF(S5&gt;0,S$3,IF(R5&gt;0,R$3,IF(Q5&gt;0,Q$3,"")))))))))</f>
        <v>3</v>
      </c>
      <c r="AF5" s="194"/>
      <c r="AG5" s="196" t="str">
        <f t="shared" si="4"/>
        <v>Rugby 003</v>
      </c>
      <c r="AH5" s="131">
        <f t="shared" si="5"/>
        <v>18</v>
      </c>
      <c r="AI5" s="247">
        <f t="shared" si="6"/>
        <v>1</v>
      </c>
    </row>
    <row r="6" spans="1:39" ht="14.5" customHeight="1" x14ac:dyDescent="0.3">
      <c r="A6" s="3" t="s">
        <v>1059</v>
      </c>
      <c r="B6" t="s">
        <v>35</v>
      </c>
      <c r="C6" t="s">
        <v>36</v>
      </c>
      <c r="D6" s="98">
        <f>COUNTIF('Site-to-LSOA&amp;MSOA Assignment'!$O:$O,$C6)</f>
        <v>18</v>
      </c>
      <c r="E6" s="167" t="str">
        <f t="shared" si="7"/>
        <v>Rugby 004</v>
      </c>
      <c r="F6" s="27">
        <f>COUNTIFS('CfS - PTAL Scores'!$E:$E,$C6,'CfS - PTAL Scores'!$H:$H,F$3)</f>
        <v>2</v>
      </c>
      <c r="G6" s="26">
        <f>COUNTIFS('CfS - PTAL Scores'!$E:$E,$C6,'CfS - PTAL Scores'!$H:$H,G$3)</f>
        <v>16</v>
      </c>
      <c r="H6" s="26">
        <f>COUNTIFS('CfS - PTAL Scores'!$E:$E,$C6,'CfS - PTAL Scores'!$H:$H,H$3)</f>
        <v>0</v>
      </c>
      <c r="I6" s="26">
        <f>COUNTIFS('CfS - PTAL Scores'!$E:$E,$C6,'CfS - PTAL Scores'!$H:$H,I$3)</f>
        <v>0</v>
      </c>
      <c r="J6" s="26">
        <f>COUNTIFS('CfS - PTAL Scores'!$E:$E,$C6,'CfS - PTAL Scores'!$H:$H,J$3)</f>
        <v>0</v>
      </c>
      <c r="K6" s="26">
        <f>COUNTIFS('CfS - PTAL Scores'!$E:$E,$C6,'CfS - PTAL Scores'!$H:$H,K$3)</f>
        <v>0</v>
      </c>
      <c r="L6" s="26">
        <f>COUNTIFS('CfS - PTAL Scores'!$E:$E,$C6,'CfS - PTAL Scores'!$H:$H,L$3)</f>
        <v>0</v>
      </c>
      <c r="M6" s="26">
        <f>COUNTIFS('CfS - PTAL Scores'!$E:$E,$C6,'CfS - PTAL Scores'!$H:$H,M$3)</f>
        <v>0</v>
      </c>
      <c r="N6" s="28">
        <f>COUNTIFS('CfS - PTAL Scores'!$E:$E,$C6,'CfS - PTAL Scores'!$H:$H,N$3)</f>
        <v>0</v>
      </c>
      <c r="O6" s="158"/>
      <c r="P6" s="167" t="str">
        <f t="shared" si="0"/>
        <v>Rugby 004</v>
      </c>
      <c r="Q6" s="27">
        <f>COUNTIFS('CfS - PTAL Scores'!$E:$E,$C6,'CfS - PTAL Scores'!$I:$I,Q$3)</f>
        <v>2</v>
      </c>
      <c r="R6" s="26">
        <f>COUNTIFS('CfS - PTAL Scores'!$E:$E,$C6,'CfS - PTAL Scores'!$I:$I,R$3)</f>
        <v>16</v>
      </c>
      <c r="S6" s="26">
        <f>COUNTIFS('CfS - PTAL Scores'!$E:$E,$C6,'CfS - PTAL Scores'!$I:$I,S$3)</f>
        <v>0</v>
      </c>
      <c r="T6" s="26">
        <f>COUNTIFS('CfS - PTAL Scores'!$E:$E,$C6,'CfS - PTAL Scores'!$I:$I,T$3)</f>
        <v>0</v>
      </c>
      <c r="U6" s="26">
        <f>COUNTIFS('CfS - PTAL Scores'!$E:$E,$C6,'CfS - PTAL Scores'!$I:$I,U$3)</f>
        <v>0</v>
      </c>
      <c r="V6" s="26">
        <f>COUNTIFS('CfS - PTAL Scores'!$E:$E,$C6,'CfS - PTAL Scores'!$I:$I,V$3)</f>
        <v>0</v>
      </c>
      <c r="W6" s="26">
        <f>COUNTIFS('CfS - PTAL Scores'!$E:$E,$C6,'CfS - PTAL Scores'!$I:$I,W$3)</f>
        <v>0</v>
      </c>
      <c r="X6" s="26">
        <f>COUNTIFS('CfS - PTAL Scores'!$E:$E,$C6,'CfS - PTAL Scores'!$I:$I,X$3)</f>
        <v>0</v>
      </c>
      <c r="Y6" s="28">
        <f>COUNTIFS('CfS - PTAL Scores'!$E:$E,$C6,'CfS - PTAL Scores'!$I:$I,Y$3)</f>
        <v>0</v>
      </c>
      <c r="AA6" s="114" t="str">
        <f t="shared" si="8"/>
        <v>Rugby 004</v>
      </c>
      <c r="AB6" s="182" t="str">
        <f t="shared" si="1"/>
        <v>1a</v>
      </c>
      <c r="AC6" s="183" t="str">
        <f t="shared" si="2"/>
        <v>1a</v>
      </c>
      <c r="AD6" s="182" t="str">
        <f t="shared" si="3"/>
        <v>1a</v>
      </c>
      <c r="AE6" s="183" t="str">
        <f t="shared" si="9"/>
        <v>1a</v>
      </c>
      <c r="AF6" s="36"/>
      <c r="AG6" s="196" t="str">
        <f t="shared" si="4"/>
        <v>Rugby 004</v>
      </c>
      <c r="AH6" s="131">
        <f t="shared" si="5"/>
        <v>8</v>
      </c>
      <c r="AI6" s="43">
        <f t="shared" si="6"/>
        <v>5</v>
      </c>
    </row>
    <row r="7" spans="1:39" ht="14.5" customHeight="1" x14ac:dyDescent="0.3">
      <c r="A7" s="3" t="s">
        <v>1060</v>
      </c>
      <c r="B7" t="s">
        <v>49</v>
      </c>
      <c r="C7" t="s">
        <v>50</v>
      </c>
      <c r="D7" s="98">
        <f>COUNTIF('Site-to-LSOA&amp;MSOA Assignment'!$O:$O,$C7)</f>
        <v>8</v>
      </c>
      <c r="E7" s="167" t="str">
        <f t="shared" si="7"/>
        <v>Rugby 007</v>
      </c>
      <c r="F7" s="27">
        <f>COUNTIFS('CfS - PTAL Scores'!$E:$E,$C7,'CfS - PTAL Scores'!$H:$H,F$3)</f>
        <v>0</v>
      </c>
      <c r="G7" s="26">
        <f>COUNTIFS('CfS - PTAL Scores'!$E:$E,$C7,'CfS - PTAL Scores'!$H:$H,G$3)</f>
        <v>8</v>
      </c>
      <c r="H7" s="26">
        <f>COUNTIFS('CfS - PTAL Scores'!$E:$E,$C7,'CfS - PTAL Scores'!$H:$H,H$3)</f>
        <v>0</v>
      </c>
      <c r="I7" s="26">
        <f>COUNTIFS('CfS - PTAL Scores'!$E:$E,$C7,'CfS - PTAL Scores'!$H:$H,I$3)</f>
        <v>0</v>
      </c>
      <c r="J7" s="26">
        <f>COUNTIFS('CfS - PTAL Scores'!$E:$E,$C7,'CfS - PTAL Scores'!$H:$H,J$3)</f>
        <v>0</v>
      </c>
      <c r="K7" s="26">
        <f>COUNTIFS('CfS - PTAL Scores'!$E:$E,$C7,'CfS - PTAL Scores'!$H:$H,K$3)</f>
        <v>0</v>
      </c>
      <c r="L7" s="26">
        <f>COUNTIFS('CfS - PTAL Scores'!$E:$E,$C7,'CfS - PTAL Scores'!$H:$H,L$3)</f>
        <v>0</v>
      </c>
      <c r="M7" s="26">
        <f>COUNTIFS('CfS - PTAL Scores'!$E:$E,$C7,'CfS - PTAL Scores'!$H:$H,M$3)</f>
        <v>0</v>
      </c>
      <c r="N7" s="28">
        <f>COUNTIFS('CfS - PTAL Scores'!$E:$E,$C7,'CfS - PTAL Scores'!$H:$H,N$3)</f>
        <v>0</v>
      </c>
      <c r="O7" s="158"/>
      <c r="P7" s="167" t="str">
        <f t="shared" si="0"/>
        <v>Rugby 007</v>
      </c>
      <c r="Q7" s="27">
        <f>COUNTIFS('CfS - PTAL Scores'!$E:$E,$C7,'CfS - PTAL Scores'!$I:$I,Q$3)</f>
        <v>0</v>
      </c>
      <c r="R7" s="26">
        <f>COUNTIFS('CfS - PTAL Scores'!$E:$E,$C7,'CfS - PTAL Scores'!$I:$I,R$3)</f>
        <v>8</v>
      </c>
      <c r="S7" s="26">
        <f>COUNTIFS('CfS - PTAL Scores'!$E:$E,$C7,'CfS - PTAL Scores'!$I:$I,S$3)</f>
        <v>0</v>
      </c>
      <c r="T7" s="26">
        <f>COUNTIFS('CfS - PTAL Scores'!$E:$E,$C7,'CfS - PTAL Scores'!$I:$I,T$3)</f>
        <v>0</v>
      </c>
      <c r="U7" s="26">
        <f>COUNTIFS('CfS - PTAL Scores'!$E:$E,$C7,'CfS - PTAL Scores'!$I:$I,U$3)</f>
        <v>0</v>
      </c>
      <c r="V7" s="26">
        <f>COUNTIFS('CfS - PTAL Scores'!$E:$E,$C7,'CfS - PTAL Scores'!$I:$I,V$3)</f>
        <v>0</v>
      </c>
      <c r="W7" s="26">
        <f>COUNTIFS('CfS - PTAL Scores'!$E:$E,$C7,'CfS - PTAL Scores'!$I:$I,W$3)</f>
        <v>0</v>
      </c>
      <c r="X7" s="26">
        <f>COUNTIFS('CfS - PTAL Scores'!$E:$E,$C7,'CfS - PTAL Scores'!$I:$I,X$3)</f>
        <v>0</v>
      </c>
      <c r="Y7" s="28">
        <f>COUNTIFS('CfS - PTAL Scores'!$E:$E,$C7,'CfS - PTAL Scores'!$I:$I,Y$3)</f>
        <v>0</v>
      </c>
      <c r="AA7" s="114" t="str">
        <f t="shared" si="8"/>
        <v>Rugby 007</v>
      </c>
      <c r="AB7" s="182" t="str">
        <f t="shared" si="1"/>
        <v>1a</v>
      </c>
      <c r="AC7" s="183" t="str">
        <f t="shared" si="2"/>
        <v>1a</v>
      </c>
      <c r="AD7" s="182" t="str">
        <f t="shared" si="3"/>
        <v>1a</v>
      </c>
      <c r="AE7" s="183" t="str">
        <f t="shared" si="9"/>
        <v>1a</v>
      </c>
      <c r="AF7" s="36"/>
      <c r="AG7" s="196" t="str">
        <f t="shared" si="4"/>
        <v>Rugby 007</v>
      </c>
      <c r="AH7" s="131">
        <f t="shared" si="5"/>
        <v>8</v>
      </c>
      <c r="AI7" s="43">
        <f t="shared" si="6"/>
        <v>5</v>
      </c>
    </row>
    <row r="8" spans="1:39" ht="14.5" customHeight="1" x14ac:dyDescent="0.3">
      <c r="A8" s="3" t="s">
        <v>1061</v>
      </c>
      <c r="B8" t="s">
        <v>102</v>
      </c>
      <c r="C8" t="s">
        <v>103</v>
      </c>
      <c r="D8" s="98">
        <f>COUNTIF('Site-to-LSOA&amp;MSOA Assignment'!$O:$O,$C8)</f>
        <v>3</v>
      </c>
      <c r="E8" s="167" t="str">
        <f t="shared" si="7"/>
        <v>Rugby 010</v>
      </c>
      <c r="F8" s="27">
        <f>COUNTIFS('CfS - PTAL Scores'!$E:$E,$C8,'CfS - PTAL Scores'!$H:$H,F$3)</f>
        <v>0</v>
      </c>
      <c r="G8" s="26">
        <f>COUNTIFS('CfS - PTAL Scores'!$E:$E,$C8,'CfS - PTAL Scores'!$H:$H,G$3)</f>
        <v>3</v>
      </c>
      <c r="H8" s="26">
        <f>COUNTIFS('CfS - PTAL Scores'!$E:$E,$C8,'CfS - PTAL Scores'!$H:$H,H$3)</f>
        <v>0</v>
      </c>
      <c r="I8" s="26">
        <f>COUNTIFS('CfS - PTAL Scores'!$E:$E,$C8,'CfS - PTAL Scores'!$H:$H,I$3)</f>
        <v>0</v>
      </c>
      <c r="J8" s="26">
        <f>COUNTIFS('CfS - PTAL Scores'!$E:$E,$C8,'CfS - PTAL Scores'!$H:$H,J$3)</f>
        <v>0</v>
      </c>
      <c r="K8" s="26">
        <f>COUNTIFS('CfS - PTAL Scores'!$E:$E,$C8,'CfS - PTAL Scores'!$H:$H,K$3)</f>
        <v>0</v>
      </c>
      <c r="L8" s="26">
        <f>COUNTIFS('CfS - PTAL Scores'!$E:$E,$C8,'CfS - PTAL Scores'!$H:$H,L$3)</f>
        <v>0</v>
      </c>
      <c r="M8" s="26">
        <f>COUNTIFS('CfS - PTAL Scores'!$E:$E,$C8,'CfS - PTAL Scores'!$H:$H,M$3)</f>
        <v>0</v>
      </c>
      <c r="N8" s="28">
        <f>COUNTIFS('CfS - PTAL Scores'!$E:$E,$C8,'CfS - PTAL Scores'!$H:$H,N$3)</f>
        <v>0</v>
      </c>
      <c r="O8" s="158"/>
      <c r="P8" s="167" t="str">
        <f t="shared" si="0"/>
        <v>Rugby 010</v>
      </c>
      <c r="Q8" s="27">
        <f>COUNTIFS('CfS - PTAL Scores'!$E:$E,$C8,'CfS - PTAL Scores'!$I:$I,Q$3)</f>
        <v>0</v>
      </c>
      <c r="R8" s="26">
        <f>COUNTIFS('CfS - PTAL Scores'!$E:$E,$C8,'CfS - PTAL Scores'!$I:$I,R$3)</f>
        <v>3</v>
      </c>
      <c r="S8" s="26">
        <f>COUNTIFS('CfS - PTAL Scores'!$E:$E,$C8,'CfS - PTAL Scores'!$I:$I,S$3)</f>
        <v>0</v>
      </c>
      <c r="T8" s="26">
        <f>COUNTIFS('CfS - PTAL Scores'!$E:$E,$C8,'CfS - PTAL Scores'!$I:$I,T$3)</f>
        <v>0</v>
      </c>
      <c r="U8" s="26">
        <f>COUNTIFS('CfS - PTAL Scores'!$E:$E,$C8,'CfS - PTAL Scores'!$I:$I,U$3)</f>
        <v>0</v>
      </c>
      <c r="V8" s="26">
        <f>COUNTIFS('CfS - PTAL Scores'!$E:$E,$C8,'CfS - PTAL Scores'!$I:$I,V$3)</f>
        <v>0</v>
      </c>
      <c r="W8" s="26">
        <f>COUNTIFS('CfS - PTAL Scores'!$E:$E,$C8,'CfS - PTAL Scores'!$I:$I,W$3)</f>
        <v>0</v>
      </c>
      <c r="X8" s="26">
        <f>COUNTIFS('CfS - PTAL Scores'!$E:$E,$C8,'CfS - PTAL Scores'!$I:$I,X$3)</f>
        <v>0</v>
      </c>
      <c r="Y8" s="28">
        <f>COUNTIFS('CfS - PTAL Scores'!$E:$E,$C8,'CfS - PTAL Scores'!$I:$I,Y$3)</f>
        <v>0</v>
      </c>
      <c r="AA8" s="114" t="str">
        <f t="shared" si="8"/>
        <v>Rugby 010</v>
      </c>
      <c r="AB8" s="182" t="str">
        <f t="shared" si="1"/>
        <v>1a</v>
      </c>
      <c r="AC8" s="183" t="str">
        <f t="shared" si="2"/>
        <v>1a</v>
      </c>
      <c r="AD8" s="182" t="str">
        <f t="shared" si="3"/>
        <v>1a</v>
      </c>
      <c r="AE8" s="183" t="str">
        <f t="shared" si="9"/>
        <v>1a</v>
      </c>
      <c r="AF8" s="36"/>
      <c r="AG8" s="196" t="str">
        <f t="shared" si="4"/>
        <v>Rugby 010</v>
      </c>
      <c r="AH8" s="131">
        <f t="shared" si="5"/>
        <v>8</v>
      </c>
      <c r="AI8" s="43">
        <f t="shared" si="6"/>
        <v>5</v>
      </c>
    </row>
    <row r="9" spans="1:39" ht="14.5" customHeight="1" x14ac:dyDescent="0.3">
      <c r="A9" s="3" t="s">
        <v>1062</v>
      </c>
      <c r="B9" t="s">
        <v>25</v>
      </c>
      <c r="C9" t="s">
        <v>26</v>
      </c>
      <c r="D9" s="98">
        <f>COUNTIF('Site-to-LSOA&amp;MSOA Assignment'!$O:$O,$C9)</f>
        <v>28</v>
      </c>
      <c r="E9" s="167" t="str">
        <f t="shared" si="7"/>
        <v>Rugby 012</v>
      </c>
      <c r="F9" s="27">
        <f>COUNTIFS('CfS - PTAL Scores'!$E:$E,$C9,'CfS - PTAL Scores'!$H:$H,F$3)</f>
        <v>8</v>
      </c>
      <c r="G9" s="26">
        <f>COUNTIFS('CfS - PTAL Scores'!$E:$E,$C9,'CfS - PTAL Scores'!$H:$H,G$3)</f>
        <v>17</v>
      </c>
      <c r="H9" s="26">
        <f>COUNTIFS('CfS - PTAL Scores'!$E:$E,$C9,'CfS - PTAL Scores'!$H:$H,H$3)</f>
        <v>3</v>
      </c>
      <c r="I9" s="26">
        <f>COUNTIFS('CfS - PTAL Scores'!$E:$E,$C9,'CfS - PTAL Scores'!$H:$H,I$3)</f>
        <v>0</v>
      </c>
      <c r="J9" s="26">
        <f>COUNTIFS('CfS - PTAL Scores'!$E:$E,$C9,'CfS - PTAL Scores'!$H:$H,J$3)</f>
        <v>0</v>
      </c>
      <c r="K9" s="26">
        <f>COUNTIFS('CfS - PTAL Scores'!$E:$E,$C9,'CfS - PTAL Scores'!$H:$H,K$3)</f>
        <v>0</v>
      </c>
      <c r="L9" s="26">
        <f>COUNTIFS('CfS - PTAL Scores'!$E:$E,$C9,'CfS - PTAL Scores'!$H:$H,L$3)</f>
        <v>0</v>
      </c>
      <c r="M9" s="26">
        <f>COUNTIFS('CfS - PTAL Scores'!$E:$E,$C9,'CfS - PTAL Scores'!$H:$H,M$3)</f>
        <v>0</v>
      </c>
      <c r="N9" s="28">
        <f>COUNTIFS('CfS - PTAL Scores'!$E:$E,$C9,'CfS - PTAL Scores'!$H:$H,N$3)</f>
        <v>0</v>
      </c>
      <c r="O9" s="159"/>
      <c r="P9" s="167" t="str">
        <f t="shared" si="0"/>
        <v>Rugby 012</v>
      </c>
      <c r="Q9" s="27">
        <f>COUNTIFS('CfS - PTAL Scores'!$E:$E,$C9,'CfS - PTAL Scores'!$I:$I,Q$3)</f>
        <v>8</v>
      </c>
      <c r="R9" s="26">
        <f>COUNTIFS('CfS - PTAL Scores'!$E:$E,$C9,'CfS - PTAL Scores'!$I:$I,R$3)</f>
        <v>20</v>
      </c>
      <c r="S9" s="26">
        <f>COUNTIFS('CfS - PTAL Scores'!$E:$E,$C9,'CfS - PTAL Scores'!$I:$I,S$3)</f>
        <v>0</v>
      </c>
      <c r="T9" s="26">
        <f>COUNTIFS('CfS - PTAL Scores'!$E:$E,$C9,'CfS - PTAL Scores'!$I:$I,T$3)</f>
        <v>0</v>
      </c>
      <c r="U9" s="26">
        <f>COUNTIFS('CfS - PTAL Scores'!$E:$E,$C9,'CfS - PTAL Scores'!$I:$I,U$3)</f>
        <v>0</v>
      </c>
      <c r="V9" s="26">
        <f>COUNTIFS('CfS - PTAL Scores'!$E:$E,$C9,'CfS - PTAL Scores'!$I:$I,V$3)</f>
        <v>0</v>
      </c>
      <c r="W9" s="26">
        <f>COUNTIFS('CfS - PTAL Scores'!$E:$E,$C9,'CfS - PTAL Scores'!$I:$I,W$3)</f>
        <v>0</v>
      </c>
      <c r="X9" s="26">
        <f>COUNTIFS('CfS - PTAL Scores'!$E:$E,$C9,'CfS - PTAL Scores'!$I:$I,X$3)</f>
        <v>0</v>
      </c>
      <c r="Y9" s="28">
        <f>COUNTIFS('CfS - PTAL Scores'!$E:$E,$C9,'CfS - PTAL Scores'!$I:$I,Y$3)</f>
        <v>0</v>
      </c>
      <c r="AA9" s="114" t="str">
        <f t="shared" si="8"/>
        <v>Rugby 012</v>
      </c>
      <c r="AB9" s="182" t="str">
        <f t="shared" si="1"/>
        <v>1a</v>
      </c>
      <c r="AC9" s="183" t="str">
        <f t="shared" si="2"/>
        <v>1b</v>
      </c>
      <c r="AD9" s="182" t="str">
        <f t="shared" si="3"/>
        <v>1a</v>
      </c>
      <c r="AE9" s="183" t="str">
        <f t="shared" si="9"/>
        <v>1a</v>
      </c>
      <c r="AF9" s="36"/>
      <c r="AG9" s="196" t="str">
        <f t="shared" si="4"/>
        <v>Rugby 012</v>
      </c>
      <c r="AH9" s="131">
        <f t="shared" si="5"/>
        <v>9</v>
      </c>
      <c r="AI9" s="43">
        <f t="shared" si="6"/>
        <v>3</v>
      </c>
    </row>
    <row r="10" spans="1:39" ht="14.5" customHeight="1" x14ac:dyDescent="0.3">
      <c r="A10" s="3" t="s">
        <v>1063</v>
      </c>
      <c r="B10" t="s">
        <v>42</v>
      </c>
      <c r="C10" t="s">
        <v>43</v>
      </c>
      <c r="D10" s="98">
        <f>COUNTIF('Site-to-LSOA&amp;MSOA Assignment'!$O:$O,$C10)</f>
        <v>44</v>
      </c>
      <c r="E10" s="167" t="str">
        <f t="shared" si="7"/>
        <v>Rugby 013</v>
      </c>
      <c r="F10" s="27">
        <f>COUNTIFS('CfS - PTAL Scores'!$E:$E,$C10,'CfS - PTAL Scores'!$H:$H,F$3)</f>
        <v>20</v>
      </c>
      <c r="G10" s="26">
        <f>COUNTIFS('CfS - PTAL Scores'!$E:$E,$C10,'CfS - PTAL Scores'!$H:$H,G$3)</f>
        <v>23</v>
      </c>
      <c r="H10" s="26">
        <f>COUNTIFS('CfS - PTAL Scores'!$E:$E,$C10,'CfS - PTAL Scores'!$H:$H,H$3)</f>
        <v>1</v>
      </c>
      <c r="I10" s="26">
        <f>COUNTIFS('CfS - PTAL Scores'!$E:$E,$C10,'CfS - PTAL Scores'!$H:$H,I$3)</f>
        <v>0</v>
      </c>
      <c r="J10" s="26">
        <f>COUNTIFS('CfS - PTAL Scores'!$E:$E,$C10,'CfS - PTAL Scores'!$H:$H,J$3)</f>
        <v>0</v>
      </c>
      <c r="K10" s="26">
        <f>COUNTIFS('CfS - PTAL Scores'!$E:$E,$C10,'CfS - PTAL Scores'!$H:$H,K$3)</f>
        <v>0</v>
      </c>
      <c r="L10" s="26">
        <f>COUNTIFS('CfS - PTAL Scores'!$E:$E,$C10,'CfS - PTAL Scores'!$H:$H,L$3)</f>
        <v>0</v>
      </c>
      <c r="M10" s="26">
        <f>COUNTIFS('CfS - PTAL Scores'!$E:$E,$C10,'CfS - PTAL Scores'!$H:$H,M$3)</f>
        <v>0</v>
      </c>
      <c r="N10" s="28">
        <f>COUNTIFS('CfS - PTAL Scores'!$E:$E,$C10,'CfS - PTAL Scores'!$H:$H,N$3)</f>
        <v>0</v>
      </c>
      <c r="O10" s="158"/>
      <c r="P10" s="167" t="str">
        <f t="shared" si="0"/>
        <v>Rugby 013</v>
      </c>
      <c r="Q10" s="27">
        <f>COUNTIFS('CfS - PTAL Scores'!$E:$E,$C10,'CfS - PTAL Scores'!$I:$I,Q$3)</f>
        <v>20</v>
      </c>
      <c r="R10" s="26">
        <f>COUNTIFS('CfS - PTAL Scores'!$E:$E,$C10,'CfS - PTAL Scores'!$I:$I,R$3)</f>
        <v>24</v>
      </c>
      <c r="S10" s="26">
        <f>COUNTIFS('CfS - PTAL Scores'!$E:$E,$C10,'CfS - PTAL Scores'!$I:$I,S$3)</f>
        <v>0</v>
      </c>
      <c r="T10" s="26">
        <f>COUNTIFS('CfS - PTAL Scores'!$E:$E,$C10,'CfS - PTAL Scores'!$I:$I,T$3)</f>
        <v>0</v>
      </c>
      <c r="U10" s="26">
        <f>COUNTIFS('CfS - PTAL Scores'!$E:$E,$C10,'CfS - PTAL Scores'!$I:$I,U$3)</f>
        <v>0</v>
      </c>
      <c r="V10" s="26">
        <f>COUNTIFS('CfS - PTAL Scores'!$E:$E,$C10,'CfS - PTAL Scores'!$I:$I,V$3)</f>
        <v>0</v>
      </c>
      <c r="W10" s="26">
        <f>COUNTIFS('CfS - PTAL Scores'!$E:$E,$C10,'CfS - PTAL Scores'!$I:$I,W$3)</f>
        <v>0</v>
      </c>
      <c r="X10" s="26">
        <f>COUNTIFS('CfS - PTAL Scores'!$E:$E,$C10,'CfS - PTAL Scores'!$I:$I,X$3)</f>
        <v>0</v>
      </c>
      <c r="Y10" s="28">
        <f>COUNTIFS('CfS - PTAL Scores'!$E:$E,$C10,'CfS - PTAL Scores'!$I:$I,Y$3)</f>
        <v>0</v>
      </c>
      <c r="AA10" s="114" t="str">
        <f t="shared" si="8"/>
        <v>Rugby 013</v>
      </c>
      <c r="AB10" s="182" t="str">
        <f t="shared" si="1"/>
        <v>1a</v>
      </c>
      <c r="AC10" s="183" t="str">
        <f t="shared" si="2"/>
        <v>1b</v>
      </c>
      <c r="AD10" s="182" t="str">
        <f t="shared" si="3"/>
        <v>1a</v>
      </c>
      <c r="AE10" s="183" t="str">
        <f t="shared" si="9"/>
        <v>1a</v>
      </c>
      <c r="AF10" s="36"/>
      <c r="AG10" s="196" t="str">
        <f t="shared" si="4"/>
        <v>Rugby 013</v>
      </c>
      <c r="AH10" s="131">
        <f t="shared" si="5"/>
        <v>9</v>
      </c>
      <c r="AI10" s="43">
        <f t="shared" si="6"/>
        <v>3</v>
      </c>
    </row>
    <row r="11" spans="1:39" ht="14.5" customHeight="1" thickBot="1" x14ac:dyDescent="0.35">
      <c r="A11" s="4" t="s">
        <v>1064</v>
      </c>
      <c r="B11" s="5" t="s">
        <v>163</v>
      </c>
      <c r="C11" s="5" t="s">
        <v>164</v>
      </c>
      <c r="D11" s="102">
        <f>COUNTIF('Site-to-LSOA&amp;MSOA Assignment'!$O:$O,$C11)</f>
        <v>11</v>
      </c>
      <c r="E11" s="168" t="str">
        <f t="shared" si="7"/>
        <v>Rugby 014</v>
      </c>
      <c r="F11" s="29">
        <f>COUNTIFS('CfS - PTAL Scores'!$E:$E,$C11,'CfS - PTAL Scores'!$H:$H,F$3)</f>
        <v>1</v>
      </c>
      <c r="G11" s="30">
        <f>COUNTIFS('CfS - PTAL Scores'!$E:$E,$C11,'CfS - PTAL Scores'!$H:$H,G$3)</f>
        <v>10</v>
      </c>
      <c r="H11" s="30">
        <f>COUNTIFS('CfS - PTAL Scores'!$E:$E,$C11,'CfS - PTAL Scores'!$H:$H,H$3)</f>
        <v>0</v>
      </c>
      <c r="I11" s="30">
        <f>COUNTIFS('CfS - PTAL Scores'!$E:$E,$C11,'CfS - PTAL Scores'!$H:$H,I$3)</f>
        <v>0</v>
      </c>
      <c r="J11" s="30">
        <f>COUNTIFS('CfS - PTAL Scores'!$E:$E,$C11,'CfS - PTAL Scores'!$H:$H,J$3)</f>
        <v>0</v>
      </c>
      <c r="K11" s="30">
        <f>COUNTIFS('CfS - PTAL Scores'!$E:$E,$C11,'CfS - PTAL Scores'!$H:$H,K$3)</f>
        <v>0</v>
      </c>
      <c r="L11" s="30">
        <f>COUNTIFS('CfS - PTAL Scores'!$E:$E,$C11,'CfS - PTAL Scores'!$H:$H,L$3)</f>
        <v>0</v>
      </c>
      <c r="M11" s="30">
        <f>COUNTIFS('CfS - PTAL Scores'!$E:$E,$C11,'CfS - PTAL Scores'!$H:$H,M$3)</f>
        <v>0</v>
      </c>
      <c r="N11" s="164">
        <f>COUNTIFS('CfS - PTAL Scores'!$E:$E,$C11,'CfS - PTAL Scores'!$H:$H,N$3)</f>
        <v>0</v>
      </c>
      <c r="O11" s="160"/>
      <c r="P11" s="168" t="str">
        <f t="shared" si="0"/>
        <v>Rugby 014</v>
      </c>
      <c r="Q11" s="29">
        <f>COUNTIFS('CfS - PTAL Scores'!$E:$E,$C11,'CfS - PTAL Scores'!$I:$I,Q$3)</f>
        <v>1</v>
      </c>
      <c r="R11" s="30">
        <f>COUNTIFS('CfS - PTAL Scores'!$E:$E,$C11,'CfS - PTAL Scores'!$I:$I,R$3)</f>
        <v>10</v>
      </c>
      <c r="S11" s="30">
        <f>COUNTIFS('CfS - PTAL Scores'!$E:$E,$C11,'CfS - PTAL Scores'!$I:$I,S$3)</f>
        <v>0</v>
      </c>
      <c r="T11" s="30">
        <f>COUNTIFS('CfS - PTAL Scores'!$E:$E,$C11,'CfS - PTAL Scores'!$I:$I,T$3)</f>
        <v>0</v>
      </c>
      <c r="U11" s="30">
        <f>COUNTIFS('CfS - PTAL Scores'!$E:$E,$C11,'CfS - PTAL Scores'!$I:$I,U$3)</f>
        <v>0</v>
      </c>
      <c r="V11" s="30">
        <f>COUNTIFS('CfS - PTAL Scores'!$E:$E,$C11,'CfS - PTAL Scores'!$I:$I,V$3)</f>
        <v>0</v>
      </c>
      <c r="W11" s="30">
        <f>COUNTIFS('CfS - PTAL Scores'!$E:$E,$C11,'CfS - PTAL Scores'!$I:$I,W$3)</f>
        <v>0</v>
      </c>
      <c r="X11" s="30">
        <f>COUNTIFS('CfS - PTAL Scores'!$E:$E,$C11,'CfS - PTAL Scores'!$I:$I,X$3)</f>
        <v>0</v>
      </c>
      <c r="Y11" s="164">
        <f>COUNTIFS('CfS - PTAL Scores'!$E:$E,$C11,'CfS - PTAL Scores'!$I:$I,Y$3)</f>
        <v>0</v>
      </c>
      <c r="AA11" s="117" t="str">
        <f t="shared" si="8"/>
        <v>Rugby 014</v>
      </c>
      <c r="AB11" s="184" t="str">
        <f t="shared" si="1"/>
        <v>1a</v>
      </c>
      <c r="AC11" s="185" t="str">
        <f t="shared" si="2"/>
        <v>1a</v>
      </c>
      <c r="AD11" s="184" t="str">
        <f t="shared" si="3"/>
        <v>1a</v>
      </c>
      <c r="AE11" s="185" t="str">
        <f t="shared" si="9"/>
        <v>1a</v>
      </c>
      <c r="AF11" s="36"/>
      <c r="AG11" s="197" t="str">
        <f t="shared" si="4"/>
        <v>Rugby 014</v>
      </c>
      <c r="AH11" s="133">
        <f t="shared" si="5"/>
        <v>8</v>
      </c>
      <c r="AI11" s="199">
        <f t="shared" si="6"/>
        <v>5</v>
      </c>
    </row>
    <row r="12" spans="1:39" ht="14.5" customHeight="1" x14ac:dyDescent="0.3">
      <c r="AF12" s="36"/>
      <c r="AG12" s="36"/>
    </row>
    <row r="13" spans="1:39" ht="14.5" customHeight="1" thickBot="1" x14ac:dyDescent="0.35"/>
    <row r="14" spans="1:39" ht="14.5" customHeight="1" x14ac:dyDescent="0.3">
      <c r="X14" s="191">
        <v>0</v>
      </c>
      <c r="Y14" s="192">
        <v>1</v>
      </c>
      <c r="AA14" s="121">
        <v>0</v>
      </c>
      <c r="AB14" s="374" t="s">
        <v>1318</v>
      </c>
      <c r="AC14" s="376"/>
      <c r="AD14" s="191">
        <v>255</v>
      </c>
      <c r="AE14" s="191">
        <v>255</v>
      </c>
      <c r="AF14" s="191">
        <v>255</v>
      </c>
      <c r="AG14" s="191"/>
    </row>
    <row r="15" spans="1:39" ht="14.5" customHeight="1" x14ac:dyDescent="0.3">
      <c r="X15" s="191" t="s">
        <v>1093</v>
      </c>
      <c r="Y15" s="192">
        <v>2</v>
      </c>
      <c r="AA15" s="169" t="s">
        <v>1093</v>
      </c>
      <c r="AB15" s="386"/>
      <c r="AC15" s="387"/>
      <c r="AD15" s="191">
        <v>45</v>
      </c>
      <c r="AE15" s="191">
        <v>18</v>
      </c>
      <c r="AF15" s="191">
        <v>59</v>
      </c>
      <c r="AG15" s="191"/>
    </row>
    <row r="16" spans="1:39" ht="14.5" customHeight="1" x14ac:dyDescent="0.3">
      <c r="X16" s="191" t="s">
        <v>1094</v>
      </c>
      <c r="Y16" s="192">
        <v>3</v>
      </c>
      <c r="AA16" s="170" t="s">
        <v>1094</v>
      </c>
      <c r="AB16" s="386"/>
      <c r="AC16" s="387"/>
      <c r="AD16" s="191">
        <v>71</v>
      </c>
      <c r="AE16" s="191">
        <v>119</v>
      </c>
      <c r="AF16" s="191">
        <v>239</v>
      </c>
      <c r="AG16" s="191"/>
    </row>
    <row r="17" spans="24:33" ht="14.5" customHeight="1" x14ac:dyDescent="0.3">
      <c r="X17" s="191">
        <v>2</v>
      </c>
      <c r="Y17" s="192">
        <v>4</v>
      </c>
      <c r="AA17" s="171">
        <v>2</v>
      </c>
      <c r="AB17" s="386"/>
      <c r="AC17" s="387"/>
      <c r="AD17" s="191">
        <v>27</v>
      </c>
      <c r="AE17" s="191">
        <v>208</v>
      </c>
      <c r="AF17" s="191">
        <v>219</v>
      </c>
      <c r="AG17" s="191"/>
    </row>
    <row r="18" spans="24:33" ht="14.5" customHeight="1" x14ac:dyDescent="0.3">
      <c r="X18" s="191">
        <v>3</v>
      </c>
      <c r="Y18" s="192">
        <v>5</v>
      </c>
      <c r="AA18" s="172">
        <v>3</v>
      </c>
      <c r="AB18" s="386"/>
      <c r="AC18" s="387"/>
      <c r="AD18" s="191">
        <v>100</v>
      </c>
      <c r="AE18" s="191">
        <v>253</v>
      </c>
      <c r="AF18" s="191">
        <v>106</v>
      </c>
      <c r="AG18" s="191"/>
    </row>
    <row r="19" spans="24:33" ht="14.5" customHeight="1" x14ac:dyDescent="0.3">
      <c r="X19" s="191">
        <v>4</v>
      </c>
      <c r="Y19" s="192">
        <v>6</v>
      </c>
      <c r="AA19" s="173">
        <v>4</v>
      </c>
      <c r="AB19" s="386"/>
      <c r="AC19" s="387"/>
      <c r="AD19" s="191">
        <v>211</v>
      </c>
      <c r="AE19" s="191">
        <v>232</v>
      </c>
      <c r="AF19" s="191">
        <v>53</v>
      </c>
      <c r="AG19" s="191"/>
    </row>
    <row r="20" spans="24:33" ht="14.5" customHeight="1" x14ac:dyDescent="0.3">
      <c r="X20" s="191">
        <v>5</v>
      </c>
      <c r="Y20" s="192">
        <v>7</v>
      </c>
      <c r="AA20" s="174">
        <v>5</v>
      </c>
      <c r="AB20" s="386"/>
      <c r="AC20" s="387"/>
      <c r="AD20" s="191">
        <v>254</v>
      </c>
      <c r="AE20" s="191">
        <v>153</v>
      </c>
      <c r="AF20" s="191">
        <v>44</v>
      </c>
      <c r="AG20" s="191"/>
    </row>
    <row r="21" spans="24:33" ht="14.5" customHeight="1" x14ac:dyDescent="0.3">
      <c r="X21" s="191" t="s">
        <v>1095</v>
      </c>
      <c r="Y21" s="192">
        <v>8</v>
      </c>
      <c r="AA21" s="175" t="s">
        <v>1095</v>
      </c>
      <c r="AB21" s="386"/>
      <c r="AC21" s="387"/>
      <c r="AD21" s="191">
        <v>217</v>
      </c>
      <c r="AE21" s="191">
        <v>56</v>
      </c>
      <c r="AF21" s="191">
        <v>7</v>
      </c>
      <c r="AG21" s="191"/>
    </row>
    <row r="22" spans="24:33" ht="14.5" customHeight="1" thickBot="1" x14ac:dyDescent="0.35">
      <c r="X22" s="191" t="s">
        <v>1096</v>
      </c>
      <c r="Y22" s="192">
        <v>9</v>
      </c>
      <c r="AA22" s="176" t="s">
        <v>1096</v>
      </c>
      <c r="AB22" s="388"/>
      <c r="AC22" s="389"/>
      <c r="AD22" s="191">
        <v>122</v>
      </c>
      <c r="AE22" s="191">
        <v>4</v>
      </c>
      <c r="AF22" s="191">
        <v>3</v>
      </c>
      <c r="AG22" s="191"/>
    </row>
  </sheetData>
  <mergeCells count="5">
    <mergeCell ref="AB14:AC22"/>
    <mergeCell ref="AD2:AE2"/>
    <mergeCell ref="F2:N2"/>
    <mergeCell ref="Q2:Y2"/>
    <mergeCell ref="AB2:AC2"/>
  </mergeCells>
  <conditionalFormatting sqref="O10:O11 O3:O4 O6:O8">
    <cfRule type="colorScale" priority="57">
      <colorScale>
        <cfvo type="min"/>
        <cfvo type="percentile" val="50"/>
        <cfvo type="max"/>
        <color rgb="FFF8696B"/>
        <color rgb="FFFFEB84"/>
        <color rgb="FF63BE7B"/>
      </colorScale>
    </cfRule>
  </conditionalFormatting>
  <conditionalFormatting sqref="AI4:AI11">
    <cfRule type="colorScale" priority="930">
      <colorScale>
        <cfvo type="min"/>
        <cfvo type="percentile" val="50"/>
        <cfvo type="max"/>
        <color rgb="FF63BE7B"/>
        <color rgb="FFFFEB84"/>
        <color rgb="FFF8696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47" operator="containsText" id="{6C0BF17C-7AF8-4782-8117-F63C8841E66C}">
            <xm:f>NOT(ISERROR(SEARCH($AA$22,AA4)))</xm:f>
            <xm:f>$AA$22</xm:f>
            <x14:dxf>
              <font>
                <color theme="0"/>
              </font>
              <fill>
                <patternFill>
                  <bgColor rgb="FF7A0403"/>
                </patternFill>
              </fill>
            </x14:dxf>
          </x14:cfRule>
          <x14:cfRule type="containsText" priority="48" operator="containsText" id="{0B614625-9D5F-41F8-A887-AF5AD551CC01}">
            <xm:f>NOT(ISERROR(SEARCH($AA$21,AA4)))</xm:f>
            <xm:f>$AA$21</xm:f>
            <x14:dxf>
              <font>
                <color theme="0"/>
              </font>
              <fill>
                <patternFill>
                  <bgColor rgb="FFD93807"/>
                </patternFill>
              </fill>
            </x14:dxf>
          </x14:cfRule>
          <x14:cfRule type="containsText" priority="49" operator="containsText" id="{C544A68D-5AC2-4565-844E-DE416346B3DA}">
            <xm:f>NOT(ISERROR(SEARCH($AA$20,AA4)))</xm:f>
            <xm:f>$AA$20</xm:f>
            <x14:dxf>
              <font>
                <color theme="0"/>
              </font>
              <fill>
                <patternFill>
                  <bgColor rgb="FFFE992C"/>
                </patternFill>
              </fill>
            </x14:dxf>
          </x14:cfRule>
          <x14:cfRule type="containsText" priority="50" operator="containsText" id="{D1104275-4D71-4254-82BA-C5A352576FC1}">
            <xm:f>NOT(ISERROR(SEARCH($AA$19,AA4)))</xm:f>
            <xm:f>$AA$19</xm:f>
            <x14:dxf>
              <font>
                <color theme="0"/>
              </font>
              <fill>
                <patternFill>
                  <bgColor rgb="FFD3E835"/>
                </patternFill>
              </fill>
            </x14:dxf>
          </x14:cfRule>
          <x14:cfRule type="containsText" priority="51" operator="containsText" id="{7EF78882-8AF3-47AB-BF97-2831BE04E335}">
            <xm:f>NOT(ISERROR(SEARCH($AA$18,AA4)))</xm:f>
            <xm:f>$AA$18</xm:f>
            <x14:dxf>
              <font>
                <color theme="0"/>
              </font>
              <fill>
                <patternFill>
                  <bgColor rgb="FF64FD6A"/>
                </patternFill>
              </fill>
            </x14:dxf>
          </x14:cfRule>
          <x14:cfRule type="containsText" priority="52" operator="containsText" id="{83996CB7-5B06-4B14-844E-7460C67BB725}">
            <xm:f>NOT(ISERROR(SEARCH($AA$17,AA4)))</xm:f>
            <xm:f>$AA$17</xm:f>
            <x14:dxf>
              <font>
                <color theme="0"/>
              </font>
              <fill>
                <patternFill>
                  <bgColor rgb="FF1BD0DB"/>
                </patternFill>
              </fill>
            </x14:dxf>
          </x14:cfRule>
          <x14:cfRule type="containsText" priority="53" operator="containsText" id="{3D209AB6-8903-4681-BA30-2A6A0783E88B}">
            <xm:f>NOT(ISERROR(SEARCH($AA$16,AA4)))</xm:f>
            <xm:f>$AA$16</xm:f>
            <x14:dxf>
              <font>
                <color theme="0"/>
              </font>
              <fill>
                <patternFill>
                  <bgColor rgb="FF4777EF"/>
                </patternFill>
              </fill>
            </x14:dxf>
          </x14:cfRule>
          <x14:cfRule type="containsText" priority="54" operator="containsText" id="{7035EB05-2772-4108-A4B0-D35E8368E3B7}">
            <xm:f>NOT(ISERROR(SEARCH($AA$15,AA4)))</xm:f>
            <xm:f>$AA$15</xm:f>
            <x14:dxf>
              <font>
                <color theme="0"/>
              </font>
              <fill>
                <patternFill>
                  <bgColor rgb="FF2D123B"/>
                </patternFill>
              </fill>
            </x14:dxf>
          </x14:cfRule>
          <x14:cfRule type="containsText" priority="55" operator="containsText" id="{75E9E995-5C58-49EB-ACEA-E2FC32AE6CE1}">
            <xm:f>NOT(ISERROR(SEARCH($AA$14,AA4)))</xm:f>
            <xm:f>$AA$14</xm:f>
            <x14:dxf>
              <fill>
                <patternFill>
                  <bgColor theme="0"/>
                </patternFill>
              </fill>
            </x14:dxf>
          </x14:cfRule>
          <xm:sqref>AA14:AA22 AB4:AE11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87A68-B62B-47C3-830F-DE378AB08047}">
  <sheetPr>
    <tabColor theme="3" tint="0.59999389629810485"/>
  </sheetPr>
  <dimension ref="A1:AK43"/>
  <sheetViews>
    <sheetView zoomScale="70" zoomScaleNormal="70" workbookViewId="0">
      <selection activeCell="A3" sqref="A3"/>
    </sheetView>
  </sheetViews>
  <sheetFormatPr defaultColWidth="9.140625" defaultRowHeight="14.5" customHeight="1" x14ac:dyDescent="0.3"/>
  <cols>
    <col min="1" max="2" width="10.640625" style="35" customWidth="1"/>
    <col min="3" max="3" width="15.640625" style="35" customWidth="1"/>
    <col min="4" max="4" width="9.140625" style="36" customWidth="1"/>
    <col min="5" max="5" width="9.140625" style="38" hidden="1" customWidth="1"/>
    <col min="6" max="11" width="4.640625" style="36" customWidth="1"/>
    <col min="12" max="14" width="4.640625" style="153" customWidth="1"/>
    <col min="15" max="15" width="2.640625" style="35" customWidth="1"/>
    <col min="16" max="16" width="9.140625" style="38" hidden="1" customWidth="1"/>
    <col min="17" max="22" width="4.640625" style="35" customWidth="1"/>
    <col min="23" max="25" width="4.640625" style="157" customWidth="1"/>
    <col min="26" max="26" width="9.140625" style="35"/>
    <col min="27" max="27" width="15.640625" style="35" customWidth="1"/>
    <col min="28" max="32" width="9.140625" style="35"/>
    <col min="33" max="33" width="15.640625" style="35" customWidth="1"/>
    <col min="34" max="35" width="12.640625" style="35" customWidth="1"/>
    <col min="36" max="16384" width="9.140625" style="35"/>
  </cols>
  <sheetData>
    <row r="1" spans="1:37" ht="14.5" customHeight="1" thickBot="1" x14ac:dyDescent="0.35">
      <c r="O1" s="36"/>
    </row>
    <row r="2" spans="1:37" ht="14.5" customHeight="1" thickBot="1" x14ac:dyDescent="0.35">
      <c r="F2" s="390" t="s">
        <v>1328</v>
      </c>
      <c r="G2" s="392"/>
      <c r="H2" s="392"/>
      <c r="I2" s="392"/>
      <c r="J2" s="392"/>
      <c r="K2" s="392"/>
      <c r="L2" s="392"/>
      <c r="M2" s="392"/>
      <c r="N2" s="392"/>
      <c r="O2" s="60"/>
      <c r="Q2" s="390" t="s">
        <v>1329</v>
      </c>
      <c r="R2" s="392"/>
      <c r="S2" s="392"/>
      <c r="T2" s="392"/>
      <c r="U2" s="392"/>
      <c r="V2" s="392"/>
      <c r="W2" s="392"/>
      <c r="X2" s="392"/>
      <c r="Y2" s="391"/>
      <c r="AB2" s="390" t="s">
        <v>1360</v>
      </c>
      <c r="AC2" s="391"/>
      <c r="AD2" s="390" t="s">
        <v>1361</v>
      </c>
      <c r="AE2" s="391"/>
      <c r="AH2" s="39"/>
      <c r="AI2" s="39"/>
    </row>
    <row r="3" spans="1:37" ht="30" customHeight="1" thickBot="1" x14ac:dyDescent="0.35">
      <c r="A3" s="48" t="s">
        <v>0</v>
      </c>
      <c r="B3" s="49" t="s">
        <v>15</v>
      </c>
      <c r="C3" s="50" t="s">
        <v>16</v>
      </c>
      <c r="D3" s="34" t="s">
        <v>1092</v>
      </c>
      <c r="E3" s="178" t="str">
        <f>C3</f>
        <v>lsoa_name</v>
      </c>
      <c r="F3" s="134">
        <v>0</v>
      </c>
      <c r="G3" s="135" t="s">
        <v>1093</v>
      </c>
      <c r="H3" s="136" t="s">
        <v>1094</v>
      </c>
      <c r="I3" s="137">
        <v>2</v>
      </c>
      <c r="J3" s="138">
        <v>3</v>
      </c>
      <c r="K3" s="139">
        <v>4</v>
      </c>
      <c r="L3" s="154">
        <v>5</v>
      </c>
      <c r="M3" s="155" t="s">
        <v>1095</v>
      </c>
      <c r="N3" s="161" t="s">
        <v>1096</v>
      </c>
      <c r="O3" s="73"/>
      <c r="P3" s="188" t="str">
        <f>C3</f>
        <v>lsoa_name</v>
      </c>
      <c r="Q3" s="134">
        <v>0</v>
      </c>
      <c r="R3" s="135" t="s">
        <v>1093</v>
      </c>
      <c r="S3" s="136" t="s">
        <v>1094</v>
      </c>
      <c r="T3" s="137">
        <v>2</v>
      </c>
      <c r="U3" s="138">
        <v>3</v>
      </c>
      <c r="V3" s="139">
        <v>4</v>
      </c>
      <c r="W3" s="154">
        <v>5</v>
      </c>
      <c r="X3" s="155" t="s">
        <v>1095</v>
      </c>
      <c r="Y3" s="156" t="s">
        <v>1096</v>
      </c>
      <c r="AA3" s="51" t="str">
        <f>C3</f>
        <v>lsoa_name</v>
      </c>
      <c r="AB3" s="80" t="s">
        <v>1358</v>
      </c>
      <c r="AC3" s="81" t="s">
        <v>1359</v>
      </c>
      <c r="AD3" s="80" t="s">
        <v>1358</v>
      </c>
      <c r="AE3" s="81" t="s">
        <v>1359</v>
      </c>
      <c r="AG3" s="51" t="str">
        <f>AA3</f>
        <v>lsoa_name</v>
      </c>
      <c r="AH3" s="80" t="s">
        <v>1365</v>
      </c>
      <c r="AI3" s="81" t="s">
        <v>1366</v>
      </c>
      <c r="AK3" s="113"/>
    </row>
    <row r="4" spans="1:37" ht="14.5" customHeight="1" x14ac:dyDescent="0.3">
      <c r="A4" s="114" t="s">
        <v>1066</v>
      </c>
      <c r="B4" s="6" t="s">
        <v>817</v>
      </c>
      <c r="C4" s="6" t="s">
        <v>818</v>
      </c>
      <c r="D4" s="116">
        <f>COUNTIF('Site-to-LSOA&amp;MSOA Assignment'!$Q:$Q,$C4)</f>
        <v>3</v>
      </c>
      <c r="E4" s="179" t="str">
        <f t="shared" ref="E4:E30" si="0">C4</f>
        <v>Rugby 002G</v>
      </c>
      <c r="F4" s="309">
        <f>COUNTIFS('CfS - PTAL Scores'!$G:$G,$C4,'CfS - PTAL Scores'!$H:$H,F$3)</f>
        <v>0</v>
      </c>
      <c r="G4" s="310">
        <f>COUNTIFS('CfS - PTAL Scores'!$G:$G,$C4,'CfS - PTAL Scores'!$H:$H,G$3)</f>
        <v>0</v>
      </c>
      <c r="H4" s="310">
        <f>COUNTIFS('CfS - PTAL Scores'!$G:$G,$C4,'CfS - PTAL Scores'!$H:$H,H$3)</f>
        <v>1</v>
      </c>
      <c r="I4" s="310">
        <f>COUNTIFS('CfS - PTAL Scores'!$G:$G,$C4,'CfS - PTAL Scores'!$H:$H,I$3)</f>
        <v>2</v>
      </c>
      <c r="J4" s="310">
        <f>COUNTIFS('CfS - PTAL Scores'!$G:$G,$C4,'CfS - PTAL Scores'!$H:$H,J$3)</f>
        <v>0</v>
      </c>
      <c r="K4" s="310">
        <f>COUNTIFS('CfS - PTAL Scores'!$G:$G,$C4,'CfS - PTAL Scores'!$H:$H,K$3)</f>
        <v>0</v>
      </c>
      <c r="L4" s="310">
        <f>COUNTIFS('CfS - PTAL Scores'!$G:$G,$C4,'CfS - PTAL Scores'!$H:$H,L$3)</f>
        <v>0</v>
      </c>
      <c r="M4" s="310">
        <f>COUNTIFS('CfS - PTAL Scores'!$G:$G,$C4,'CfS - PTAL Scores'!$H:$H,M$3)</f>
        <v>0</v>
      </c>
      <c r="N4" s="310">
        <f>COUNTIFS('CfS - PTAL Scores'!$G:$G,$C4,'CfS - PTAL Scores'!$H:$H,N$3)</f>
        <v>0</v>
      </c>
      <c r="O4" s="353"/>
      <c r="P4" s="166" t="str">
        <f t="shared" ref="P4:P30" si="1">C4</f>
        <v>Rugby 002G</v>
      </c>
      <c r="Q4" s="309">
        <f>COUNTIFS('CfS - PTAL Scores'!$G:$G,$C4,'CfS - PTAL Scores'!$I:$I,Q$3)</f>
        <v>0</v>
      </c>
      <c r="R4" s="310">
        <f>COUNTIFS('CfS - PTAL Scores'!$G:$G,$C4,'CfS - PTAL Scores'!$I:$I,R$3)</f>
        <v>0</v>
      </c>
      <c r="S4" s="310">
        <f>COUNTIFS('CfS - PTAL Scores'!$G:$G,$C4,'CfS - PTAL Scores'!$I:$I,S$3)</f>
        <v>1</v>
      </c>
      <c r="T4" s="310">
        <f>COUNTIFS('CfS - PTAL Scores'!$G:$G,$C4,'CfS - PTAL Scores'!$I:$I,T$3)</f>
        <v>2</v>
      </c>
      <c r="U4" s="310">
        <f>COUNTIFS('CfS - PTAL Scores'!$G:$G,$C4,'CfS - PTAL Scores'!$I:$I,U$3)</f>
        <v>0</v>
      </c>
      <c r="V4" s="310">
        <f>COUNTIFS('CfS - PTAL Scores'!$G:$G,$C4,'CfS - PTAL Scores'!$I:$I,V$3)</f>
        <v>0</v>
      </c>
      <c r="W4" s="310">
        <f>COUNTIFS('CfS - PTAL Scores'!$G:$G,$C4,'CfS - PTAL Scores'!$I:$I,W$3)</f>
        <v>0</v>
      </c>
      <c r="X4" s="310">
        <f>COUNTIFS('CfS - PTAL Scores'!$G:$G,$C4,'CfS - PTAL Scores'!$I:$I,X$3)</f>
        <v>0</v>
      </c>
      <c r="Y4" s="306">
        <f>COUNTIFS('CfS - PTAL Scores'!$G:$G,$C4,'CfS - PTAL Scores'!$I:$I,Y$3)</f>
        <v>0</v>
      </c>
      <c r="AA4" s="114" t="str">
        <f t="shared" ref="AA4:AA30" si="2">C4</f>
        <v>Rugby 002G</v>
      </c>
      <c r="AB4" s="293">
        <f t="shared" ref="AB4:AB30" si="3">VLOOKUP($AA$3,$E$3:$N$3,MATCH(MAX(F4:N4),$E4:$N4,0),FALSE)</f>
        <v>2</v>
      </c>
      <c r="AC4" s="294">
        <f t="shared" ref="AC4:AC30" si="4">IF(N4&gt;0,N$3,IF(M4&gt;0,M$3,IF(L4&gt;0,L$3,IF(K4&gt;0,K$3,IF(J4&gt;0,J$3,IF(I4&gt;0,I$3,IF(H4&gt;0,H$3,IF(G4&gt;0,G$3,IF(F4&gt;0,F$3,"")))))))))</f>
        <v>2</v>
      </c>
      <c r="AD4" s="293">
        <f t="shared" ref="AD4:AD30" si="5">VLOOKUP($AA$3,$P$3:$Y$3,MATCH(MAX(Q4:Y4),$P4:$Y4,0),FALSE)</f>
        <v>2</v>
      </c>
      <c r="AE4" s="295">
        <f t="shared" ref="AE4:AE30" si="6">IF(Y4&gt;0,Y$3,IF(X4&gt;0,X$3,IF(W4&gt;0,W$3,IF(V4&gt;0,V$3,IF(U4&gt;0,U$3,IF(T4&gt;0,T$3,IF(S4&gt;0,S$3,IF(R4&gt;0,R$3,IF(Q4&gt;0,Q$3,"")))))))))</f>
        <v>2</v>
      </c>
      <c r="AG4" s="114" t="str">
        <f t="shared" ref="AG4:AG30" si="7">AA4</f>
        <v>Rugby 002G</v>
      </c>
      <c r="AH4" s="129">
        <f>VLOOKUP(AB4,$X$33:$Y$41,2,FALSE)+VLOOKUP(AD4,$X$33:$Y$41,2,FALSE)+VLOOKUP(AC4,$X$33:$Y$41,2,FALSE)+VLOOKUP(AE4,$X$33:$Y$41,2,FALSE)</f>
        <v>16</v>
      </c>
      <c r="AI4" s="286">
        <f t="shared" ref="AI4:AI30" si="8">RANK(AH4,$AH$4:$AH$30,0)</f>
        <v>2</v>
      </c>
    </row>
    <row r="5" spans="1:37" ht="14.5" customHeight="1" x14ac:dyDescent="0.3">
      <c r="A5" s="114" t="s">
        <v>1067</v>
      </c>
      <c r="B5" s="6" t="s">
        <v>695</v>
      </c>
      <c r="C5" s="6" t="s">
        <v>696</v>
      </c>
      <c r="D5" s="116">
        <f>COUNTIF('Site-to-LSOA&amp;MSOA Assignment'!$Q:$Q,$C5)</f>
        <v>1</v>
      </c>
      <c r="E5" s="179" t="str">
        <f t="shared" si="0"/>
        <v>Rugby 003A</v>
      </c>
      <c r="F5" s="307">
        <f>COUNTIFS('CfS - PTAL Scores'!$G:$G,$C5,'CfS - PTAL Scores'!$H:$H,F$3)</f>
        <v>0</v>
      </c>
      <c r="G5" s="308">
        <f>COUNTIFS('CfS - PTAL Scores'!$G:$G,$C5,'CfS - PTAL Scores'!$H:$H,G$3)</f>
        <v>0</v>
      </c>
      <c r="H5" s="308">
        <f>COUNTIFS('CfS - PTAL Scores'!$G:$G,$C5,'CfS - PTAL Scores'!$H:$H,H$3)</f>
        <v>1</v>
      </c>
      <c r="I5" s="308">
        <f>COUNTIFS('CfS - PTAL Scores'!$G:$G,$C5,'CfS - PTAL Scores'!$H:$H,I$3)</f>
        <v>0</v>
      </c>
      <c r="J5" s="308">
        <f>COUNTIFS('CfS - PTAL Scores'!$G:$G,$C5,'CfS - PTAL Scores'!$H:$H,J$3)</f>
        <v>0</v>
      </c>
      <c r="K5" s="308">
        <f>COUNTIFS('CfS - PTAL Scores'!$G:$G,$C5,'CfS - PTAL Scores'!$H:$H,K$3)</f>
        <v>0</v>
      </c>
      <c r="L5" s="308">
        <f>COUNTIFS('CfS - PTAL Scores'!$G:$G,$C5,'CfS - PTAL Scores'!$H:$H,L$3)</f>
        <v>0</v>
      </c>
      <c r="M5" s="308">
        <f>COUNTIFS('CfS - PTAL Scores'!$G:$G,$C5,'CfS - PTAL Scores'!$H:$H,M$3)</f>
        <v>0</v>
      </c>
      <c r="N5" s="308">
        <f>COUNTIFS('CfS - PTAL Scores'!$G:$G,$C5,'CfS - PTAL Scores'!$H:$H,N$3)</f>
        <v>0</v>
      </c>
      <c r="O5" s="73"/>
      <c r="P5" s="354" t="str">
        <f t="shared" si="1"/>
        <v>Rugby 003A</v>
      </c>
      <c r="Q5" s="307">
        <f>COUNTIFS('CfS - PTAL Scores'!$G:$G,$C5,'CfS - PTAL Scores'!$I:$I,Q$3)</f>
        <v>0</v>
      </c>
      <c r="R5" s="308">
        <f>COUNTIFS('CfS - PTAL Scores'!$G:$G,$C5,'CfS - PTAL Scores'!$I:$I,R$3)</f>
        <v>0</v>
      </c>
      <c r="S5" s="308">
        <f>COUNTIFS('CfS - PTAL Scores'!$G:$G,$C5,'CfS - PTAL Scores'!$I:$I,S$3)</f>
        <v>1</v>
      </c>
      <c r="T5" s="308">
        <f>COUNTIFS('CfS - PTAL Scores'!$G:$G,$C5,'CfS - PTAL Scores'!$I:$I,T$3)</f>
        <v>0</v>
      </c>
      <c r="U5" s="308">
        <f>COUNTIFS('CfS - PTAL Scores'!$G:$G,$C5,'CfS - PTAL Scores'!$I:$I,U$3)</f>
        <v>0</v>
      </c>
      <c r="V5" s="308">
        <f>COUNTIFS('CfS - PTAL Scores'!$G:$G,$C5,'CfS - PTAL Scores'!$I:$I,V$3)</f>
        <v>0</v>
      </c>
      <c r="W5" s="308">
        <f>COUNTIFS('CfS - PTAL Scores'!$G:$G,$C5,'CfS - PTAL Scores'!$I:$I,W$3)</f>
        <v>0</v>
      </c>
      <c r="X5" s="308">
        <f>COUNTIFS('CfS - PTAL Scores'!$G:$G,$C5,'CfS - PTAL Scores'!$I:$I,X$3)</f>
        <v>0</v>
      </c>
      <c r="Y5" s="311">
        <f>COUNTIFS('CfS - PTAL Scores'!$G:$G,$C5,'CfS - PTAL Scores'!$I:$I,Y$3)</f>
        <v>0</v>
      </c>
      <c r="AA5" s="114" t="str">
        <f t="shared" si="2"/>
        <v>Rugby 003A</v>
      </c>
      <c r="AB5" s="182" t="str">
        <f t="shared" si="3"/>
        <v>1b</v>
      </c>
      <c r="AC5" s="186" t="str">
        <f t="shared" si="4"/>
        <v>1b</v>
      </c>
      <c r="AD5" s="182" t="str">
        <f t="shared" si="5"/>
        <v>1b</v>
      </c>
      <c r="AE5" s="183" t="str">
        <f t="shared" si="6"/>
        <v>1b</v>
      </c>
      <c r="AG5" s="114" t="str">
        <f t="shared" si="7"/>
        <v>Rugby 003A</v>
      </c>
      <c r="AH5" s="131">
        <f t="shared" ref="AH5:AH30" si="9">VLOOKUP(AB5,$X$33:$Y$41,2,FALSE)+VLOOKUP(AD5,$X$33:$Y$41,2,FALSE)+VLOOKUP(AC5,$X$33:$Y$41,2,FALSE)+VLOOKUP(AE5,$X$33:$Y$41,2,FALSE)</f>
        <v>12</v>
      </c>
      <c r="AI5" s="43">
        <f t="shared" si="8"/>
        <v>4</v>
      </c>
    </row>
    <row r="6" spans="1:37" ht="14.5" customHeight="1" x14ac:dyDescent="0.3">
      <c r="A6" s="254" t="s">
        <v>1374</v>
      </c>
      <c r="B6" s="6" t="s">
        <v>1372</v>
      </c>
      <c r="C6" s="115" t="s">
        <v>1373</v>
      </c>
      <c r="D6" s="116">
        <f>COUNTIF('Site-to-LSOA&amp;MSOA Assignment'!$Q:$Q,$C6)</f>
        <v>2</v>
      </c>
      <c r="E6" s="179"/>
      <c r="F6" s="307">
        <f>COUNTIFS('CfS - PTAL Scores'!$G:$G,$C6,'CfS - PTAL Scores'!$H:$H,F$3)</f>
        <v>0</v>
      </c>
      <c r="G6" s="308">
        <f>COUNTIFS('CfS - PTAL Scores'!$G:$G,$C6,'CfS - PTAL Scores'!$H:$H,G$3)</f>
        <v>2</v>
      </c>
      <c r="H6" s="308">
        <f>COUNTIFS('CfS - PTAL Scores'!$G:$G,$C6,'CfS - PTAL Scores'!$H:$H,H$3)</f>
        <v>0</v>
      </c>
      <c r="I6" s="308">
        <f>COUNTIFS('CfS - PTAL Scores'!$G:$G,$C6,'CfS - PTAL Scores'!$H:$H,I$3)</f>
        <v>0</v>
      </c>
      <c r="J6" s="308">
        <f>COUNTIFS('CfS - PTAL Scores'!$G:$G,$C6,'CfS - PTAL Scores'!$H:$H,J$3)</f>
        <v>0</v>
      </c>
      <c r="K6" s="308">
        <f>COUNTIFS('CfS - PTAL Scores'!$G:$G,$C6,'CfS - PTAL Scores'!$H:$H,K$3)</f>
        <v>0</v>
      </c>
      <c r="L6" s="308">
        <f>COUNTIFS('CfS - PTAL Scores'!$G:$G,$C6,'CfS - PTAL Scores'!$H:$H,L$3)</f>
        <v>0</v>
      </c>
      <c r="M6" s="308">
        <f>COUNTIFS('CfS - PTAL Scores'!$G:$G,$C6,'CfS - PTAL Scores'!$H:$H,M$3)</f>
        <v>0</v>
      </c>
      <c r="N6" s="308">
        <f>COUNTIFS('CfS - PTAL Scores'!$G:$G,$C6,'CfS - PTAL Scores'!$H:$H,N$3)</f>
        <v>0</v>
      </c>
      <c r="O6" s="73"/>
      <c r="P6" s="354" t="str">
        <f t="shared" ref="P6" si="10">C6</f>
        <v>Rugby 003B</v>
      </c>
      <c r="Q6" s="307">
        <f>COUNTIFS('CfS - PTAL Scores'!$G:$G,$C6,'CfS - PTAL Scores'!$I:$I,Q$3)</f>
        <v>0</v>
      </c>
      <c r="R6" s="308">
        <f>COUNTIFS('CfS - PTAL Scores'!$G:$G,$C6,'CfS - PTAL Scores'!$I:$I,R$3)</f>
        <v>2</v>
      </c>
      <c r="S6" s="308">
        <f>COUNTIFS('CfS - PTAL Scores'!$G:$G,$C6,'CfS - PTAL Scores'!$I:$I,S$3)</f>
        <v>0</v>
      </c>
      <c r="T6" s="308">
        <f>COUNTIFS('CfS - PTAL Scores'!$G:$G,$C6,'CfS - PTAL Scores'!$I:$I,T$3)</f>
        <v>0</v>
      </c>
      <c r="U6" s="308">
        <f>COUNTIFS('CfS - PTAL Scores'!$G:$G,$C6,'CfS - PTAL Scores'!$I:$I,U$3)</f>
        <v>0</v>
      </c>
      <c r="V6" s="308">
        <f>COUNTIFS('CfS - PTAL Scores'!$G:$G,$C6,'CfS - PTAL Scores'!$I:$I,V$3)</f>
        <v>0</v>
      </c>
      <c r="W6" s="308">
        <f>COUNTIFS('CfS - PTAL Scores'!$G:$G,$C6,'CfS - PTAL Scores'!$I:$I,W$3)</f>
        <v>0</v>
      </c>
      <c r="X6" s="308">
        <f>COUNTIFS('CfS - PTAL Scores'!$G:$G,$C6,'CfS - PTAL Scores'!$I:$I,X$3)</f>
        <v>0</v>
      </c>
      <c r="Y6" s="311">
        <f>COUNTIFS('CfS - PTAL Scores'!$G:$G,$C6,'CfS - PTAL Scores'!$I:$I,Y$3)</f>
        <v>0</v>
      </c>
      <c r="AA6" s="254" t="s">
        <v>1373</v>
      </c>
      <c r="AB6" s="182" t="str">
        <f t="shared" ref="AB6:AB7" si="11">VLOOKUP($AA$3,$E$3:$N$3,MATCH(MAX(F6:N6),$E6:$N6,0),FALSE)</f>
        <v>1a</v>
      </c>
      <c r="AC6" s="186" t="str">
        <f t="shared" ref="AC6:AC7" si="12">IF(N6&gt;0,N$3,IF(M6&gt;0,M$3,IF(L6&gt;0,L$3,IF(K6&gt;0,K$3,IF(J6&gt;0,J$3,IF(I6&gt;0,I$3,IF(H6&gt;0,H$3,IF(G6&gt;0,G$3,IF(F6&gt;0,F$3,"")))))))))</f>
        <v>1a</v>
      </c>
      <c r="AD6" s="182" t="str">
        <f t="shared" ref="AD6:AD7" si="13">VLOOKUP($AA$3,$P$3:$Y$3,MATCH(MAX(Q6:Y6),$P6:$Y6,0),FALSE)</f>
        <v>1a</v>
      </c>
      <c r="AE6" s="183" t="str">
        <f t="shared" ref="AE6:AE7" si="14">IF(Y6&gt;0,Y$3,IF(X6&gt;0,X$3,IF(W6&gt;0,W$3,IF(V6&gt;0,V$3,IF(U6&gt;0,U$3,IF(T6&gt;0,T$3,IF(S6&gt;0,S$3,IF(R6&gt;0,R$3,IF(Q6&gt;0,Q$3,"")))))))))</f>
        <v>1a</v>
      </c>
      <c r="AG6" s="254" t="s">
        <v>1373</v>
      </c>
      <c r="AH6" s="131">
        <f t="shared" ref="AH6" si="15">VLOOKUP(AB6,$X$33:$Y$41,2,FALSE)+VLOOKUP(AD6,$X$33:$Y$41,2,FALSE)+VLOOKUP(AC6,$X$33:$Y$41,2,FALSE)+VLOOKUP(AE6,$X$33:$Y$41,2,FALSE)</f>
        <v>8</v>
      </c>
      <c r="AI6" s="247">
        <f t="shared" ref="AI6" si="16">RANK(AH6,$AH$4:$AH$30,0)</f>
        <v>7</v>
      </c>
    </row>
    <row r="7" spans="1:37" ht="14.5" customHeight="1" x14ac:dyDescent="0.3">
      <c r="A7" s="114" t="s">
        <v>1068</v>
      </c>
      <c r="B7" s="6" t="s">
        <v>280</v>
      </c>
      <c r="C7" s="6" t="s">
        <v>281</v>
      </c>
      <c r="D7" s="116">
        <f>COUNTIF('Site-to-LSOA&amp;MSOA Assignment'!$Q:$Q,$C7)</f>
        <v>3</v>
      </c>
      <c r="E7" s="179" t="str">
        <f t="shared" si="0"/>
        <v>Rugby 003C</v>
      </c>
      <c r="F7" s="307">
        <f>COUNTIFS('CfS - PTAL Scores'!$G:$G,$C7,'CfS - PTAL Scores'!$H:$H,F$3)</f>
        <v>0</v>
      </c>
      <c r="G7" s="308">
        <f>COUNTIFS('CfS - PTAL Scores'!$G:$G,$C7,'CfS - PTAL Scores'!$H:$H,G$3)</f>
        <v>0</v>
      </c>
      <c r="H7" s="308">
        <f>COUNTIFS('CfS - PTAL Scores'!$G:$G,$C7,'CfS - PTAL Scores'!$H:$H,H$3)</f>
        <v>0</v>
      </c>
      <c r="I7" s="308">
        <f>COUNTIFS('CfS - PTAL Scores'!$G:$G,$C7,'CfS - PTAL Scores'!$H:$H,I$3)</f>
        <v>0</v>
      </c>
      <c r="J7" s="308">
        <f>COUNTIFS('CfS - PTAL Scores'!$G:$G,$C7,'CfS - PTAL Scores'!$H:$H,J$3)</f>
        <v>3</v>
      </c>
      <c r="K7" s="308">
        <f>COUNTIFS('CfS - PTAL Scores'!$G:$G,$C7,'CfS - PTAL Scores'!$H:$H,K$3)</f>
        <v>0</v>
      </c>
      <c r="L7" s="308">
        <f>COUNTIFS('CfS - PTAL Scores'!$G:$G,$C7,'CfS - PTAL Scores'!$H:$H,L$3)</f>
        <v>0</v>
      </c>
      <c r="M7" s="308">
        <f>COUNTIFS('CfS - PTAL Scores'!$G:$G,$C7,'CfS - PTAL Scores'!$H:$H,M$3)</f>
        <v>0</v>
      </c>
      <c r="N7" s="308">
        <f>COUNTIFS('CfS - PTAL Scores'!$G:$G,$C7,'CfS - PTAL Scores'!$H:$H,N$3)</f>
        <v>0</v>
      </c>
      <c r="O7" s="141"/>
      <c r="P7" s="354" t="str">
        <f t="shared" si="1"/>
        <v>Rugby 003C</v>
      </c>
      <c r="Q7" s="307">
        <f>COUNTIFS('CfS - PTAL Scores'!$G:$G,$C7,'CfS - PTAL Scores'!$I:$I,Q$3)</f>
        <v>0</v>
      </c>
      <c r="R7" s="308">
        <f>COUNTIFS('CfS - PTAL Scores'!$G:$G,$C7,'CfS - PTAL Scores'!$I:$I,R$3)</f>
        <v>0</v>
      </c>
      <c r="S7" s="308">
        <f>COUNTIFS('CfS - PTAL Scores'!$G:$G,$C7,'CfS - PTAL Scores'!$I:$I,S$3)</f>
        <v>0</v>
      </c>
      <c r="T7" s="308">
        <f>COUNTIFS('CfS - PTAL Scores'!$G:$G,$C7,'CfS - PTAL Scores'!$I:$I,T$3)</f>
        <v>0</v>
      </c>
      <c r="U7" s="308">
        <f>COUNTIFS('CfS - PTAL Scores'!$G:$G,$C7,'CfS - PTAL Scores'!$I:$I,U$3)</f>
        <v>3</v>
      </c>
      <c r="V7" s="308">
        <f>COUNTIFS('CfS - PTAL Scores'!$G:$G,$C7,'CfS - PTAL Scores'!$I:$I,V$3)</f>
        <v>0</v>
      </c>
      <c r="W7" s="308">
        <f>COUNTIFS('CfS - PTAL Scores'!$G:$G,$C7,'CfS - PTAL Scores'!$I:$I,W$3)</f>
        <v>0</v>
      </c>
      <c r="X7" s="308">
        <f>COUNTIFS('CfS - PTAL Scores'!$G:$G,$C7,'CfS - PTAL Scores'!$I:$I,X$3)</f>
        <v>0</v>
      </c>
      <c r="Y7" s="311">
        <f>COUNTIFS('CfS - PTAL Scores'!$G:$G,$C7,'CfS - PTAL Scores'!$I:$I,Y$3)</f>
        <v>0</v>
      </c>
      <c r="AA7" s="254" t="str">
        <f t="shared" si="2"/>
        <v>Rugby 003C</v>
      </c>
      <c r="AB7" s="182">
        <f t="shared" si="11"/>
        <v>3</v>
      </c>
      <c r="AC7" s="186">
        <f t="shared" si="12"/>
        <v>3</v>
      </c>
      <c r="AD7" s="182">
        <f t="shared" si="13"/>
        <v>3</v>
      </c>
      <c r="AE7" s="183">
        <f t="shared" si="14"/>
        <v>3</v>
      </c>
      <c r="AF7" s="113"/>
      <c r="AG7" s="254" t="str">
        <f t="shared" si="7"/>
        <v>Rugby 003C</v>
      </c>
      <c r="AH7" s="131">
        <f t="shared" si="9"/>
        <v>20</v>
      </c>
      <c r="AI7" s="247">
        <f t="shared" si="8"/>
        <v>1</v>
      </c>
    </row>
    <row r="8" spans="1:37" ht="14.5" customHeight="1" x14ac:dyDescent="0.3">
      <c r="A8" s="114" t="s">
        <v>1069</v>
      </c>
      <c r="B8" s="6" t="s">
        <v>847</v>
      </c>
      <c r="C8" s="6" t="s">
        <v>848</v>
      </c>
      <c r="D8" s="116">
        <f>COUNTIF('Site-to-LSOA&amp;MSOA Assignment'!$Q:$Q,$C8)</f>
        <v>3</v>
      </c>
      <c r="E8" s="179" t="str">
        <f t="shared" si="0"/>
        <v>Rugby 003D</v>
      </c>
      <c r="F8" s="307">
        <f>COUNTIFS('CfS - PTAL Scores'!$G:$G,$C8,'CfS - PTAL Scores'!$H:$H,F$3)</f>
        <v>0</v>
      </c>
      <c r="G8" s="308">
        <f>COUNTIFS('CfS - PTAL Scores'!$G:$G,$C8,'CfS - PTAL Scores'!$H:$H,G$3)</f>
        <v>0</v>
      </c>
      <c r="H8" s="308">
        <f>COUNTIFS('CfS - PTAL Scores'!$G:$G,$C8,'CfS - PTAL Scores'!$H:$H,H$3)</f>
        <v>0</v>
      </c>
      <c r="I8" s="308">
        <f>COUNTIFS('CfS - PTAL Scores'!$G:$G,$C8,'CfS - PTAL Scores'!$H:$H,I$3)</f>
        <v>3</v>
      </c>
      <c r="J8" s="308">
        <f>COUNTIFS('CfS - PTAL Scores'!$G:$G,$C8,'CfS - PTAL Scores'!$H:$H,J$3)</f>
        <v>0</v>
      </c>
      <c r="K8" s="308">
        <f>COUNTIFS('CfS - PTAL Scores'!$G:$G,$C8,'CfS - PTAL Scores'!$H:$H,K$3)</f>
        <v>0</v>
      </c>
      <c r="L8" s="308">
        <f>COUNTIFS('CfS - PTAL Scores'!$G:$G,$C8,'CfS - PTAL Scores'!$H:$H,L$3)</f>
        <v>0</v>
      </c>
      <c r="M8" s="308">
        <f>COUNTIFS('CfS - PTAL Scores'!$G:$G,$C8,'CfS - PTAL Scores'!$H:$H,M$3)</f>
        <v>0</v>
      </c>
      <c r="N8" s="308">
        <f>COUNTIFS('CfS - PTAL Scores'!$G:$G,$C8,'CfS - PTAL Scores'!$H:$H,N$3)</f>
        <v>0</v>
      </c>
      <c r="O8" s="73"/>
      <c r="P8" s="354" t="str">
        <f t="shared" si="1"/>
        <v>Rugby 003D</v>
      </c>
      <c r="Q8" s="307">
        <f>COUNTIFS('CfS - PTAL Scores'!$G:$G,$C8,'CfS - PTAL Scores'!$I:$I,Q$3)</f>
        <v>0</v>
      </c>
      <c r="R8" s="308">
        <f>COUNTIFS('CfS - PTAL Scores'!$G:$G,$C8,'CfS - PTAL Scores'!$I:$I,R$3)</f>
        <v>0</v>
      </c>
      <c r="S8" s="308">
        <f>COUNTIFS('CfS - PTAL Scores'!$G:$G,$C8,'CfS - PTAL Scores'!$I:$I,S$3)</f>
        <v>0</v>
      </c>
      <c r="T8" s="308">
        <f>COUNTIFS('CfS - PTAL Scores'!$G:$G,$C8,'CfS - PTAL Scores'!$I:$I,T$3)</f>
        <v>3</v>
      </c>
      <c r="U8" s="308">
        <f>COUNTIFS('CfS - PTAL Scores'!$G:$G,$C8,'CfS - PTAL Scores'!$I:$I,U$3)</f>
        <v>0</v>
      </c>
      <c r="V8" s="308">
        <f>COUNTIFS('CfS - PTAL Scores'!$G:$G,$C8,'CfS - PTAL Scores'!$I:$I,V$3)</f>
        <v>0</v>
      </c>
      <c r="W8" s="308">
        <f>COUNTIFS('CfS - PTAL Scores'!$G:$G,$C8,'CfS - PTAL Scores'!$I:$I,W$3)</f>
        <v>0</v>
      </c>
      <c r="X8" s="308">
        <f>COUNTIFS('CfS - PTAL Scores'!$G:$G,$C8,'CfS - PTAL Scores'!$I:$I,X$3)</f>
        <v>0</v>
      </c>
      <c r="Y8" s="311">
        <f>COUNTIFS('CfS - PTAL Scores'!$G:$G,$C8,'CfS - PTAL Scores'!$I:$I,Y$3)</f>
        <v>0</v>
      </c>
      <c r="AA8" s="254" t="str">
        <f t="shared" si="2"/>
        <v>Rugby 003D</v>
      </c>
      <c r="AB8" s="182">
        <f t="shared" si="3"/>
        <v>2</v>
      </c>
      <c r="AC8" s="186">
        <f t="shared" si="4"/>
        <v>2</v>
      </c>
      <c r="AD8" s="182">
        <f t="shared" si="5"/>
        <v>2</v>
      </c>
      <c r="AE8" s="183">
        <f t="shared" si="6"/>
        <v>2</v>
      </c>
      <c r="AF8" s="113"/>
      <c r="AG8" s="254" t="str">
        <f t="shared" si="7"/>
        <v>Rugby 003D</v>
      </c>
      <c r="AH8" s="131">
        <f t="shared" si="9"/>
        <v>16</v>
      </c>
      <c r="AI8" s="247">
        <f t="shared" si="8"/>
        <v>2</v>
      </c>
    </row>
    <row r="9" spans="1:37" ht="14.5" customHeight="1" x14ac:dyDescent="0.3">
      <c r="A9" s="114" t="s">
        <v>1070</v>
      </c>
      <c r="B9" s="6" t="s">
        <v>216</v>
      </c>
      <c r="C9" s="6" t="s">
        <v>217</v>
      </c>
      <c r="D9" s="116">
        <f>COUNTIF('Site-to-LSOA&amp;MSOA Assignment'!$Q:$Q,$C9)</f>
        <v>1</v>
      </c>
      <c r="E9" s="179" t="str">
        <f t="shared" si="0"/>
        <v>Rugby 004A</v>
      </c>
      <c r="F9" s="307">
        <f>COUNTIFS('CfS - PTAL Scores'!$G:$G,$C9,'CfS - PTAL Scores'!$H:$H,F$3)</f>
        <v>0</v>
      </c>
      <c r="G9" s="308">
        <f>COUNTIFS('CfS - PTAL Scores'!$G:$G,$C9,'CfS - PTAL Scores'!$H:$H,G$3)</f>
        <v>1</v>
      </c>
      <c r="H9" s="308">
        <f>COUNTIFS('CfS - PTAL Scores'!$G:$G,$C9,'CfS - PTAL Scores'!$H:$H,H$3)</f>
        <v>0</v>
      </c>
      <c r="I9" s="308">
        <f>COUNTIFS('CfS - PTAL Scores'!$G:$G,$C9,'CfS - PTAL Scores'!$H:$H,I$3)</f>
        <v>0</v>
      </c>
      <c r="J9" s="308">
        <f>COUNTIFS('CfS - PTAL Scores'!$G:$G,$C9,'CfS - PTAL Scores'!$H:$H,J$3)</f>
        <v>0</v>
      </c>
      <c r="K9" s="308">
        <f>COUNTIFS('CfS - PTAL Scores'!$G:$G,$C9,'CfS - PTAL Scores'!$H:$H,K$3)</f>
        <v>0</v>
      </c>
      <c r="L9" s="308">
        <f>COUNTIFS('CfS - PTAL Scores'!$G:$G,$C9,'CfS - PTAL Scores'!$H:$H,L$3)</f>
        <v>0</v>
      </c>
      <c r="M9" s="308">
        <f>COUNTIFS('CfS - PTAL Scores'!$G:$G,$C9,'CfS - PTAL Scores'!$H:$H,M$3)</f>
        <v>0</v>
      </c>
      <c r="N9" s="308">
        <f>COUNTIFS('CfS - PTAL Scores'!$G:$G,$C9,'CfS - PTAL Scores'!$H:$H,N$3)</f>
        <v>0</v>
      </c>
      <c r="O9" s="73"/>
      <c r="P9" s="354" t="str">
        <f t="shared" si="1"/>
        <v>Rugby 004A</v>
      </c>
      <c r="Q9" s="307">
        <f>COUNTIFS('CfS - PTAL Scores'!$G:$G,$C9,'CfS - PTAL Scores'!$I:$I,Q$3)</f>
        <v>0</v>
      </c>
      <c r="R9" s="308">
        <f>COUNTIFS('CfS - PTAL Scores'!$G:$G,$C9,'CfS - PTAL Scores'!$I:$I,R$3)</f>
        <v>1</v>
      </c>
      <c r="S9" s="308">
        <f>COUNTIFS('CfS - PTAL Scores'!$G:$G,$C9,'CfS - PTAL Scores'!$I:$I,S$3)</f>
        <v>0</v>
      </c>
      <c r="T9" s="308">
        <f>COUNTIFS('CfS - PTAL Scores'!$G:$G,$C9,'CfS - PTAL Scores'!$I:$I,T$3)</f>
        <v>0</v>
      </c>
      <c r="U9" s="308">
        <f>COUNTIFS('CfS - PTAL Scores'!$G:$G,$C9,'CfS - PTAL Scores'!$I:$I,U$3)</f>
        <v>0</v>
      </c>
      <c r="V9" s="308">
        <f>COUNTIFS('CfS - PTAL Scores'!$G:$G,$C9,'CfS - PTAL Scores'!$I:$I,V$3)</f>
        <v>0</v>
      </c>
      <c r="W9" s="308">
        <f>COUNTIFS('CfS - PTAL Scores'!$G:$G,$C9,'CfS - PTAL Scores'!$I:$I,W$3)</f>
        <v>0</v>
      </c>
      <c r="X9" s="308">
        <f>COUNTIFS('CfS - PTAL Scores'!$G:$G,$C9,'CfS - PTAL Scores'!$I:$I,X$3)</f>
        <v>0</v>
      </c>
      <c r="Y9" s="311">
        <f>COUNTIFS('CfS - PTAL Scores'!$G:$G,$C9,'CfS - PTAL Scores'!$I:$I,Y$3)</f>
        <v>0</v>
      </c>
      <c r="AA9" s="114" t="str">
        <f t="shared" si="2"/>
        <v>Rugby 004A</v>
      </c>
      <c r="AB9" s="182" t="str">
        <f t="shared" si="3"/>
        <v>1a</v>
      </c>
      <c r="AC9" s="186" t="str">
        <f t="shared" si="4"/>
        <v>1a</v>
      </c>
      <c r="AD9" s="182" t="str">
        <f t="shared" si="5"/>
        <v>1a</v>
      </c>
      <c r="AE9" s="183" t="str">
        <f t="shared" si="6"/>
        <v>1a</v>
      </c>
      <c r="AG9" s="114" t="str">
        <f t="shared" si="7"/>
        <v>Rugby 004A</v>
      </c>
      <c r="AH9" s="131">
        <f t="shared" si="9"/>
        <v>8</v>
      </c>
      <c r="AI9" s="43">
        <f t="shared" si="8"/>
        <v>7</v>
      </c>
    </row>
    <row r="10" spans="1:37" ht="14.5" customHeight="1" x14ac:dyDescent="0.3">
      <c r="A10" s="114" t="s">
        <v>1071</v>
      </c>
      <c r="B10" s="6" t="s">
        <v>84</v>
      </c>
      <c r="C10" s="6" t="s">
        <v>85</v>
      </c>
      <c r="D10" s="116">
        <f>COUNTIF('Site-to-LSOA&amp;MSOA Assignment'!$Q:$Q,$C10)</f>
        <v>3</v>
      </c>
      <c r="E10" s="179" t="str">
        <f t="shared" si="0"/>
        <v>Rugby 004C</v>
      </c>
      <c r="F10" s="307">
        <f>COUNTIFS('CfS - PTAL Scores'!$G:$G,$C10,'CfS - PTAL Scores'!$H:$H,F$3)</f>
        <v>0</v>
      </c>
      <c r="G10" s="308">
        <f>COUNTIFS('CfS - PTAL Scores'!$G:$G,$C10,'CfS - PTAL Scores'!$H:$H,G$3)</f>
        <v>3</v>
      </c>
      <c r="H10" s="308">
        <f>COUNTIFS('CfS - PTAL Scores'!$G:$G,$C10,'CfS - PTAL Scores'!$H:$H,H$3)</f>
        <v>0</v>
      </c>
      <c r="I10" s="308">
        <f>COUNTIFS('CfS - PTAL Scores'!$G:$G,$C10,'CfS - PTAL Scores'!$H:$H,I$3)</f>
        <v>0</v>
      </c>
      <c r="J10" s="308">
        <f>COUNTIFS('CfS - PTAL Scores'!$G:$G,$C10,'CfS - PTAL Scores'!$H:$H,J$3)</f>
        <v>0</v>
      </c>
      <c r="K10" s="308">
        <f>COUNTIFS('CfS - PTAL Scores'!$G:$G,$C10,'CfS - PTAL Scores'!$H:$H,K$3)</f>
        <v>0</v>
      </c>
      <c r="L10" s="308">
        <f>COUNTIFS('CfS - PTAL Scores'!$G:$G,$C10,'CfS - PTAL Scores'!$H:$H,L$3)</f>
        <v>0</v>
      </c>
      <c r="M10" s="308">
        <f>COUNTIFS('CfS - PTAL Scores'!$G:$G,$C10,'CfS - PTAL Scores'!$H:$H,M$3)</f>
        <v>0</v>
      </c>
      <c r="N10" s="308">
        <f>COUNTIFS('CfS - PTAL Scores'!$G:$G,$C10,'CfS - PTAL Scores'!$H:$H,N$3)</f>
        <v>0</v>
      </c>
      <c r="O10" s="73"/>
      <c r="P10" s="354" t="str">
        <f t="shared" si="1"/>
        <v>Rugby 004C</v>
      </c>
      <c r="Q10" s="307">
        <f>COUNTIFS('CfS - PTAL Scores'!$G:$G,$C10,'CfS - PTAL Scores'!$I:$I,Q$3)</f>
        <v>0</v>
      </c>
      <c r="R10" s="308">
        <f>COUNTIFS('CfS - PTAL Scores'!$G:$G,$C10,'CfS - PTAL Scores'!$I:$I,R$3)</f>
        <v>3</v>
      </c>
      <c r="S10" s="308">
        <f>COUNTIFS('CfS - PTAL Scores'!$G:$G,$C10,'CfS - PTAL Scores'!$I:$I,S$3)</f>
        <v>0</v>
      </c>
      <c r="T10" s="308">
        <f>COUNTIFS('CfS - PTAL Scores'!$G:$G,$C10,'CfS - PTAL Scores'!$I:$I,T$3)</f>
        <v>0</v>
      </c>
      <c r="U10" s="308">
        <f>COUNTIFS('CfS - PTAL Scores'!$G:$G,$C10,'CfS - PTAL Scores'!$I:$I,U$3)</f>
        <v>0</v>
      </c>
      <c r="V10" s="308">
        <f>COUNTIFS('CfS - PTAL Scores'!$G:$G,$C10,'CfS - PTAL Scores'!$I:$I,V$3)</f>
        <v>0</v>
      </c>
      <c r="W10" s="308">
        <f>COUNTIFS('CfS - PTAL Scores'!$G:$G,$C10,'CfS - PTAL Scores'!$I:$I,W$3)</f>
        <v>0</v>
      </c>
      <c r="X10" s="308">
        <f>COUNTIFS('CfS - PTAL Scores'!$G:$G,$C10,'CfS - PTAL Scores'!$I:$I,X$3)</f>
        <v>0</v>
      </c>
      <c r="Y10" s="311">
        <f>COUNTIFS('CfS - PTAL Scores'!$G:$G,$C10,'CfS - PTAL Scores'!$I:$I,Y$3)</f>
        <v>0</v>
      </c>
      <c r="AA10" s="114" t="str">
        <f t="shared" si="2"/>
        <v>Rugby 004C</v>
      </c>
      <c r="AB10" s="182" t="str">
        <f t="shared" si="3"/>
        <v>1a</v>
      </c>
      <c r="AC10" s="186" t="str">
        <f t="shared" si="4"/>
        <v>1a</v>
      </c>
      <c r="AD10" s="182" t="str">
        <f t="shared" si="5"/>
        <v>1a</v>
      </c>
      <c r="AE10" s="183" t="str">
        <f t="shared" si="6"/>
        <v>1a</v>
      </c>
      <c r="AG10" s="114" t="str">
        <f t="shared" si="7"/>
        <v>Rugby 004C</v>
      </c>
      <c r="AH10" s="131">
        <f t="shared" si="9"/>
        <v>8</v>
      </c>
      <c r="AI10" s="43">
        <f t="shared" si="8"/>
        <v>7</v>
      </c>
    </row>
    <row r="11" spans="1:37" ht="14.5" customHeight="1" x14ac:dyDescent="0.3">
      <c r="A11" s="114" t="s">
        <v>1072</v>
      </c>
      <c r="B11" s="6" t="s">
        <v>174</v>
      </c>
      <c r="C11" s="6" t="s">
        <v>175</v>
      </c>
      <c r="D11" s="116">
        <f>COUNTIF('Site-to-LSOA&amp;MSOA Assignment'!$Q:$Q,$C11)</f>
        <v>1</v>
      </c>
      <c r="E11" s="179" t="str">
        <f t="shared" si="0"/>
        <v>Rugby 004D</v>
      </c>
      <c r="F11" s="307">
        <f>COUNTIFS('CfS - PTAL Scores'!$G:$G,$C11,'CfS - PTAL Scores'!$H:$H,F$3)</f>
        <v>0</v>
      </c>
      <c r="G11" s="308">
        <f>COUNTIFS('CfS - PTAL Scores'!$G:$G,$C11,'CfS - PTAL Scores'!$H:$H,G$3)</f>
        <v>1</v>
      </c>
      <c r="H11" s="308">
        <f>COUNTIFS('CfS - PTAL Scores'!$G:$G,$C11,'CfS - PTAL Scores'!$H:$H,H$3)</f>
        <v>0</v>
      </c>
      <c r="I11" s="308">
        <f>COUNTIFS('CfS - PTAL Scores'!$G:$G,$C11,'CfS - PTAL Scores'!$H:$H,I$3)</f>
        <v>0</v>
      </c>
      <c r="J11" s="308">
        <f>COUNTIFS('CfS - PTAL Scores'!$G:$G,$C11,'CfS - PTAL Scores'!$H:$H,J$3)</f>
        <v>0</v>
      </c>
      <c r="K11" s="308">
        <f>COUNTIFS('CfS - PTAL Scores'!$G:$G,$C11,'CfS - PTAL Scores'!$H:$H,K$3)</f>
        <v>0</v>
      </c>
      <c r="L11" s="308">
        <f>COUNTIFS('CfS - PTAL Scores'!$G:$G,$C11,'CfS - PTAL Scores'!$H:$H,L$3)</f>
        <v>0</v>
      </c>
      <c r="M11" s="308">
        <f>COUNTIFS('CfS - PTAL Scores'!$G:$G,$C11,'CfS - PTAL Scores'!$H:$H,M$3)</f>
        <v>0</v>
      </c>
      <c r="N11" s="308">
        <f>COUNTIFS('CfS - PTAL Scores'!$G:$G,$C11,'CfS - PTAL Scores'!$H:$H,N$3)</f>
        <v>0</v>
      </c>
      <c r="O11" s="73"/>
      <c r="P11" s="354" t="str">
        <f t="shared" si="1"/>
        <v>Rugby 004D</v>
      </c>
      <c r="Q11" s="307">
        <f>COUNTIFS('CfS - PTAL Scores'!$G:$G,$C11,'CfS - PTAL Scores'!$I:$I,Q$3)</f>
        <v>0</v>
      </c>
      <c r="R11" s="308">
        <f>COUNTIFS('CfS - PTAL Scores'!$G:$G,$C11,'CfS - PTAL Scores'!$I:$I,R$3)</f>
        <v>1</v>
      </c>
      <c r="S11" s="308">
        <f>COUNTIFS('CfS - PTAL Scores'!$G:$G,$C11,'CfS - PTAL Scores'!$I:$I,S$3)</f>
        <v>0</v>
      </c>
      <c r="T11" s="308">
        <f>COUNTIFS('CfS - PTAL Scores'!$G:$G,$C11,'CfS - PTAL Scores'!$I:$I,T$3)</f>
        <v>0</v>
      </c>
      <c r="U11" s="308">
        <f>COUNTIFS('CfS - PTAL Scores'!$G:$G,$C11,'CfS - PTAL Scores'!$I:$I,U$3)</f>
        <v>0</v>
      </c>
      <c r="V11" s="308">
        <f>COUNTIFS('CfS - PTAL Scores'!$G:$G,$C11,'CfS - PTAL Scores'!$I:$I,V$3)</f>
        <v>0</v>
      </c>
      <c r="W11" s="308">
        <f>COUNTIFS('CfS - PTAL Scores'!$G:$G,$C11,'CfS - PTAL Scores'!$I:$I,W$3)</f>
        <v>0</v>
      </c>
      <c r="X11" s="308">
        <f>COUNTIFS('CfS - PTAL Scores'!$G:$G,$C11,'CfS - PTAL Scores'!$I:$I,X$3)</f>
        <v>0</v>
      </c>
      <c r="Y11" s="311">
        <f>COUNTIFS('CfS - PTAL Scores'!$G:$G,$C11,'CfS - PTAL Scores'!$I:$I,Y$3)</f>
        <v>0</v>
      </c>
      <c r="AA11" s="114" t="str">
        <f t="shared" si="2"/>
        <v>Rugby 004D</v>
      </c>
      <c r="AB11" s="182" t="str">
        <f t="shared" si="3"/>
        <v>1a</v>
      </c>
      <c r="AC11" s="186" t="str">
        <f t="shared" si="4"/>
        <v>1a</v>
      </c>
      <c r="AD11" s="182" t="str">
        <f t="shared" si="5"/>
        <v>1a</v>
      </c>
      <c r="AE11" s="183" t="str">
        <f t="shared" si="6"/>
        <v>1a</v>
      </c>
      <c r="AG11" s="114" t="str">
        <f t="shared" si="7"/>
        <v>Rugby 004D</v>
      </c>
      <c r="AH11" s="131">
        <f t="shared" si="9"/>
        <v>8</v>
      </c>
      <c r="AI11" s="43">
        <f t="shared" si="8"/>
        <v>7</v>
      </c>
    </row>
    <row r="12" spans="1:37" ht="14.5" customHeight="1" x14ac:dyDescent="0.3">
      <c r="A12" s="114" t="s">
        <v>1073</v>
      </c>
      <c r="B12" s="6" t="s">
        <v>37</v>
      </c>
      <c r="C12" s="6" t="s">
        <v>38</v>
      </c>
      <c r="D12" s="116">
        <f>COUNTIF('Site-to-LSOA&amp;MSOA Assignment'!$Q:$Q,$C12)</f>
        <v>13</v>
      </c>
      <c r="E12" s="179" t="str">
        <f t="shared" si="0"/>
        <v>Rugby 004E</v>
      </c>
      <c r="F12" s="307">
        <f>COUNTIFS('CfS - PTAL Scores'!$G:$G,$C12,'CfS - PTAL Scores'!$H:$H,F$3)</f>
        <v>2</v>
      </c>
      <c r="G12" s="308">
        <f>COUNTIFS('CfS - PTAL Scores'!$G:$G,$C12,'CfS - PTAL Scores'!$H:$H,G$3)</f>
        <v>11</v>
      </c>
      <c r="H12" s="308">
        <f>COUNTIFS('CfS - PTAL Scores'!$G:$G,$C12,'CfS - PTAL Scores'!$H:$H,H$3)</f>
        <v>0</v>
      </c>
      <c r="I12" s="308">
        <f>COUNTIFS('CfS - PTAL Scores'!$G:$G,$C12,'CfS - PTAL Scores'!$H:$H,I$3)</f>
        <v>0</v>
      </c>
      <c r="J12" s="308">
        <f>COUNTIFS('CfS - PTAL Scores'!$G:$G,$C12,'CfS - PTAL Scores'!$H:$H,J$3)</f>
        <v>0</v>
      </c>
      <c r="K12" s="308">
        <f>COUNTIFS('CfS - PTAL Scores'!$G:$G,$C12,'CfS - PTAL Scores'!$H:$H,K$3)</f>
        <v>0</v>
      </c>
      <c r="L12" s="308">
        <f>COUNTIFS('CfS - PTAL Scores'!$G:$G,$C12,'CfS - PTAL Scores'!$H:$H,L$3)</f>
        <v>0</v>
      </c>
      <c r="M12" s="308">
        <f>COUNTIFS('CfS - PTAL Scores'!$G:$G,$C12,'CfS - PTAL Scores'!$H:$H,M$3)</f>
        <v>0</v>
      </c>
      <c r="N12" s="308">
        <f>COUNTIFS('CfS - PTAL Scores'!$G:$G,$C12,'CfS - PTAL Scores'!$H:$H,N$3)</f>
        <v>0</v>
      </c>
      <c r="O12" s="73"/>
      <c r="P12" s="354" t="str">
        <f t="shared" si="1"/>
        <v>Rugby 004E</v>
      </c>
      <c r="Q12" s="307">
        <f>COUNTIFS('CfS - PTAL Scores'!$G:$G,$C12,'CfS - PTAL Scores'!$I:$I,Q$3)</f>
        <v>2</v>
      </c>
      <c r="R12" s="308">
        <f>COUNTIFS('CfS - PTAL Scores'!$G:$G,$C12,'CfS - PTAL Scores'!$I:$I,R$3)</f>
        <v>11</v>
      </c>
      <c r="S12" s="308">
        <f>COUNTIFS('CfS - PTAL Scores'!$G:$G,$C12,'CfS - PTAL Scores'!$I:$I,S$3)</f>
        <v>0</v>
      </c>
      <c r="T12" s="308">
        <f>COUNTIFS('CfS - PTAL Scores'!$G:$G,$C12,'CfS - PTAL Scores'!$I:$I,T$3)</f>
        <v>0</v>
      </c>
      <c r="U12" s="308">
        <f>COUNTIFS('CfS - PTAL Scores'!$G:$G,$C12,'CfS - PTAL Scores'!$I:$I,U$3)</f>
        <v>0</v>
      </c>
      <c r="V12" s="308">
        <f>COUNTIFS('CfS - PTAL Scores'!$G:$G,$C12,'CfS - PTAL Scores'!$I:$I,V$3)</f>
        <v>0</v>
      </c>
      <c r="W12" s="308">
        <f>COUNTIFS('CfS - PTAL Scores'!$G:$G,$C12,'CfS - PTAL Scores'!$I:$I,W$3)</f>
        <v>0</v>
      </c>
      <c r="X12" s="308">
        <f>COUNTIFS('CfS - PTAL Scores'!$G:$G,$C12,'CfS - PTAL Scores'!$I:$I,X$3)</f>
        <v>0</v>
      </c>
      <c r="Y12" s="311">
        <f>COUNTIFS('CfS - PTAL Scores'!$G:$G,$C12,'CfS - PTAL Scores'!$I:$I,Y$3)</f>
        <v>0</v>
      </c>
      <c r="AA12" s="114" t="str">
        <f t="shared" si="2"/>
        <v>Rugby 004E</v>
      </c>
      <c r="AB12" s="182" t="str">
        <f t="shared" si="3"/>
        <v>1a</v>
      </c>
      <c r="AC12" s="186" t="str">
        <f t="shared" si="4"/>
        <v>1a</v>
      </c>
      <c r="AD12" s="182" t="str">
        <f t="shared" si="5"/>
        <v>1a</v>
      </c>
      <c r="AE12" s="183" t="str">
        <f t="shared" si="6"/>
        <v>1a</v>
      </c>
      <c r="AG12" s="114" t="str">
        <f t="shared" si="7"/>
        <v>Rugby 004E</v>
      </c>
      <c r="AH12" s="131">
        <f t="shared" si="9"/>
        <v>8</v>
      </c>
      <c r="AI12" s="43">
        <f t="shared" si="8"/>
        <v>7</v>
      </c>
    </row>
    <row r="13" spans="1:37" ht="14.5" customHeight="1" x14ac:dyDescent="0.3">
      <c r="A13" s="114" t="s">
        <v>1074</v>
      </c>
      <c r="B13" s="6" t="s">
        <v>402</v>
      </c>
      <c r="C13" s="6" t="s">
        <v>403</v>
      </c>
      <c r="D13" s="116">
        <f>COUNTIF('Site-to-LSOA&amp;MSOA Assignment'!$Q:$Q,$C13)</f>
        <v>3</v>
      </c>
      <c r="E13" s="179" t="str">
        <f t="shared" si="0"/>
        <v>Rugby 007E</v>
      </c>
      <c r="F13" s="307">
        <f>COUNTIFS('CfS - PTAL Scores'!$G:$G,$C13,'CfS - PTAL Scores'!$H:$H,F$3)</f>
        <v>0</v>
      </c>
      <c r="G13" s="308">
        <f>COUNTIFS('CfS - PTAL Scores'!$G:$G,$C13,'CfS - PTAL Scores'!$H:$H,G$3)</f>
        <v>3</v>
      </c>
      <c r="H13" s="308">
        <f>COUNTIFS('CfS - PTAL Scores'!$G:$G,$C13,'CfS - PTAL Scores'!$H:$H,H$3)</f>
        <v>0</v>
      </c>
      <c r="I13" s="308">
        <f>COUNTIFS('CfS - PTAL Scores'!$G:$G,$C13,'CfS - PTAL Scores'!$H:$H,I$3)</f>
        <v>0</v>
      </c>
      <c r="J13" s="308">
        <f>COUNTIFS('CfS - PTAL Scores'!$G:$G,$C13,'CfS - PTAL Scores'!$H:$H,J$3)</f>
        <v>0</v>
      </c>
      <c r="K13" s="308">
        <f>COUNTIFS('CfS - PTAL Scores'!$G:$G,$C13,'CfS - PTAL Scores'!$H:$H,K$3)</f>
        <v>0</v>
      </c>
      <c r="L13" s="308">
        <f>COUNTIFS('CfS - PTAL Scores'!$G:$G,$C13,'CfS - PTAL Scores'!$H:$H,L$3)</f>
        <v>0</v>
      </c>
      <c r="M13" s="308">
        <f>COUNTIFS('CfS - PTAL Scores'!$G:$G,$C13,'CfS - PTAL Scores'!$H:$H,M$3)</f>
        <v>0</v>
      </c>
      <c r="N13" s="308">
        <f>COUNTIFS('CfS - PTAL Scores'!$G:$G,$C13,'CfS - PTAL Scores'!$H:$H,N$3)</f>
        <v>0</v>
      </c>
      <c r="O13" s="73"/>
      <c r="P13" s="354" t="str">
        <f t="shared" si="1"/>
        <v>Rugby 007E</v>
      </c>
      <c r="Q13" s="307">
        <f>COUNTIFS('CfS - PTAL Scores'!$G:$G,$C13,'CfS - PTAL Scores'!$I:$I,Q$3)</f>
        <v>0</v>
      </c>
      <c r="R13" s="308">
        <f>COUNTIFS('CfS - PTAL Scores'!$G:$G,$C13,'CfS - PTAL Scores'!$I:$I,R$3)</f>
        <v>3</v>
      </c>
      <c r="S13" s="308">
        <f>COUNTIFS('CfS - PTAL Scores'!$G:$G,$C13,'CfS - PTAL Scores'!$I:$I,S$3)</f>
        <v>0</v>
      </c>
      <c r="T13" s="308">
        <f>COUNTIFS('CfS - PTAL Scores'!$G:$G,$C13,'CfS - PTAL Scores'!$I:$I,T$3)</f>
        <v>0</v>
      </c>
      <c r="U13" s="308">
        <f>COUNTIFS('CfS - PTAL Scores'!$G:$G,$C13,'CfS - PTAL Scores'!$I:$I,U$3)</f>
        <v>0</v>
      </c>
      <c r="V13" s="308">
        <f>COUNTIFS('CfS - PTAL Scores'!$G:$G,$C13,'CfS - PTAL Scores'!$I:$I,V$3)</f>
        <v>0</v>
      </c>
      <c r="W13" s="308">
        <f>COUNTIFS('CfS - PTAL Scores'!$G:$G,$C13,'CfS - PTAL Scores'!$I:$I,W$3)</f>
        <v>0</v>
      </c>
      <c r="X13" s="308">
        <f>COUNTIFS('CfS - PTAL Scores'!$G:$G,$C13,'CfS - PTAL Scores'!$I:$I,X$3)</f>
        <v>0</v>
      </c>
      <c r="Y13" s="311">
        <f>COUNTIFS('CfS - PTAL Scores'!$G:$G,$C13,'CfS - PTAL Scores'!$I:$I,Y$3)</f>
        <v>0</v>
      </c>
      <c r="AA13" s="114" t="str">
        <f t="shared" si="2"/>
        <v>Rugby 007E</v>
      </c>
      <c r="AB13" s="182" t="str">
        <f t="shared" si="3"/>
        <v>1a</v>
      </c>
      <c r="AC13" s="186" t="str">
        <f t="shared" si="4"/>
        <v>1a</v>
      </c>
      <c r="AD13" s="182" t="str">
        <f t="shared" si="5"/>
        <v>1a</v>
      </c>
      <c r="AE13" s="183" t="str">
        <f t="shared" si="6"/>
        <v>1a</v>
      </c>
      <c r="AG13" s="114" t="str">
        <f t="shared" si="7"/>
        <v>Rugby 007E</v>
      </c>
      <c r="AH13" s="131">
        <f t="shared" si="9"/>
        <v>8</v>
      </c>
      <c r="AI13" s="43">
        <f t="shared" si="8"/>
        <v>7</v>
      </c>
    </row>
    <row r="14" spans="1:37" ht="14.5" customHeight="1" x14ac:dyDescent="0.3">
      <c r="A14" s="114" t="s">
        <v>1075</v>
      </c>
      <c r="B14" s="6" t="s">
        <v>51</v>
      </c>
      <c r="C14" s="6" t="s">
        <v>52</v>
      </c>
      <c r="D14" s="116">
        <f>COUNTIF('Site-to-LSOA&amp;MSOA Assignment'!$Q:$Q,$C14)</f>
        <v>5</v>
      </c>
      <c r="E14" s="179" t="str">
        <f t="shared" si="0"/>
        <v>Rugby 007J</v>
      </c>
      <c r="F14" s="307">
        <f>COUNTIFS('CfS - PTAL Scores'!$G:$G,$C14,'CfS - PTAL Scores'!$H:$H,F$3)</f>
        <v>0</v>
      </c>
      <c r="G14" s="308">
        <f>COUNTIFS('CfS - PTAL Scores'!$G:$G,$C14,'CfS - PTAL Scores'!$H:$H,G$3)</f>
        <v>5</v>
      </c>
      <c r="H14" s="308">
        <f>COUNTIFS('CfS - PTAL Scores'!$G:$G,$C14,'CfS - PTAL Scores'!$H:$H,H$3)</f>
        <v>0</v>
      </c>
      <c r="I14" s="308">
        <f>COUNTIFS('CfS - PTAL Scores'!$G:$G,$C14,'CfS - PTAL Scores'!$H:$H,I$3)</f>
        <v>0</v>
      </c>
      <c r="J14" s="308">
        <f>COUNTIFS('CfS - PTAL Scores'!$G:$G,$C14,'CfS - PTAL Scores'!$H:$H,J$3)</f>
        <v>0</v>
      </c>
      <c r="K14" s="308">
        <f>COUNTIFS('CfS - PTAL Scores'!$G:$G,$C14,'CfS - PTAL Scores'!$H:$H,K$3)</f>
        <v>0</v>
      </c>
      <c r="L14" s="308">
        <f>COUNTIFS('CfS - PTAL Scores'!$G:$G,$C14,'CfS - PTAL Scores'!$H:$H,L$3)</f>
        <v>0</v>
      </c>
      <c r="M14" s="308">
        <f>COUNTIFS('CfS - PTAL Scores'!$G:$G,$C14,'CfS - PTAL Scores'!$H:$H,M$3)</f>
        <v>0</v>
      </c>
      <c r="N14" s="308">
        <f>COUNTIFS('CfS - PTAL Scores'!$G:$G,$C14,'CfS - PTAL Scores'!$H:$H,N$3)</f>
        <v>0</v>
      </c>
      <c r="O14" s="73"/>
      <c r="P14" s="354" t="str">
        <f t="shared" si="1"/>
        <v>Rugby 007J</v>
      </c>
      <c r="Q14" s="307">
        <f>COUNTIFS('CfS - PTAL Scores'!$G:$G,$C14,'CfS - PTAL Scores'!$I:$I,Q$3)</f>
        <v>0</v>
      </c>
      <c r="R14" s="308">
        <f>COUNTIFS('CfS - PTAL Scores'!$G:$G,$C14,'CfS - PTAL Scores'!$I:$I,R$3)</f>
        <v>5</v>
      </c>
      <c r="S14" s="308">
        <f>COUNTIFS('CfS - PTAL Scores'!$G:$G,$C14,'CfS - PTAL Scores'!$I:$I,S$3)</f>
        <v>0</v>
      </c>
      <c r="T14" s="308">
        <f>COUNTIFS('CfS - PTAL Scores'!$G:$G,$C14,'CfS - PTAL Scores'!$I:$I,T$3)</f>
        <v>0</v>
      </c>
      <c r="U14" s="308">
        <f>COUNTIFS('CfS - PTAL Scores'!$G:$G,$C14,'CfS - PTAL Scores'!$I:$I,U$3)</f>
        <v>0</v>
      </c>
      <c r="V14" s="308">
        <f>COUNTIFS('CfS - PTAL Scores'!$G:$G,$C14,'CfS - PTAL Scores'!$I:$I,V$3)</f>
        <v>0</v>
      </c>
      <c r="W14" s="308">
        <f>COUNTIFS('CfS - PTAL Scores'!$G:$G,$C14,'CfS - PTAL Scores'!$I:$I,W$3)</f>
        <v>0</v>
      </c>
      <c r="X14" s="308">
        <f>COUNTIFS('CfS - PTAL Scores'!$G:$G,$C14,'CfS - PTAL Scores'!$I:$I,X$3)</f>
        <v>0</v>
      </c>
      <c r="Y14" s="311">
        <f>COUNTIFS('CfS - PTAL Scores'!$G:$G,$C14,'CfS - PTAL Scores'!$I:$I,Y$3)</f>
        <v>0</v>
      </c>
      <c r="AA14" s="114" t="str">
        <f t="shared" si="2"/>
        <v>Rugby 007J</v>
      </c>
      <c r="AB14" s="182" t="str">
        <f t="shared" si="3"/>
        <v>1a</v>
      </c>
      <c r="AC14" s="186" t="str">
        <f t="shared" si="4"/>
        <v>1a</v>
      </c>
      <c r="AD14" s="182" t="str">
        <f t="shared" si="5"/>
        <v>1a</v>
      </c>
      <c r="AE14" s="183" t="str">
        <f t="shared" si="6"/>
        <v>1a</v>
      </c>
      <c r="AG14" s="114" t="str">
        <f t="shared" si="7"/>
        <v>Rugby 007J</v>
      </c>
      <c r="AH14" s="131">
        <f t="shared" si="9"/>
        <v>8</v>
      </c>
      <c r="AI14" s="43">
        <f t="shared" si="8"/>
        <v>7</v>
      </c>
    </row>
    <row r="15" spans="1:37" ht="14.5" customHeight="1" x14ac:dyDescent="0.3">
      <c r="A15" s="114" t="s">
        <v>1076</v>
      </c>
      <c r="B15" s="6" t="s">
        <v>196</v>
      </c>
      <c r="C15" s="6" t="s">
        <v>197</v>
      </c>
      <c r="D15" s="116">
        <f>COUNTIF('Site-to-LSOA&amp;MSOA Assignment'!$Q:$Q,$C15)</f>
        <v>2</v>
      </c>
      <c r="E15" s="179" t="str">
        <f t="shared" si="0"/>
        <v>Rugby 010B</v>
      </c>
      <c r="F15" s="307">
        <f>COUNTIFS('CfS - PTAL Scores'!$G:$G,$C15,'CfS - PTAL Scores'!$H:$H,F$3)</f>
        <v>0</v>
      </c>
      <c r="G15" s="308">
        <f>COUNTIFS('CfS - PTAL Scores'!$G:$G,$C15,'CfS - PTAL Scores'!$H:$H,G$3)</f>
        <v>2</v>
      </c>
      <c r="H15" s="308">
        <f>COUNTIFS('CfS - PTAL Scores'!$G:$G,$C15,'CfS - PTAL Scores'!$H:$H,H$3)</f>
        <v>0</v>
      </c>
      <c r="I15" s="308">
        <f>COUNTIFS('CfS - PTAL Scores'!$G:$G,$C15,'CfS - PTAL Scores'!$H:$H,I$3)</f>
        <v>0</v>
      </c>
      <c r="J15" s="308">
        <f>COUNTIFS('CfS - PTAL Scores'!$G:$G,$C15,'CfS - PTAL Scores'!$H:$H,J$3)</f>
        <v>0</v>
      </c>
      <c r="K15" s="308">
        <f>COUNTIFS('CfS - PTAL Scores'!$G:$G,$C15,'CfS - PTAL Scores'!$H:$H,K$3)</f>
        <v>0</v>
      </c>
      <c r="L15" s="308">
        <f>COUNTIFS('CfS - PTAL Scores'!$G:$G,$C15,'CfS - PTAL Scores'!$H:$H,L$3)</f>
        <v>0</v>
      </c>
      <c r="M15" s="308">
        <f>COUNTIFS('CfS - PTAL Scores'!$G:$G,$C15,'CfS - PTAL Scores'!$H:$H,M$3)</f>
        <v>0</v>
      </c>
      <c r="N15" s="308">
        <f>COUNTIFS('CfS - PTAL Scores'!$G:$G,$C15,'CfS - PTAL Scores'!$H:$H,N$3)</f>
        <v>0</v>
      </c>
      <c r="O15" s="73"/>
      <c r="P15" s="354" t="str">
        <f t="shared" si="1"/>
        <v>Rugby 010B</v>
      </c>
      <c r="Q15" s="307">
        <f>COUNTIFS('CfS - PTAL Scores'!$G:$G,$C15,'CfS - PTAL Scores'!$I:$I,Q$3)</f>
        <v>0</v>
      </c>
      <c r="R15" s="308">
        <f>COUNTIFS('CfS - PTAL Scores'!$G:$G,$C15,'CfS - PTAL Scores'!$I:$I,R$3)</f>
        <v>2</v>
      </c>
      <c r="S15" s="308">
        <f>COUNTIFS('CfS - PTAL Scores'!$G:$G,$C15,'CfS - PTAL Scores'!$I:$I,S$3)</f>
        <v>0</v>
      </c>
      <c r="T15" s="308">
        <f>COUNTIFS('CfS - PTAL Scores'!$G:$G,$C15,'CfS - PTAL Scores'!$I:$I,T$3)</f>
        <v>0</v>
      </c>
      <c r="U15" s="308">
        <f>COUNTIFS('CfS - PTAL Scores'!$G:$G,$C15,'CfS - PTAL Scores'!$I:$I,U$3)</f>
        <v>0</v>
      </c>
      <c r="V15" s="308">
        <f>COUNTIFS('CfS - PTAL Scores'!$G:$G,$C15,'CfS - PTAL Scores'!$I:$I,V$3)</f>
        <v>0</v>
      </c>
      <c r="W15" s="308">
        <f>COUNTIFS('CfS - PTAL Scores'!$G:$G,$C15,'CfS - PTAL Scores'!$I:$I,W$3)</f>
        <v>0</v>
      </c>
      <c r="X15" s="308">
        <f>COUNTIFS('CfS - PTAL Scores'!$G:$G,$C15,'CfS - PTAL Scores'!$I:$I,X$3)</f>
        <v>0</v>
      </c>
      <c r="Y15" s="311">
        <f>COUNTIFS('CfS - PTAL Scores'!$G:$G,$C15,'CfS - PTAL Scores'!$I:$I,Y$3)</f>
        <v>0</v>
      </c>
      <c r="AA15" s="114" t="str">
        <f t="shared" si="2"/>
        <v>Rugby 010B</v>
      </c>
      <c r="AB15" s="182" t="str">
        <f t="shared" si="3"/>
        <v>1a</v>
      </c>
      <c r="AC15" s="186" t="str">
        <f t="shared" si="4"/>
        <v>1a</v>
      </c>
      <c r="AD15" s="182" t="str">
        <f t="shared" si="5"/>
        <v>1a</v>
      </c>
      <c r="AE15" s="183" t="str">
        <f t="shared" si="6"/>
        <v>1a</v>
      </c>
      <c r="AG15" s="114" t="str">
        <f t="shared" si="7"/>
        <v>Rugby 010B</v>
      </c>
      <c r="AH15" s="131">
        <f t="shared" si="9"/>
        <v>8</v>
      </c>
      <c r="AI15" s="43">
        <f t="shared" si="8"/>
        <v>7</v>
      </c>
    </row>
    <row r="16" spans="1:37" ht="14.5" customHeight="1" x14ac:dyDescent="0.3">
      <c r="A16" s="114" t="s">
        <v>1077</v>
      </c>
      <c r="B16" s="6" t="s">
        <v>104</v>
      </c>
      <c r="C16" s="6" t="s">
        <v>105</v>
      </c>
      <c r="D16" s="116">
        <f>COUNTIF('Site-to-LSOA&amp;MSOA Assignment'!$Q:$Q,$C16)</f>
        <v>1</v>
      </c>
      <c r="E16" s="179" t="str">
        <f t="shared" si="0"/>
        <v>Rugby 010C</v>
      </c>
      <c r="F16" s="307">
        <f>COUNTIFS('CfS - PTAL Scores'!$G:$G,$C16,'CfS - PTAL Scores'!$H:$H,F$3)</f>
        <v>0</v>
      </c>
      <c r="G16" s="308">
        <f>COUNTIFS('CfS - PTAL Scores'!$G:$G,$C16,'CfS - PTAL Scores'!$H:$H,G$3)</f>
        <v>1</v>
      </c>
      <c r="H16" s="308">
        <f>COUNTIFS('CfS - PTAL Scores'!$G:$G,$C16,'CfS - PTAL Scores'!$H:$H,H$3)</f>
        <v>0</v>
      </c>
      <c r="I16" s="308">
        <f>COUNTIFS('CfS - PTAL Scores'!$G:$G,$C16,'CfS - PTAL Scores'!$H:$H,I$3)</f>
        <v>0</v>
      </c>
      <c r="J16" s="308">
        <f>COUNTIFS('CfS - PTAL Scores'!$G:$G,$C16,'CfS - PTAL Scores'!$H:$H,J$3)</f>
        <v>0</v>
      </c>
      <c r="K16" s="308">
        <f>COUNTIFS('CfS - PTAL Scores'!$G:$G,$C16,'CfS - PTAL Scores'!$H:$H,K$3)</f>
        <v>0</v>
      </c>
      <c r="L16" s="308">
        <f>COUNTIFS('CfS - PTAL Scores'!$G:$G,$C16,'CfS - PTAL Scores'!$H:$H,L$3)</f>
        <v>0</v>
      </c>
      <c r="M16" s="308">
        <f>COUNTIFS('CfS - PTAL Scores'!$G:$G,$C16,'CfS - PTAL Scores'!$H:$H,M$3)</f>
        <v>0</v>
      </c>
      <c r="N16" s="308">
        <f>COUNTIFS('CfS - PTAL Scores'!$G:$G,$C16,'CfS - PTAL Scores'!$H:$H,N$3)</f>
        <v>0</v>
      </c>
      <c r="O16" s="73"/>
      <c r="P16" s="354" t="str">
        <f t="shared" si="1"/>
        <v>Rugby 010C</v>
      </c>
      <c r="Q16" s="307">
        <f>COUNTIFS('CfS - PTAL Scores'!$G:$G,$C16,'CfS - PTAL Scores'!$I:$I,Q$3)</f>
        <v>0</v>
      </c>
      <c r="R16" s="308">
        <f>COUNTIFS('CfS - PTAL Scores'!$G:$G,$C16,'CfS - PTAL Scores'!$I:$I,R$3)</f>
        <v>1</v>
      </c>
      <c r="S16" s="308">
        <f>COUNTIFS('CfS - PTAL Scores'!$G:$G,$C16,'CfS - PTAL Scores'!$I:$I,S$3)</f>
        <v>0</v>
      </c>
      <c r="T16" s="308">
        <f>COUNTIFS('CfS - PTAL Scores'!$G:$G,$C16,'CfS - PTAL Scores'!$I:$I,T$3)</f>
        <v>0</v>
      </c>
      <c r="U16" s="308">
        <f>COUNTIFS('CfS - PTAL Scores'!$G:$G,$C16,'CfS - PTAL Scores'!$I:$I,U$3)</f>
        <v>0</v>
      </c>
      <c r="V16" s="308">
        <f>COUNTIFS('CfS - PTAL Scores'!$G:$G,$C16,'CfS - PTAL Scores'!$I:$I,V$3)</f>
        <v>0</v>
      </c>
      <c r="W16" s="308">
        <f>COUNTIFS('CfS - PTAL Scores'!$G:$G,$C16,'CfS - PTAL Scores'!$I:$I,W$3)</f>
        <v>0</v>
      </c>
      <c r="X16" s="308">
        <f>COUNTIFS('CfS - PTAL Scores'!$G:$G,$C16,'CfS - PTAL Scores'!$I:$I,X$3)</f>
        <v>0</v>
      </c>
      <c r="Y16" s="311">
        <f>COUNTIFS('CfS - PTAL Scores'!$G:$G,$C16,'CfS - PTAL Scores'!$I:$I,Y$3)</f>
        <v>0</v>
      </c>
      <c r="AA16" s="114" t="str">
        <f t="shared" si="2"/>
        <v>Rugby 010C</v>
      </c>
      <c r="AB16" s="182" t="str">
        <f t="shared" si="3"/>
        <v>1a</v>
      </c>
      <c r="AC16" s="186" t="str">
        <f t="shared" si="4"/>
        <v>1a</v>
      </c>
      <c r="AD16" s="182" t="str">
        <f t="shared" si="5"/>
        <v>1a</v>
      </c>
      <c r="AE16" s="183" t="str">
        <f t="shared" si="6"/>
        <v>1a</v>
      </c>
      <c r="AG16" s="114" t="str">
        <f t="shared" si="7"/>
        <v>Rugby 010C</v>
      </c>
      <c r="AH16" s="131">
        <f t="shared" si="9"/>
        <v>8</v>
      </c>
      <c r="AI16" s="43">
        <f t="shared" si="8"/>
        <v>7</v>
      </c>
    </row>
    <row r="17" spans="1:35" ht="14.5" customHeight="1" x14ac:dyDescent="0.3">
      <c r="A17" s="114" t="s">
        <v>1078</v>
      </c>
      <c r="B17" s="6" t="s">
        <v>185</v>
      </c>
      <c r="C17" s="6" t="s">
        <v>186</v>
      </c>
      <c r="D17" s="116">
        <f>COUNTIF('Site-to-LSOA&amp;MSOA Assignment'!$Q:$Q,$C17)</f>
        <v>4</v>
      </c>
      <c r="E17" s="179" t="str">
        <f t="shared" si="0"/>
        <v>Rugby 012B</v>
      </c>
      <c r="F17" s="307">
        <f>COUNTIFS('CfS - PTAL Scores'!$G:$G,$C17,'CfS - PTAL Scores'!$H:$H,F$3)</f>
        <v>0</v>
      </c>
      <c r="G17" s="308">
        <f>COUNTIFS('CfS - PTAL Scores'!$G:$G,$C17,'CfS - PTAL Scores'!$H:$H,G$3)</f>
        <v>1</v>
      </c>
      <c r="H17" s="308">
        <f>COUNTIFS('CfS - PTAL Scores'!$G:$G,$C17,'CfS - PTAL Scores'!$H:$H,H$3)</f>
        <v>3</v>
      </c>
      <c r="I17" s="308">
        <f>COUNTIFS('CfS - PTAL Scores'!$G:$G,$C17,'CfS - PTAL Scores'!$H:$H,I$3)</f>
        <v>0</v>
      </c>
      <c r="J17" s="308">
        <f>COUNTIFS('CfS - PTAL Scores'!$G:$G,$C17,'CfS - PTAL Scores'!$H:$H,J$3)</f>
        <v>0</v>
      </c>
      <c r="K17" s="308">
        <f>COUNTIFS('CfS - PTAL Scores'!$G:$G,$C17,'CfS - PTAL Scores'!$H:$H,K$3)</f>
        <v>0</v>
      </c>
      <c r="L17" s="308">
        <f>COUNTIFS('CfS - PTAL Scores'!$G:$G,$C17,'CfS - PTAL Scores'!$H:$H,L$3)</f>
        <v>0</v>
      </c>
      <c r="M17" s="308">
        <f>COUNTIFS('CfS - PTAL Scores'!$G:$G,$C17,'CfS - PTAL Scores'!$H:$H,M$3)</f>
        <v>0</v>
      </c>
      <c r="N17" s="308">
        <f>COUNTIFS('CfS - PTAL Scores'!$G:$G,$C17,'CfS - PTAL Scores'!$H:$H,N$3)</f>
        <v>0</v>
      </c>
      <c r="O17" s="73"/>
      <c r="P17" s="354" t="str">
        <f t="shared" si="1"/>
        <v>Rugby 012B</v>
      </c>
      <c r="Q17" s="307">
        <f>COUNTIFS('CfS - PTAL Scores'!$G:$G,$C17,'CfS - PTAL Scores'!$I:$I,Q$3)</f>
        <v>0</v>
      </c>
      <c r="R17" s="308">
        <f>COUNTIFS('CfS - PTAL Scores'!$G:$G,$C17,'CfS - PTAL Scores'!$I:$I,R$3)</f>
        <v>4</v>
      </c>
      <c r="S17" s="308">
        <f>COUNTIFS('CfS - PTAL Scores'!$G:$G,$C17,'CfS - PTAL Scores'!$I:$I,S$3)</f>
        <v>0</v>
      </c>
      <c r="T17" s="308">
        <f>COUNTIFS('CfS - PTAL Scores'!$G:$G,$C17,'CfS - PTAL Scores'!$I:$I,T$3)</f>
        <v>0</v>
      </c>
      <c r="U17" s="308">
        <f>COUNTIFS('CfS - PTAL Scores'!$G:$G,$C17,'CfS - PTAL Scores'!$I:$I,U$3)</f>
        <v>0</v>
      </c>
      <c r="V17" s="308">
        <f>COUNTIFS('CfS - PTAL Scores'!$G:$G,$C17,'CfS - PTAL Scores'!$I:$I,V$3)</f>
        <v>0</v>
      </c>
      <c r="W17" s="308">
        <f>COUNTIFS('CfS - PTAL Scores'!$G:$G,$C17,'CfS - PTAL Scores'!$I:$I,W$3)</f>
        <v>0</v>
      </c>
      <c r="X17" s="308">
        <f>COUNTIFS('CfS - PTAL Scores'!$G:$G,$C17,'CfS - PTAL Scores'!$I:$I,X$3)</f>
        <v>0</v>
      </c>
      <c r="Y17" s="311">
        <f>COUNTIFS('CfS - PTAL Scores'!$G:$G,$C17,'CfS - PTAL Scores'!$I:$I,Y$3)</f>
        <v>0</v>
      </c>
      <c r="AA17" s="114" t="str">
        <f t="shared" si="2"/>
        <v>Rugby 012B</v>
      </c>
      <c r="AB17" s="182" t="str">
        <f t="shared" si="3"/>
        <v>1b</v>
      </c>
      <c r="AC17" s="186" t="str">
        <f t="shared" si="4"/>
        <v>1b</v>
      </c>
      <c r="AD17" s="182" t="str">
        <f t="shared" si="5"/>
        <v>1a</v>
      </c>
      <c r="AE17" s="183" t="str">
        <f t="shared" si="6"/>
        <v>1a</v>
      </c>
      <c r="AG17" s="114" t="str">
        <f t="shared" si="7"/>
        <v>Rugby 012B</v>
      </c>
      <c r="AH17" s="131">
        <f t="shared" si="9"/>
        <v>10</v>
      </c>
      <c r="AI17" s="43">
        <f t="shared" si="8"/>
        <v>5</v>
      </c>
    </row>
    <row r="18" spans="1:35" ht="14.5" customHeight="1" x14ac:dyDescent="0.3">
      <c r="A18" s="114" t="s">
        <v>1079</v>
      </c>
      <c r="B18" s="6" t="s">
        <v>122</v>
      </c>
      <c r="C18" s="6" t="s">
        <v>123</v>
      </c>
      <c r="D18" s="116">
        <f>COUNTIF('Site-to-LSOA&amp;MSOA Assignment'!$Q:$Q,$C18)</f>
        <v>1</v>
      </c>
      <c r="E18" s="179" t="str">
        <f t="shared" si="0"/>
        <v>Rugby 012C</v>
      </c>
      <c r="F18" s="307">
        <f>COUNTIFS('CfS - PTAL Scores'!$G:$G,$C18,'CfS - PTAL Scores'!$H:$H,F$3)</f>
        <v>0</v>
      </c>
      <c r="G18" s="308">
        <f>COUNTIFS('CfS - PTAL Scores'!$G:$G,$C18,'CfS - PTAL Scores'!$H:$H,G$3)</f>
        <v>1</v>
      </c>
      <c r="H18" s="308">
        <f>COUNTIFS('CfS - PTAL Scores'!$G:$G,$C18,'CfS - PTAL Scores'!$H:$H,H$3)</f>
        <v>0</v>
      </c>
      <c r="I18" s="308">
        <f>COUNTIFS('CfS - PTAL Scores'!$G:$G,$C18,'CfS - PTAL Scores'!$H:$H,I$3)</f>
        <v>0</v>
      </c>
      <c r="J18" s="308">
        <f>COUNTIFS('CfS - PTAL Scores'!$G:$G,$C18,'CfS - PTAL Scores'!$H:$H,J$3)</f>
        <v>0</v>
      </c>
      <c r="K18" s="308">
        <f>COUNTIFS('CfS - PTAL Scores'!$G:$G,$C18,'CfS - PTAL Scores'!$H:$H,K$3)</f>
        <v>0</v>
      </c>
      <c r="L18" s="308">
        <f>COUNTIFS('CfS - PTAL Scores'!$G:$G,$C18,'CfS - PTAL Scores'!$H:$H,L$3)</f>
        <v>0</v>
      </c>
      <c r="M18" s="308">
        <f>COUNTIFS('CfS - PTAL Scores'!$G:$G,$C18,'CfS - PTAL Scores'!$H:$H,M$3)</f>
        <v>0</v>
      </c>
      <c r="N18" s="308">
        <f>COUNTIFS('CfS - PTAL Scores'!$G:$G,$C18,'CfS - PTAL Scores'!$H:$H,N$3)</f>
        <v>0</v>
      </c>
      <c r="O18" s="73"/>
      <c r="P18" s="354" t="str">
        <f t="shared" si="1"/>
        <v>Rugby 012C</v>
      </c>
      <c r="Q18" s="307">
        <f>COUNTIFS('CfS - PTAL Scores'!$G:$G,$C18,'CfS - PTAL Scores'!$I:$I,Q$3)</f>
        <v>0</v>
      </c>
      <c r="R18" s="308">
        <f>COUNTIFS('CfS - PTAL Scores'!$G:$G,$C18,'CfS - PTAL Scores'!$I:$I,R$3)</f>
        <v>1</v>
      </c>
      <c r="S18" s="308">
        <f>COUNTIFS('CfS - PTAL Scores'!$G:$G,$C18,'CfS - PTAL Scores'!$I:$I,S$3)</f>
        <v>0</v>
      </c>
      <c r="T18" s="308">
        <f>COUNTIFS('CfS - PTAL Scores'!$G:$G,$C18,'CfS - PTAL Scores'!$I:$I,T$3)</f>
        <v>0</v>
      </c>
      <c r="U18" s="308">
        <f>COUNTIFS('CfS - PTAL Scores'!$G:$G,$C18,'CfS - PTAL Scores'!$I:$I,U$3)</f>
        <v>0</v>
      </c>
      <c r="V18" s="308">
        <f>COUNTIFS('CfS - PTAL Scores'!$G:$G,$C18,'CfS - PTAL Scores'!$I:$I,V$3)</f>
        <v>0</v>
      </c>
      <c r="W18" s="308">
        <f>COUNTIFS('CfS - PTAL Scores'!$G:$G,$C18,'CfS - PTAL Scores'!$I:$I,W$3)</f>
        <v>0</v>
      </c>
      <c r="X18" s="308">
        <f>COUNTIFS('CfS - PTAL Scores'!$G:$G,$C18,'CfS - PTAL Scores'!$I:$I,X$3)</f>
        <v>0</v>
      </c>
      <c r="Y18" s="311">
        <f>COUNTIFS('CfS - PTAL Scores'!$G:$G,$C18,'CfS - PTAL Scores'!$I:$I,Y$3)</f>
        <v>0</v>
      </c>
      <c r="AA18" s="114" t="str">
        <f t="shared" si="2"/>
        <v>Rugby 012C</v>
      </c>
      <c r="AB18" s="182" t="str">
        <f t="shared" si="3"/>
        <v>1a</v>
      </c>
      <c r="AC18" s="186" t="str">
        <f t="shared" si="4"/>
        <v>1a</v>
      </c>
      <c r="AD18" s="182" t="str">
        <f t="shared" si="5"/>
        <v>1a</v>
      </c>
      <c r="AE18" s="183" t="str">
        <f t="shared" si="6"/>
        <v>1a</v>
      </c>
      <c r="AG18" s="114" t="str">
        <f t="shared" si="7"/>
        <v>Rugby 012C</v>
      </c>
      <c r="AH18" s="131">
        <f t="shared" si="9"/>
        <v>8</v>
      </c>
      <c r="AI18" s="43">
        <f t="shared" si="8"/>
        <v>7</v>
      </c>
    </row>
    <row r="19" spans="1:35" ht="14.5" customHeight="1" x14ac:dyDescent="0.3">
      <c r="A19" s="114" t="s">
        <v>1080</v>
      </c>
      <c r="B19" s="6" t="s">
        <v>27</v>
      </c>
      <c r="C19" s="6" t="s">
        <v>28</v>
      </c>
      <c r="D19" s="116">
        <f>COUNTIF('Site-to-LSOA&amp;MSOA Assignment'!$Q:$Q,$C19)</f>
        <v>4</v>
      </c>
      <c r="E19" s="179" t="str">
        <f t="shared" si="0"/>
        <v>Rugby 012D</v>
      </c>
      <c r="F19" s="307">
        <f>COUNTIFS('CfS - PTAL Scores'!$G:$G,$C19,'CfS - PTAL Scores'!$H:$H,F$3)</f>
        <v>0</v>
      </c>
      <c r="G19" s="308">
        <f>COUNTIFS('CfS - PTAL Scores'!$G:$G,$C19,'CfS - PTAL Scores'!$H:$H,G$3)</f>
        <v>4</v>
      </c>
      <c r="H19" s="308">
        <f>COUNTIFS('CfS - PTAL Scores'!$G:$G,$C19,'CfS - PTAL Scores'!$H:$H,H$3)</f>
        <v>0</v>
      </c>
      <c r="I19" s="308">
        <f>COUNTIFS('CfS - PTAL Scores'!$G:$G,$C19,'CfS - PTAL Scores'!$H:$H,I$3)</f>
        <v>0</v>
      </c>
      <c r="J19" s="308">
        <f>COUNTIFS('CfS - PTAL Scores'!$G:$G,$C19,'CfS - PTAL Scores'!$H:$H,J$3)</f>
        <v>0</v>
      </c>
      <c r="K19" s="308">
        <f>COUNTIFS('CfS - PTAL Scores'!$G:$G,$C19,'CfS - PTAL Scores'!$H:$H,K$3)</f>
        <v>0</v>
      </c>
      <c r="L19" s="308">
        <f>COUNTIFS('CfS - PTAL Scores'!$G:$G,$C19,'CfS - PTAL Scores'!$H:$H,L$3)</f>
        <v>0</v>
      </c>
      <c r="M19" s="308">
        <f>COUNTIFS('CfS - PTAL Scores'!$G:$G,$C19,'CfS - PTAL Scores'!$H:$H,M$3)</f>
        <v>0</v>
      </c>
      <c r="N19" s="308">
        <f>COUNTIFS('CfS - PTAL Scores'!$G:$G,$C19,'CfS - PTAL Scores'!$H:$H,N$3)</f>
        <v>0</v>
      </c>
      <c r="O19" s="73"/>
      <c r="P19" s="354" t="str">
        <f t="shared" si="1"/>
        <v>Rugby 012D</v>
      </c>
      <c r="Q19" s="307">
        <f>COUNTIFS('CfS - PTAL Scores'!$G:$G,$C19,'CfS - PTAL Scores'!$I:$I,Q$3)</f>
        <v>0</v>
      </c>
      <c r="R19" s="308">
        <f>COUNTIFS('CfS - PTAL Scores'!$G:$G,$C19,'CfS - PTAL Scores'!$I:$I,R$3)</f>
        <v>4</v>
      </c>
      <c r="S19" s="308">
        <f>COUNTIFS('CfS - PTAL Scores'!$G:$G,$C19,'CfS - PTAL Scores'!$I:$I,S$3)</f>
        <v>0</v>
      </c>
      <c r="T19" s="308">
        <f>COUNTIFS('CfS - PTAL Scores'!$G:$G,$C19,'CfS - PTAL Scores'!$I:$I,T$3)</f>
        <v>0</v>
      </c>
      <c r="U19" s="308">
        <f>COUNTIFS('CfS - PTAL Scores'!$G:$G,$C19,'CfS - PTAL Scores'!$I:$I,U$3)</f>
        <v>0</v>
      </c>
      <c r="V19" s="308">
        <f>COUNTIFS('CfS - PTAL Scores'!$G:$G,$C19,'CfS - PTAL Scores'!$I:$I,V$3)</f>
        <v>0</v>
      </c>
      <c r="W19" s="308">
        <f>COUNTIFS('CfS - PTAL Scores'!$G:$G,$C19,'CfS - PTAL Scores'!$I:$I,W$3)</f>
        <v>0</v>
      </c>
      <c r="X19" s="308">
        <f>COUNTIFS('CfS - PTAL Scores'!$G:$G,$C19,'CfS - PTAL Scores'!$I:$I,X$3)</f>
        <v>0</v>
      </c>
      <c r="Y19" s="311">
        <f>COUNTIFS('CfS - PTAL Scores'!$G:$G,$C19,'CfS - PTAL Scores'!$I:$I,Y$3)</f>
        <v>0</v>
      </c>
      <c r="AA19" s="114" t="str">
        <f t="shared" si="2"/>
        <v>Rugby 012D</v>
      </c>
      <c r="AB19" s="182" t="str">
        <f t="shared" si="3"/>
        <v>1a</v>
      </c>
      <c r="AC19" s="186" t="str">
        <f t="shared" si="4"/>
        <v>1a</v>
      </c>
      <c r="AD19" s="182" t="str">
        <f t="shared" si="5"/>
        <v>1a</v>
      </c>
      <c r="AE19" s="183" t="str">
        <f t="shared" si="6"/>
        <v>1a</v>
      </c>
      <c r="AG19" s="114" t="str">
        <f t="shared" si="7"/>
        <v>Rugby 012D</v>
      </c>
      <c r="AH19" s="131">
        <f t="shared" si="9"/>
        <v>8</v>
      </c>
      <c r="AI19" s="43">
        <f t="shared" si="8"/>
        <v>7</v>
      </c>
    </row>
    <row r="20" spans="1:35" ht="14.5" customHeight="1" x14ac:dyDescent="0.3">
      <c r="A20" s="114" t="s">
        <v>1081</v>
      </c>
      <c r="B20" s="6" t="s">
        <v>315</v>
      </c>
      <c r="C20" s="6" t="s">
        <v>316</v>
      </c>
      <c r="D20" s="116">
        <f>COUNTIF('Site-to-LSOA&amp;MSOA Assignment'!$Q:$Q,$C20)</f>
        <v>2</v>
      </c>
      <c r="E20" s="179" t="str">
        <f t="shared" si="0"/>
        <v>Rugby 012E</v>
      </c>
      <c r="F20" s="307">
        <f>COUNTIFS('CfS - PTAL Scores'!$G:$G,$C20,'CfS - PTAL Scores'!$H:$H,F$3)</f>
        <v>1</v>
      </c>
      <c r="G20" s="308">
        <f>COUNTIFS('CfS - PTAL Scores'!$G:$G,$C20,'CfS - PTAL Scores'!$H:$H,G$3)</f>
        <v>1</v>
      </c>
      <c r="H20" s="308">
        <f>COUNTIFS('CfS - PTAL Scores'!$G:$G,$C20,'CfS - PTAL Scores'!$H:$H,H$3)</f>
        <v>0</v>
      </c>
      <c r="I20" s="308">
        <f>COUNTIFS('CfS - PTAL Scores'!$G:$G,$C20,'CfS - PTAL Scores'!$H:$H,I$3)</f>
        <v>0</v>
      </c>
      <c r="J20" s="308">
        <f>COUNTIFS('CfS - PTAL Scores'!$G:$G,$C20,'CfS - PTAL Scores'!$H:$H,J$3)</f>
        <v>0</v>
      </c>
      <c r="K20" s="308">
        <f>COUNTIFS('CfS - PTAL Scores'!$G:$G,$C20,'CfS - PTAL Scores'!$H:$H,K$3)</f>
        <v>0</v>
      </c>
      <c r="L20" s="308">
        <f>COUNTIFS('CfS - PTAL Scores'!$G:$G,$C20,'CfS - PTAL Scores'!$H:$H,L$3)</f>
        <v>0</v>
      </c>
      <c r="M20" s="308">
        <f>COUNTIFS('CfS - PTAL Scores'!$G:$G,$C20,'CfS - PTAL Scores'!$H:$H,M$3)</f>
        <v>0</v>
      </c>
      <c r="N20" s="308">
        <f>COUNTIFS('CfS - PTAL Scores'!$G:$G,$C20,'CfS - PTAL Scores'!$H:$H,N$3)</f>
        <v>0</v>
      </c>
      <c r="O20" s="73"/>
      <c r="P20" s="354" t="str">
        <f t="shared" si="1"/>
        <v>Rugby 012E</v>
      </c>
      <c r="Q20" s="307">
        <f>COUNTIFS('CfS - PTAL Scores'!$G:$G,$C20,'CfS - PTAL Scores'!$I:$I,Q$3)</f>
        <v>1</v>
      </c>
      <c r="R20" s="308">
        <f>COUNTIFS('CfS - PTAL Scores'!$G:$G,$C20,'CfS - PTAL Scores'!$I:$I,R$3)</f>
        <v>1</v>
      </c>
      <c r="S20" s="308">
        <f>COUNTIFS('CfS - PTAL Scores'!$G:$G,$C20,'CfS - PTAL Scores'!$I:$I,S$3)</f>
        <v>0</v>
      </c>
      <c r="T20" s="308">
        <f>COUNTIFS('CfS - PTAL Scores'!$G:$G,$C20,'CfS - PTAL Scores'!$I:$I,T$3)</f>
        <v>0</v>
      </c>
      <c r="U20" s="308">
        <f>COUNTIFS('CfS - PTAL Scores'!$G:$G,$C20,'CfS - PTAL Scores'!$I:$I,U$3)</f>
        <v>0</v>
      </c>
      <c r="V20" s="308">
        <f>COUNTIFS('CfS - PTAL Scores'!$G:$G,$C20,'CfS - PTAL Scores'!$I:$I,V$3)</f>
        <v>0</v>
      </c>
      <c r="W20" s="308">
        <f>COUNTIFS('CfS - PTAL Scores'!$G:$G,$C20,'CfS - PTAL Scores'!$I:$I,W$3)</f>
        <v>0</v>
      </c>
      <c r="X20" s="308">
        <f>COUNTIFS('CfS - PTAL Scores'!$G:$G,$C20,'CfS - PTAL Scores'!$I:$I,X$3)</f>
        <v>0</v>
      </c>
      <c r="Y20" s="311">
        <f>COUNTIFS('CfS - PTAL Scores'!$G:$G,$C20,'CfS - PTAL Scores'!$I:$I,Y$3)</f>
        <v>0</v>
      </c>
      <c r="AA20" s="114" t="str">
        <f t="shared" si="2"/>
        <v>Rugby 012E</v>
      </c>
      <c r="AB20" s="182">
        <f t="shared" si="3"/>
        <v>0</v>
      </c>
      <c r="AC20" s="186" t="str">
        <f t="shared" si="4"/>
        <v>1a</v>
      </c>
      <c r="AD20" s="182">
        <f t="shared" si="5"/>
        <v>0</v>
      </c>
      <c r="AE20" s="183" t="str">
        <f t="shared" si="6"/>
        <v>1a</v>
      </c>
      <c r="AG20" s="114" t="str">
        <f t="shared" si="7"/>
        <v>Rugby 012E</v>
      </c>
      <c r="AH20" s="131">
        <f t="shared" si="9"/>
        <v>6</v>
      </c>
      <c r="AI20" s="43">
        <f t="shared" si="8"/>
        <v>23</v>
      </c>
    </row>
    <row r="21" spans="1:35" ht="14.5" customHeight="1" x14ac:dyDescent="0.3">
      <c r="A21" s="114" t="s">
        <v>1082</v>
      </c>
      <c r="B21" s="6" t="s">
        <v>79</v>
      </c>
      <c r="C21" s="6" t="s">
        <v>80</v>
      </c>
      <c r="D21" s="116">
        <f>COUNTIF('Site-to-LSOA&amp;MSOA Assignment'!$Q:$Q,$C21)</f>
        <v>6</v>
      </c>
      <c r="E21" s="179" t="str">
        <f t="shared" si="0"/>
        <v>Rugby 012F</v>
      </c>
      <c r="F21" s="307">
        <f>COUNTIFS('CfS - PTAL Scores'!$G:$G,$C21,'CfS - PTAL Scores'!$H:$H,F$3)</f>
        <v>6</v>
      </c>
      <c r="G21" s="308">
        <f>COUNTIFS('CfS - PTAL Scores'!$G:$G,$C21,'CfS - PTAL Scores'!$H:$H,G$3)</f>
        <v>0</v>
      </c>
      <c r="H21" s="308">
        <f>COUNTIFS('CfS - PTAL Scores'!$G:$G,$C21,'CfS - PTAL Scores'!$H:$H,H$3)</f>
        <v>0</v>
      </c>
      <c r="I21" s="308">
        <f>COUNTIFS('CfS - PTAL Scores'!$G:$G,$C21,'CfS - PTAL Scores'!$H:$H,I$3)</f>
        <v>0</v>
      </c>
      <c r="J21" s="308">
        <f>COUNTIFS('CfS - PTAL Scores'!$G:$G,$C21,'CfS - PTAL Scores'!$H:$H,J$3)</f>
        <v>0</v>
      </c>
      <c r="K21" s="308">
        <f>COUNTIFS('CfS - PTAL Scores'!$G:$G,$C21,'CfS - PTAL Scores'!$H:$H,K$3)</f>
        <v>0</v>
      </c>
      <c r="L21" s="308">
        <f>COUNTIFS('CfS - PTAL Scores'!$G:$G,$C21,'CfS - PTAL Scores'!$H:$H,L$3)</f>
        <v>0</v>
      </c>
      <c r="M21" s="308">
        <f>COUNTIFS('CfS - PTAL Scores'!$G:$G,$C21,'CfS - PTAL Scores'!$H:$H,M$3)</f>
        <v>0</v>
      </c>
      <c r="N21" s="308">
        <f>COUNTIFS('CfS - PTAL Scores'!$G:$G,$C21,'CfS - PTAL Scores'!$H:$H,N$3)</f>
        <v>0</v>
      </c>
      <c r="O21" s="73"/>
      <c r="P21" s="354" t="str">
        <f t="shared" si="1"/>
        <v>Rugby 012F</v>
      </c>
      <c r="Q21" s="307">
        <f>COUNTIFS('CfS - PTAL Scores'!$G:$G,$C21,'CfS - PTAL Scores'!$I:$I,Q$3)</f>
        <v>6</v>
      </c>
      <c r="R21" s="308">
        <f>COUNTIFS('CfS - PTAL Scores'!$G:$G,$C21,'CfS - PTAL Scores'!$I:$I,R$3)</f>
        <v>0</v>
      </c>
      <c r="S21" s="308">
        <f>COUNTIFS('CfS - PTAL Scores'!$G:$G,$C21,'CfS - PTAL Scores'!$I:$I,S$3)</f>
        <v>0</v>
      </c>
      <c r="T21" s="308">
        <f>COUNTIFS('CfS - PTAL Scores'!$G:$G,$C21,'CfS - PTAL Scores'!$I:$I,T$3)</f>
        <v>0</v>
      </c>
      <c r="U21" s="308">
        <f>COUNTIFS('CfS - PTAL Scores'!$G:$G,$C21,'CfS - PTAL Scores'!$I:$I,U$3)</f>
        <v>0</v>
      </c>
      <c r="V21" s="308">
        <f>COUNTIFS('CfS - PTAL Scores'!$G:$G,$C21,'CfS - PTAL Scores'!$I:$I,V$3)</f>
        <v>0</v>
      </c>
      <c r="W21" s="308">
        <f>COUNTIFS('CfS - PTAL Scores'!$G:$G,$C21,'CfS - PTAL Scores'!$I:$I,W$3)</f>
        <v>0</v>
      </c>
      <c r="X21" s="308">
        <f>COUNTIFS('CfS - PTAL Scores'!$G:$G,$C21,'CfS - PTAL Scores'!$I:$I,X$3)</f>
        <v>0</v>
      </c>
      <c r="Y21" s="311">
        <f>COUNTIFS('CfS - PTAL Scores'!$G:$G,$C21,'CfS - PTAL Scores'!$I:$I,Y$3)</f>
        <v>0</v>
      </c>
      <c r="AA21" s="114" t="str">
        <f t="shared" si="2"/>
        <v>Rugby 012F</v>
      </c>
      <c r="AB21" s="182">
        <f t="shared" si="3"/>
        <v>0</v>
      </c>
      <c r="AC21" s="186">
        <f t="shared" si="4"/>
        <v>0</v>
      </c>
      <c r="AD21" s="182">
        <f t="shared" si="5"/>
        <v>0</v>
      </c>
      <c r="AE21" s="183">
        <f t="shared" si="6"/>
        <v>0</v>
      </c>
      <c r="AG21" s="114" t="str">
        <f t="shared" si="7"/>
        <v>Rugby 012F</v>
      </c>
      <c r="AH21" s="131">
        <f t="shared" si="9"/>
        <v>4</v>
      </c>
      <c r="AI21" s="43">
        <f t="shared" si="8"/>
        <v>26</v>
      </c>
    </row>
    <row r="22" spans="1:35" ht="14.5" customHeight="1" x14ac:dyDescent="0.3">
      <c r="A22" s="114" t="s">
        <v>1083</v>
      </c>
      <c r="B22" s="6" t="s">
        <v>72</v>
      </c>
      <c r="C22" s="6" t="s">
        <v>73</v>
      </c>
      <c r="D22" s="116">
        <f>COUNTIF('Site-to-LSOA&amp;MSOA Assignment'!$Q:$Q,$C22)</f>
        <v>11</v>
      </c>
      <c r="E22" s="179" t="str">
        <f t="shared" si="0"/>
        <v>Rugby 012G</v>
      </c>
      <c r="F22" s="307">
        <f>COUNTIFS('CfS - PTAL Scores'!$G:$G,$C22,'CfS - PTAL Scores'!$H:$H,F$3)</f>
        <v>1</v>
      </c>
      <c r="G22" s="308">
        <f>COUNTIFS('CfS - PTAL Scores'!$G:$G,$C22,'CfS - PTAL Scores'!$H:$H,G$3)</f>
        <v>10</v>
      </c>
      <c r="H22" s="308">
        <f>COUNTIFS('CfS - PTAL Scores'!$G:$G,$C22,'CfS - PTAL Scores'!$H:$H,H$3)</f>
        <v>0</v>
      </c>
      <c r="I22" s="308">
        <f>COUNTIFS('CfS - PTAL Scores'!$G:$G,$C22,'CfS - PTAL Scores'!$H:$H,I$3)</f>
        <v>0</v>
      </c>
      <c r="J22" s="308">
        <f>COUNTIFS('CfS - PTAL Scores'!$G:$G,$C22,'CfS - PTAL Scores'!$H:$H,J$3)</f>
        <v>0</v>
      </c>
      <c r="K22" s="308">
        <f>COUNTIFS('CfS - PTAL Scores'!$G:$G,$C22,'CfS - PTAL Scores'!$H:$H,K$3)</f>
        <v>0</v>
      </c>
      <c r="L22" s="308">
        <f>COUNTIFS('CfS - PTAL Scores'!$G:$G,$C22,'CfS - PTAL Scores'!$H:$H,L$3)</f>
        <v>0</v>
      </c>
      <c r="M22" s="308">
        <f>COUNTIFS('CfS - PTAL Scores'!$G:$G,$C22,'CfS - PTAL Scores'!$H:$H,M$3)</f>
        <v>0</v>
      </c>
      <c r="N22" s="308">
        <f>COUNTIFS('CfS - PTAL Scores'!$G:$G,$C22,'CfS - PTAL Scores'!$H:$H,N$3)</f>
        <v>0</v>
      </c>
      <c r="O22" s="73"/>
      <c r="P22" s="354" t="str">
        <f t="shared" si="1"/>
        <v>Rugby 012G</v>
      </c>
      <c r="Q22" s="307">
        <f>COUNTIFS('CfS - PTAL Scores'!$G:$G,$C22,'CfS - PTAL Scores'!$I:$I,Q$3)</f>
        <v>1</v>
      </c>
      <c r="R22" s="308">
        <f>COUNTIFS('CfS - PTAL Scores'!$G:$G,$C22,'CfS - PTAL Scores'!$I:$I,R$3)</f>
        <v>10</v>
      </c>
      <c r="S22" s="308">
        <f>COUNTIFS('CfS - PTAL Scores'!$G:$G,$C22,'CfS - PTAL Scores'!$I:$I,S$3)</f>
        <v>0</v>
      </c>
      <c r="T22" s="308">
        <f>COUNTIFS('CfS - PTAL Scores'!$G:$G,$C22,'CfS - PTAL Scores'!$I:$I,T$3)</f>
        <v>0</v>
      </c>
      <c r="U22" s="308">
        <f>COUNTIFS('CfS - PTAL Scores'!$G:$G,$C22,'CfS - PTAL Scores'!$I:$I,U$3)</f>
        <v>0</v>
      </c>
      <c r="V22" s="308">
        <f>COUNTIFS('CfS - PTAL Scores'!$G:$G,$C22,'CfS - PTAL Scores'!$I:$I,V$3)</f>
        <v>0</v>
      </c>
      <c r="W22" s="308">
        <f>COUNTIFS('CfS - PTAL Scores'!$G:$G,$C22,'CfS - PTAL Scores'!$I:$I,W$3)</f>
        <v>0</v>
      </c>
      <c r="X22" s="308">
        <f>COUNTIFS('CfS - PTAL Scores'!$G:$G,$C22,'CfS - PTAL Scores'!$I:$I,X$3)</f>
        <v>0</v>
      </c>
      <c r="Y22" s="311">
        <f>COUNTIFS('CfS - PTAL Scores'!$G:$G,$C22,'CfS - PTAL Scores'!$I:$I,Y$3)</f>
        <v>0</v>
      </c>
      <c r="AA22" s="114" t="str">
        <f t="shared" si="2"/>
        <v>Rugby 012G</v>
      </c>
      <c r="AB22" s="182" t="str">
        <f t="shared" si="3"/>
        <v>1a</v>
      </c>
      <c r="AC22" s="186" t="str">
        <f t="shared" si="4"/>
        <v>1a</v>
      </c>
      <c r="AD22" s="182" t="str">
        <f t="shared" si="5"/>
        <v>1a</v>
      </c>
      <c r="AE22" s="183" t="str">
        <f t="shared" si="6"/>
        <v>1a</v>
      </c>
      <c r="AG22" s="114" t="str">
        <f t="shared" si="7"/>
        <v>Rugby 012G</v>
      </c>
      <c r="AH22" s="131">
        <f t="shared" si="9"/>
        <v>8</v>
      </c>
      <c r="AI22" s="43">
        <f t="shared" si="8"/>
        <v>7</v>
      </c>
    </row>
    <row r="23" spans="1:35" ht="14.5" customHeight="1" x14ac:dyDescent="0.3">
      <c r="A23" s="114" t="s">
        <v>1084</v>
      </c>
      <c r="B23" s="6" t="s">
        <v>211</v>
      </c>
      <c r="C23" s="6" t="s">
        <v>212</v>
      </c>
      <c r="D23" s="116">
        <f>COUNTIF('Site-to-LSOA&amp;MSOA Assignment'!$Q:$Q,$C23)</f>
        <v>14</v>
      </c>
      <c r="E23" s="179" t="str">
        <f t="shared" si="0"/>
        <v>Rugby 013A</v>
      </c>
      <c r="F23" s="307">
        <f>COUNTIFS('CfS - PTAL Scores'!$G:$G,$C23,'CfS - PTAL Scores'!$H:$H,F$3)</f>
        <v>9</v>
      </c>
      <c r="G23" s="308">
        <f>COUNTIFS('CfS - PTAL Scores'!$G:$G,$C23,'CfS - PTAL Scores'!$H:$H,G$3)</f>
        <v>5</v>
      </c>
      <c r="H23" s="308">
        <f>COUNTIFS('CfS - PTAL Scores'!$G:$G,$C23,'CfS - PTAL Scores'!$H:$H,H$3)</f>
        <v>0</v>
      </c>
      <c r="I23" s="308">
        <f>COUNTIFS('CfS - PTAL Scores'!$G:$G,$C23,'CfS - PTAL Scores'!$H:$H,I$3)</f>
        <v>0</v>
      </c>
      <c r="J23" s="308">
        <f>COUNTIFS('CfS - PTAL Scores'!$G:$G,$C23,'CfS - PTAL Scores'!$H:$H,J$3)</f>
        <v>0</v>
      </c>
      <c r="K23" s="308">
        <f>COUNTIFS('CfS - PTAL Scores'!$G:$G,$C23,'CfS - PTAL Scores'!$H:$H,K$3)</f>
        <v>0</v>
      </c>
      <c r="L23" s="308">
        <f>COUNTIFS('CfS - PTAL Scores'!$G:$G,$C23,'CfS - PTAL Scores'!$H:$H,L$3)</f>
        <v>0</v>
      </c>
      <c r="M23" s="308">
        <f>COUNTIFS('CfS - PTAL Scores'!$G:$G,$C23,'CfS - PTAL Scores'!$H:$H,M$3)</f>
        <v>0</v>
      </c>
      <c r="N23" s="308">
        <f>COUNTIFS('CfS - PTAL Scores'!$G:$G,$C23,'CfS - PTAL Scores'!$H:$H,N$3)</f>
        <v>0</v>
      </c>
      <c r="O23" s="73"/>
      <c r="P23" s="354" t="str">
        <f t="shared" si="1"/>
        <v>Rugby 013A</v>
      </c>
      <c r="Q23" s="307">
        <f>COUNTIFS('CfS - PTAL Scores'!$G:$G,$C23,'CfS - PTAL Scores'!$I:$I,Q$3)</f>
        <v>9</v>
      </c>
      <c r="R23" s="308">
        <f>COUNTIFS('CfS - PTAL Scores'!$G:$G,$C23,'CfS - PTAL Scores'!$I:$I,R$3)</f>
        <v>5</v>
      </c>
      <c r="S23" s="308">
        <f>COUNTIFS('CfS - PTAL Scores'!$G:$G,$C23,'CfS - PTAL Scores'!$I:$I,S$3)</f>
        <v>0</v>
      </c>
      <c r="T23" s="308">
        <f>COUNTIFS('CfS - PTAL Scores'!$G:$G,$C23,'CfS - PTAL Scores'!$I:$I,T$3)</f>
        <v>0</v>
      </c>
      <c r="U23" s="308">
        <f>COUNTIFS('CfS - PTAL Scores'!$G:$G,$C23,'CfS - PTAL Scores'!$I:$I,U$3)</f>
        <v>0</v>
      </c>
      <c r="V23" s="308">
        <f>COUNTIFS('CfS - PTAL Scores'!$G:$G,$C23,'CfS - PTAL Scores'!$I:$I,V$3)</f>
        <v>0</v>
      </c>
      <c r="W23" s="308">
        <f>COUNTIFS('CfS - PTAL Scores'!$G:$G,$C23,'CfS - PTAL Scores'!$I:$I,W$3)</f>
        <v>0</v>
      </c>
      <c r="X23" s="308">
        <f>COUNTIFS('CfS - PTAL Scores'!$G:$G,$C23,'CfS - PTAL Scores'!$I:$I,X$3)</f>
        <v>0</v>
      </c>
      <c r="Y23" s="311">
        <f>COUNTIFS('CfS - PTAL Scores'!$G:$G,$C23,'CfS - PTAL Scores'!$I:$I,Y$3)</f>
        <v>0</v>
      </c>
      <c r="AA23" s="114" t="str">
        <f t="shared" si="2"/>
        <v>Rugby 013A</v>
      </c>
      <c r="AB23" s="182">
        <f t="shared" si="3"/>
        <v>0</v>
      </c>
      <c r="AC23" s="186" t="str">
        <f t="shared" si="4"/>
        <v>1a</v>
      </c>
      <c r="AD23" s="182">
        <f t="shared" si="5"/>
        <v>0</v>
      </c>
      <c r="AE23" s="183" t="str">
        <f t="shared" si="6"/>
        <v>1a</v>
      </c>
      <c r="AG23" s="114" t="str">
        <f t="shared" si="7"/>
        <v>Rugby 013A</v>
      </c>
      <c r="AH23" s="131">
        <f t="shared" si="9"/>
        <v>6</v>
      </c>
      <c r="AI23" s="43">
        <f t="shared" si="8"/>
        <v>23</v>
      </c>
    </row>
    <row r="24" spans="1:35" ht="14.5" customHeight="1" x14ac:dyDescent="0.3">
      <c r="A24" s="114" t="s">
        <v>1085</v>
      </c>
      <c r="B24" s="6" t="s">
        <v>44</v>
      </c>
      <c r="C24" s="6" t="s">
        <v>45</v>
      </c>
      <c r="D24" s="116">
        <f>COUNTIF('Site-to-LSOA&amp;MSOA Assignment'!$Q:$Q,$C24)</f>
        <v>14</v>
      </c>
      <c r="E24" s="179" t="str">
        <f t="shared" si="0"/>
        <v>Rugby 013B</v>
      </c>
      <c r="F24" s="307">
        <f>COUNTIFS('CfS - PTAL Scores'!$G:$G,$C24,'CfS - PTAL Scores'!$H:$H,F$3)</f>
        <v>5</v>
      </c>
      <c r="G24" s="308">
        <f>COUNTIFS('CfS - PTAL Scores'!$G:$G,$C24,'CfS - PTAL Scores'!$H:$H,G$3)</f>
        <v>9</v>
      </c>
      <c r="H24" s="308">
        <f>COUNTIFS('CfS - PTAL Scores'!$G:$G,$C24,'CfS - PTAL Scores'!$H:$H,H$3)</f>
        <v>0</v>
      </c>
      <c r="I24" s="308">
        <f>COUNTIFS('CfS - PTAL Scores'!$G:$G,$C24,'CfS - PTAL Scores'!$H:$H,I$3)</f>
        <v>0</v>
      </c>
      <c r="J24" s="308">
        <f>COUNTIFS('CfS - PTAL Scores'!$G:$G,$C24,'CfS - PTAL Scores'!$H:$H,J$3)</f>
        <v>0</v>
      </c>
      <c r="K24" s="308">
        <f>COUNTIFS('CfS - PTAL Scores'!$G:$G,$C24,'CfS - PTAL Scores'!$H:$H,K$3)</f>
        <v>0</v>
      </c>
      <c r="L24" s="308">
        <f>COUNTIFS('CfS - PTAL Scores'!$G:$G,$C24,'CfS - PTAL Scores'!$H:$H,L$3)</f>
        <v>0</v>
      </c>
      <c r="M24" s="308">
        <f>COUNTIFS('CfS - PTAL Scores'!$G:$G,$C24,'CfS - PTAL Scores'!$H:$H,M$3)</f>
        <v>0</v>
      </c>
      <c r="N24" s="308">
        <f>COUNTIFS('CfS - PTAL Scores'!$G:$G,$C24,'CfS - PTAL Scores'!$H:$H,N$3)</f>
        <v>0</v>
      </c>
      <c r="O24" s="73"/>
      <c r="P24" s="354" t="str">
        <f t="shared" si="1"/>
        <v>Rugby 013B</v>
      </c>
      <c r="Q24" s="307">
        <f>COUNTIFS('CfS - PTAL Scores'!$G:$G,$C24,'CfS - PTAL Scores'!$I:$I,Q$3)</f>
        <v>5</v>
      </c>
      <c r="R24" s="308">
        <f>COUNTIFS('CfS - PTAL Scores'!$G:$G,$C24,'CfS - PTAL Scores'!$I:$I,R$3)</f>
        <v>9</v>
      </c>
      <c r="S24" s="308">
        <f>COUNTIFS('CfS - PTAL Scores'!$G:$G,$C24,'CfS - PTAL Scores'!$I:$I,S$3)</f>
        <v>0</v>
      </c>
      <c r="T24" s="308">
        <f>COUNTIFS('CfS - PTAL Scores'!$G:$G,$C24,'CfS - PTAL Scores'!$I:$I,T$3)</f>
        <v>0</v>
      </c>
      <c r="U24" s="308">
        <f>COUNTIFS('CfS - PTAL Scores'!$G:$G,$C24,'CfS - PTAL Scores'!$I:$I,U$3)</f>
        <v>0</v>
      </c>
      <c r="V24" s="308">
        <f>COUNTIFS('CfS - PTAL Scores'!$G:$G,$C24,'CfS - PTAL Scores'!$I:$I,V$3)</f>
        <v>0</v>
      </c>
      <c r="W24" s="308">
        <f>COUNTIFS('CfS - PTAL Scores'!$G:$G,$C24,'CfS - PTAL Scores'!$I:$I,W$3)</f>
        <v>0</v>
      </c>
      <c r="X24" s="308">
        <f>COUNTIFS('CfS - PTAL Scores'!$G:$G,$C24,'CfS - PTAL Scores'!$I:$I,X$3)</f>
        <v>0</v>
      </c>
      <c r="Y24" s="311">
        <f>COUNTIFS('CfS - PTAL Scores'!$G:$G,$C24,'CfS - PTAL Scores'!$I:$I,Y$3)</f>
        <v>0</v>
      </c>
      <c r="AA24" s="114" t="str">
        <f t="shared" si="2"/>
        <v>Rugby 013B</v>
      </c>
      <c r="AB24" s="182" t="str">
        <f t="shared" si="3"/>
        <v>1a</v>
      </c>
      <c r="AC24" s="186" t="str">
        <f t="shared" si="4"/>
        <v>1a</v>
      </c>
      <c r="AD24" s="182" t="str">
        <f t="shared" si="5"/>
        <v>1a</v>
      </c>
      <c r="AE24" s="183" t="str">
        <f t="shared" si="6"/>
        <v>1a</v>
      </c>
      <c r="AG24" s="114" t="str">
        <f t="shared" si="7"/>
        <v>Rugby 013B</v>
      </c>
      <c r="AH24" s="131">
        <f t="shared" si="9"/>
        <v>8</v>
      </c>
      <c r="AI24" s="43">
        <f t="shared" si="8"/>
        <v>7</v>
      </c>
    </row>
    <row r="25" spans="1:35" ht="14.5" customHeight="1" x14ac:dyDescent="0.3">
      <c r="A25" s="114" t="s">
        <v>1086</v>
      </c>
      <c r="B25" s="6" t="s">
        <v>66</v>
      </c>
      <c r="C25" s="6" t="s">
        <v>67</v>
      </c>
      <c r="D25" s="116">
        <f>COUNTIF('Site-to-LSOA&amp;MSOA Assignment'!$Q:$Q,$C25)</f>
        <v>13</v>
      </c>
      <c r="E25" s="179" t="str">
        <f t="shared" si="0"/>
        <v>Rugby 013C</v>
      </c>
      <c r="F25" s="307">
        <f>COUNTIFS('CfS - PTAL Scores'!$G:$G,$C25,'CfS - PTAL Scores'!$H:$H,F$3)</f>
        <v>3</v>
      </c>
      <c r="G25" s="308">
        <f>COUNTIFS('CfS - PTAL Scores'!$G:$G,$C25,'CfS - PTAL Scores'!$H:$H,G$3)</f>
        <v>9</v>
      </c>
      <c r="H25" s="308">
        <f>COUNTIFS('CfS - PTAL Scores'!$G:$G,$C25,'CfS - PTAL Scores'!$H:$H,H$3)</f>
        <v>1</v>
      </c>
      <c r="I25" s="308">
        <f>COUNTIFS('CfS - PTAL Scores'!$G:$G,$C25,'CfS - PTAL Scores'!$H:$H,I$3)</f>
        <v>0</v>
      </c>
      <c r="J25" s="308">
        <f>COUNTIFS('CfS - PTAL Scores'!$G:$G,$C25,'CfS - PTAL Scores'!$H:$H,J$3)</f>
        <v>0</v>
      </c>
      <c r="K25" s="308">
        <f>COUNTIFS('CfS - PTAL Scores'!$G:$G,$C25,'CfS - PTAL Scores'!$H:$H,K$3)</f>
        <v>0</v>
      </c>
      <c r="L25" s="308">
        <f>COUNTIFS('CfS - PTAL Scores'!$G:$G,$C25,'CfS - PTAL Scores'!$H:$H,L$3)</f>
        <v>0</v>
      </c>
      <c r="M25" s="308">
        <f>COUNTIFS('CfS - PTAL Scores'!$G:$G,$C25,'CfS - PTAL Scores'!$H:$H,M$3)</f>
        <v>0</v>
      </c>
      <c r="N25" s="308">
        <f>COUNTIFS('CfS - PTAL Scores'!$G:$G,$C25,'CfS - PTAL Scores'!$H:$H,N$3)</f>
        <v>0</v>
      </c>
      <c r="O25" s="73"/>
      <c r="P25" s="354" t="str">
        <f t="shared" si="1"/>
        <v>Rugby 013C</v>
      </c>
      <c r="Q25" s="307">
        <f>COUNTIFS('CfS - PTAL Scores'!$G:$G,$C25,'CfS - PTAL Scores'!$I:$I,Q$3)</f>
        <v>3</v>
      </c>
      <c r="R25" s="308">
        <f>COUNTIFS('CfS - PTAL Scores'!$G:$G,$C25,'CfS - PTAL Scores'!$I:$I,R$3)</f>
        <v>10</v>
      </c>
      <c r="S25" s="308">
        <f>COUNTIFS('CfS - PTAL Scores'!$G:$G,$C25,'CfS - PTAL Scores'!$I:$I,S$3)</f>
        <v>0</v>
      </c>
      <c r="T25" s="308">
        <f>COUNTIFS('CfS - PTAL Scores'!$G:$G,$C25,'CfS - PTAL Scores'!$I:$I,T$3)</f>
        <v>0</v>
      </c>
      <c r="U25" s="308">
        <f>COUNTIFS('CfS - PTAL Scores'!$G:$G,$C25,'CfS - PTAL Scores'!$I:$I,U$3)</f>
        <v>0</v>
      </c>
      <c r="V25" s="308">
        <f>COUNTIFS('CfS - PTAL Scores'!$G:$G,$C25,'CfS - PTAL Scores'!$I:$I,V$3)</f>
        <v>0</v>
      </c>
      <c r="W25" s="308">
        <f>COUNTIFS('CfS - PTAL Scores'!$G:$G,$C25,'CfS - PTAL Scores'!$I:$I,W$3)</f>
        <v>0</v>
      </c>
      <c r="X25" s="308">
        <f>COUNTIFS('CfS - PTAL Scores'!$G:$G,$C25,'CfS - PTAL Scores'!$I:$I,X$3)</f>
        <v>0</v>
      </c>
      <c r="Y25" s="311">
        <f>COUNTIFS('CfS - PTAL Scores'!$G:$G,$C25,'CfS - PTAL Scores'!$I:$I,Y$3)</f>
        <v>0</v>
      </c>
      <c r="AA25" s="114" t="str">
        <f t="shared" si="2"/>
        <v>Rugby 013C</v>
      </c>
      <c r="AB25" s="182" t="str">
        <f t="shared" si="3"/>
        <v>1a</v>
      </c>
      <c r="AC25" s="186" t="str">
        <f t="shared" si="4"/>
        <v>1b</v>
      </c>
      <c r="AD25" s="182" t="str">
        <f t="shared" si="5"/>
        <v>1a</v>
      </c>
      <c r="AE25" s="183" t="str">
        <f t="shared" si="6"/>
        <v>1a</v>
      </c>
      <c r="AG25" s="114" t="str">
        <f t="shared" si="7"/>
        <v>Rugby 013C</v>
      </c>
      <c r="AH25" s="131">
        <f t="shared" si="9"/>
        <v>9</v>
      </c>
      <c r="AI25" s="43">
        <f t="shared" si="8"/>
        <v>6</v>
      </c>
    </row>
    <row r="26" spans="1:35" ht="14.5" customHeight="1" x14ac:dyDescent="0.3">
      <c r="A26" s="114" t="s">
        <v>1087</v>
      </c>
      <c r="B26" s="6" t="s">
        <v>353</v>
      </c>
      <c r="C26" s="6" t="s">
        <v>354</v>
      </c>
      <c r="D26" s="116">
        <f>COUNTIF('Site-to-LSOA&amp;MSOA Assignment'!$Q:$Q,$C26)</f>
        <v>3</v>
      </c>
      <c r="E26" s="179" t="str">
        <f t="shared" si="0"/>
        <v>Rugby 013D</v>
      </c>
      <c r="F26" s="307">
        <f>COUNTIFS('CfS - PTAL Scores'!$G:$G,$C26,'CfS - PTAL Scores'!$H:$H,F$3)</f>
        <v>3</v>
      </c>
      <c r="G26" s="308">
        <f>COUNTIFS('CfS - PTAL Scores'!$G:$G,$C26,'CfS - PTAL Scores'!$H:$H,G$3)</f>
        <v>0</v>
      </c>
      <c r="H26" s="308">
        <f>COUNTIFS('CfS - PTAL Scores'!$G:$G,$C26,'CfS - PTAL Scores'!$H:$H,H$3)</f>
        <v>0</v>
      </c>
      <c r="I26" s="308">
        <f>COUNTIFS('CfS - PTAL Scores'!$G:$G,$C26,'CfS - PTAL Scores'!$H:$H,I$3)</f>
        <v>0</v>
      </c>
      <c r="J26" s="308">
        <f>COUNTIFS('CfS - PTAL Scores'!$G:$G,$C26,'CfS - PTAL Scores'!$H:$H,J$3)</f>
        <v>0</v>
      </c>
      <c r="K26" s="308">
        <f>COUNTIFS('CfS - PTAL Scores'!$G:$G,$C26,'CfS - PTAL Scores'!$H:$H,K$3)</f>
        <v>0</v>
      </c>
      <c r="L26" s="308">
        <f>COUNTIFS('CfS - PTAL Scores'!$G:$G,$C26,'CfS - PTAL Scores'!$H:$H,L$3)</f>
        <v>0</v>
      </c>
      <c r="M26" s="308">
        <f>COUNTIFS('CfS - PTAL Scores'!$G:$G,$C26,'CfS - PTAL Scores'!$H:$H,M$3)</f>
        <v>0</v>
      </c>
      <c r="N26" s="308">
        <f>COUNTIFS('CfS - PTAL Scores'!$G:$G,$C26,'CfS - PTAL Scores'!$H:$H,N$3)</f>
        <v>0</v>
      </c>
      <c r="O26" s="73"/>
      <c r="P26" s="354" t="str">
        <f t="shared" si="1"/>
        <v>Rugby 013D</v>
      </c>
      <c r="Q26" s="307">
        <f>COUNTIFS('CfS - PTAL Scores'!$G:$G,$C26,'CfS - PTAL Scores'!$I:$I,Q$3)</f>
        <v>3</v>
      </c>
      <c r="R26" s="308">
        <f>COUNTIFS('CfS - PTAL Scores'!$G:$G,$C26,'CfS - PTAL Scores'!$I:$I,R$3)</f>
        <v>0</v>
      </c>
      <c r="S26" s="308">
        <f>COUNTIFS('CfS - PTAL Scores'!$G:$G,$C26,'CfS - PTAL Scores'!$I:$I,S$3)</f>
        <v>0</v>
      </c>
      <c r="T26" s="308">
        <f>COUNTIFS('CfS - PTAL Scores'!$G:$G,$C26,'CfS - PTAL Scores'!$I:$I,T$3)</f>
        <v>0</v>
      </c>
      <c r="U26" s="308">
        <f>COUNTIFS('CfS - PTAL Scores'!$G:$G,$C26,'CfS - PTAL Scores'!$I:$I,U$3)</f>
        <v>0</v>
      </c>
      <c r="V26" s="308">
        <f>COUNTIFS('CfS - PTAL Scores'!$G:$G,$C26,'CfS - PTAL Scores'!$I:$I,V$3)</f>
        <v>0</v>
      </c>
      <c r="W26" s="308">
        <f>COUNTIFS('CfS - PTAL Scores'!$G:$G,$C26,'CfS - PTAL Scores'!$I:$I,W$3)</f>
        <v>0</v>
      </c>
      <c r="X26" s="308">
        <f>COUNTIFS('CfS - PTAL Scores'!$G:$G,$C26,'CfS - PTAL Scores'!$I:$I,X$3)</f>
        <v>0</v>
      </c>
      <c r="Y26" s="311">
        <f>COUNTIFS('CfS - PTAL Scores'!$G:$G,$C26,'CfS - PTAL Scores'!$I:$I,Y$3)</f>
        <v>0</v>
      </c>
      <c r="AA26" s="114" t="str">
        <f t="shared" si="2"/>
        <v>Rugby 013D</v>
      </c>
      <c r="AB26" s="182">
        <f t="shared" si="3"/>
        <v>0</v>
      </c>
      <c r="AC26" s="186">
        <f t="shared" si="4"/>
        <v>0</v>
      </c>
      <c r="AD26" s="182">
        <f t="shared" si="5"/>
        <v>0</v>
      </c>
      <c r="AE26" s="183">
        <f t="shared" si="6"/>
        <v>0</v>
      </c>
      <c r="AG26" s="114" t="str">
        <f t="shared" si="7"/>
        <v>Rugby 013D</v>
      </c>
      <c r="AH26" s="131">
        <f t="shared" si="9"/>
        <v>4</v>
      </c>
      <c r="AI26" s="43">
        <f t="shared" si="8"/>
        <v>26</v>
      </c>
    </row>
    <row r="27" spans="1:35" ht="14.5" customHeight="1" x14ac:dyDescent="0.3">
      <c r="A27" s="114" t="s">
        <v>1088</v>
      </c>
      <c r="B27" s="6" t="s">
        <v>443</v>
      </c>
      <c r="C27" s="6" t="s">
        <v>444</v>
      </c>
      <c r="D27" s="116">
        <f>COUNTIF('Site-to-LSOA&amp;MSOA Assignment'!$Q:$Q,$C27)</f>
        <v>1</v>
      </c>
      <c r="E27" s="179" t="str">
        <f t="shared" si="0"/>
        <v>Rugby 014A</v>
      </c>
      <c r="F27" s="307">
        <f>COUNTIFS('CfS - PTAL Scores'!$G:$G,$C27,'CfS - PTAL Scores'!$H:$H,F$3)</f>
        <v>0</v>
      </c>
      <c r="G27" s="308">
        <f>COUNTIFS('CfS - PTAL Scores'!$G:$G,$C27,'CfS - PTAL Scores'!$H:$H,G$3)</f>
        <v>1</v>
      </c>
      <c r="H27" s="308">
        <f>COUNTIFS('CfS - PTAL Scores'!$G:$G,$C27,'CfS - PTAL Scores'!$H:$H,H$3)</f>
        <v>0</v>
      </c>
      <c r="I27" s="308">
        <f>COUNTIFS('CfS - PTAL Scores'!$G:$G,$C27,'CfS - PTAL Scores'!$H:$H,I$3)</f>
        <v>0</v>
      </c>
      <c r="J27" s="308">
        <f>COUNTIFS('CfS - PTAL Scores'!$G:$G,$C27,'CfS - PTAL Scores'!$H:$H,J$3)</f>
        <v>0</v>
      </c>
      <c r="K27" s="308">
        <f>COUNTIFS('CfS - PTAL Scores'!$G:$G,$C27,'CfS - PTAL Scores'!$H:$H,K$3)</f>
        <v>0</v>
      </c>
      <c r="L27" s="308">
        <f>COUNTIFS('CfS - PTAL Scores'!$G:$G,$C27,'CfS - PTAL Scores'!$H:$H,L$3)</f>
        <v>0</v>
      </c>
      <c r="M27" s="308">
        <f>COUNTIFS('CfS - PTAL Scores'!$G:$G,$C27,'CfS - PTAL Scores'!$H:$H,M$3)</f>
        <v>0</v>
      </c>
      <c r="N27" s="308">
        <f>COUNTIFS('CfS - PTAL Scores'!$G:$G,$C27,'CfS - PTAL Scores'!$H:$H,N$3)</f>
        <v>0</v>
      </c>
      <c r="O27" s="73"/>
      <c r="P27" s="354" t="str">
        <f t="shared" si="1"/>
        <v>Rugby 014A</v>
      </c>
      <c r="Q27" s="307">
        <f>COUNTIFS('CfS - PTAL Scores'!$G:$G,$C27,'CfS - PTAL Scores'!$I:$I,Q$3)</f>
        <v>0</v>
      </c>
      <c r="R27" s="308">
        <f>COUNTIFS('CfS - PTAL Scores'!$G:$G,$C27,'CfS - PTAL Scores'!$I:$I,R$3)</f>
        <v>1</v>
      </c>
      <c r="S27" s="308">
        <f>COUNTIFS('CfS - PTAL Scores'!$G:$G,$C27,'CfS - PTAL Scores'!$I:$I,S$3)</f>
        <v>0</v>
      </c>
      <c r="T27" s="308">
        <f>COUNTIFS('CfS - PTAL Scores'!$G:$G,$C27,'CfS - PTAL Scores'!$I:$I,T$3)</f>
        <v>0</v>
      </c>
      <c r="U27" s="308">
        <f>COUNTIFS('CfS - PTAL Scores'!$G:$G,$C27,'CfS - PTAL Scores'!$I:$I,U$3)</f>
        <v>0</v>
      </c>
      <c r="V27" s="308">
        <f>COUNTIFS('CfS - PTAL Scores'!$G:$G,$C27,'CfS - PTAL Scores'!$I:$I,V$3)</f>
        <v>0</v>
      </c>
      <c r="W27" s="308">
        <f>COUNTIFS('CfS - PTAL Scores'!$G:$G,$C27,'CfS - PTAL Scores'!$I:$I,W$3)</f>
        <v>0</v>
      </c>
      <c r="X27" s="308">
        <f>COUNTIFS('CfS - PTAL Scores'!$G:$G,$C27,'CfS - PTAL Scores'!$I:$I,X$3)</f>
        <v>0</v>
      </c>
      <c r="Y27" s="311">
        <f>COUNTIFS('CfS - PTAL Scores'!$G:$G,$C27,'CfS - PTAL Scores'!$I:$I,Y$3)</f>
        <v>0</v>
      </c>
      <c r="AA27" s="114" t="str">
        <f t="shared" si="2"/>
        <v>Rugby 014A</v>
      </c>
      <c r="AB27" s="182" t="str">
        <f t="shared" si="3"/>
        <v>1a</v>
      </c>
      <c r="AC27" s="186" t="str">
        <f t="shared" si="4"/>
        <v>1a</v>
      </c>
      <c r="AD27" s="182" t="str">
        <f t="shared" si="5"/>
        <v>1a</v>
      </c>
      <c r="AE27" s="183" t="str">
        <f t="shared" si="6"/>
        <v>1a</v>
      </c>
      <c r="AG27" s="114" t="str">
        <f t="shared" si="7"/>
        <v>Rugby 014A</v>
      </c>
      <c r="AH27" s="131">
        <f t="shared" si="9"/>
        <v>8</v>
      </c>
      <c r="AI27" s="43">
        <f t="shared" si="8"/>
        <v>7</v>
      </c>
    </row>
    <row r="28" spans="1:35" ht="14.5" customHeight="1" x14ac:dyDescent="0.3">
      <c r="A28" s="114" t="s">
        <v>1089</v>
      </c>
      <c r="B28" s="6" t="s">
        <v>221</v>
      </c>
      <c r="C28" s="6" t="s">
        <v>222</v>
      </c>
      <c r="D28" s="116">
        <f>COUNTIF('Site-to-LSOA&amp;MSOA Assignment'!$Q:$Q,$C28)</f>
        <v>4</v>
      </c>
      <c r="E28" s="179" t="str">
        <f t="shared" si="0"/>
        <v>Rugby 014B</v>
      </c>
      <c r="F28" s="307">
        <f>COUNTIFS('CfS - PTAL Scores'!$G:$G,$C28,'CfS - PTAL Scores'!$H:$H,F$3)</f>
        <v>0</v>
      </c>
      <c r="G28" s="308">
        <f>COUNTIFS('CfS - PTAL Scores'!$G:$G,$C28,'CfS - PTAL Scores'!$H:$H,G$3)</f>
        <v>4</v>
      </c>
      <c r="H28" s="308">
        <f>COUNTIFS('CfS - PTAL Scores'!$G:$G,$C28,'CfS - PTAL Scores'!$H:$H,H$3)</f>
        <v>0</v>
      </c>
      <c r="I28" s="308">
        <f>COUNTIFS('CfS - PTAL Scores'!$G:$G,$C28,'CfS - PTAL Scores'!$H:$H,I$3)</f>
        <v>0</v>
      </c>
      <c r="J28" s="308">
        <f>COUNTIFS('CfS - PTAL Scores'!$G:$G,$C28,'CfS - PTAL Scores'!$H:$H,J$3)</f>
        <v>0</v>
      </c>
      <c r="K28" s="308">
        <f>COUNTIFS('CfS - PTAL Scores'!$G:$G,$C28,'CfS - PTAL Scores'!$H:$H,K$3)</f>
        <v>0</v>
      </c>
      <c r="L28" s="308">
        <f>COUNTIFS('CfS - PTAL Scores'!$G:$G,$C28,'CfS - PTAL Scores'!$H:$H,L$3)</f>
        <v>0</v>
      </c>
      <c r="M28" s="308">
        <f>COUNTIFS('CfS - PTAL Scores'!$G:$G,$C28,'CfS - PTAL Scores'!$H:$H,M$3)</f>
        <v>0</v>
      </c>
      <c r="N28" s="308">
        <f>COUNTIFS('CfS - PTAL Scores'!$G:$G,$C28,'CfS - PTAL Scores'!$H:$H,N$3)</f>
        <v>0</v>
      </c>
      <c r="O28" s="73"/>
      <c r="P28" s="354" t="str">
        <f t="shared" si="1"/>
        <v>Rugby 014B</v>
      </c>
      <c r="Q28" s="307">
        <f>COUNTIFS('CfS - PTAL Scores'!$G:$G,$C28,'CfS - PTAL Scores'!$I:$I,Q$3)</f>
        <v>0</v>
      </c>
      <c r="R28" s="308">
        <f>COUNTIFS('CfS - PTAL Scores'!$G:$G,$C28,'CfS - PTAL Scores'!$I:$I,R$3)</f>
        <v>4</v>
      </c>
      <c r="S28" s="308">
        <f>COUNTIFS('CfS - PTAL Scores'!$G:$G,$C28,'CfS - PTAL Scores'!$I:$I,S$3)</f>
        <v>0</v>
      </c>
      <c r="T28" s="308">
        <f>COUNTIFS('CfS - PTAL Scores'!$G:$G,$C28,'CfS - PTAL Scores'!$I:$I,T$3)</f>
        <v>0</v>
      </c>
      <c r="U28" s="308">
        <f>COUNTIFS('CfS - PTAL Scores'!$G:$G,$C28,'CfS - PTAL Scores'!$I:$I,U$3)</f>
        <v>0</v>
      </c>
      <c r="V28" s="308">
        <f>COUNTIFS('CfS - PTAL Scores'!$G:$G,$C28,'CfS - PTAL Scores'!$I:$I,V$3)</f>
        <v>0</v>
      </c>
      <c r="W28" s="308">
        <f>COUNTIFS('CfS - PTAL Scores'!$G:$G,$C28,'CfS - PTAL Scores'!$I:$I,W$3)</f>
        <v>0</v>
      </c>
      <c r="X28" s="308">
        <f>COUNTIFS('CfS - PTAL Scores'!$G:$G,$C28,'CfS - PTAL Scores'!$I:$I,X$3)</f>
        <v>0</v>
      </c>
      <c r="Y28" s="311">
        <f>COUNTIFS('CfS - PTAL Scores'!$G:$G,$C28,'CfS - PTAL Scores'!$I:$I,Y$3)</f>
        <v>0</v>
      </c>
      <c r="AA28" s="114" t="str">
        <f t="shared" si="2"/>
        <v>Rugby 014B</v>
      </c>
      <c r="AB28" s="182" t="str">
        <f t="shared" si="3"/>
        <v>1a</v>
      </c>
      <c r="AC28" s="186" t="str">
        <f t="shared" si="4"/>
        <v>1a</v>
      </c>
      <c r="AD28" s="182" t="str">
        <f t="shared" si="5"/>
        <v>1a</v>
      </c>
      <c r="AE28" s="183" t="str">
        <f t="shared" si="6"/>
        <v>1a</v>
      </c>
      <c r="AG28" s="114" t="str">
        <f t="shared" si="7"/>
        <v>Rugby 014B</v>
      </c>
      <c r="AH28" s="131">
        <f t="shared" si="9"/>
        <v>8</v>
      </c>
      <c r="AI28" s="43">
        <f t="shared" si="8"/>
        <v>7</v>
      </c>
    </row>
    <row r="29" spans="1:35" ht="14.5" customHeight="1" x14ac:dyDescent="0.3">
      <c r="A29" s="114" t="s">
        <v>1090</v>
      </c>
      <c r="B29" s="6" t="s">
        <v>254</v>
      </c>
      <c r="C29" s="6" t="s">
        <v>255</v>
      </c>
      <c r="D29" s="116">
        <f>COUNTIF('Site-to-LSOA&amp;MSOA Assignment'!$Q:$Q,$C29)</f>
        <v>4</v>
      </c>
      <c r="E29" s="179" t="str">
        <f t="shared" si="0"/>
        <v>Rugby 014D</v>
      </c>
      <c r="F29" s="307">
        <f>COUNTIFS('CfS - PTAL Scores'!$G:$G,$C29,'CfS - PTAL Scores'!$H:$H,F$3)</f>
        <v>0</v>
      </c>
      <c r="G29" s="308">
        <f>COUNTIFS('CfS - PTAL Scores'!$G:$G,$C29,'CfS - PTAL Scores'!$H:$H,G$3)</f>
        <v>4</v>
      </c>
      <c r="H29" s="308">
        <f>COUNTIFS('CfS - PTAL Scores'!$G:$G,$C29,'CfS - PTAL Scores'!$H:$H,H$3)</f>
        <v>0</v>
      </c>
      <c r="I29" s="308">
        <f>COUNTIFS('CfS - PTAL Scores'!$G:$G,$C29,'CfS - PTAL Scores'!$H:$H,I$3)</f>
        <v>0</v>
      </c>
      <c r="J29" s="308">
        <f>COUNTIFS('CfS - PTAL Scores'!$G:$G,$C29,'CfS - PTAL Scores'!$H:$H,J$3)</f>
        <v>0</v>
      </c>
      <c r="K29" s="308">
        <f>COUNTIFS('CfS - PTAL Scores'!$G:$G,$C29,'CfS - PTAL Scores'!$H:$H,K$3)</f>
        <v>0</v>
      </c>
      <c r="L29" s="308">
        <f>COUNTIFS('CfS - PTAL Scores'!$G:$G,$C29,'CfS - PTAL Scores'!$H:$H,L$3)</f>
        <v>0</v>
      </c>
      <c r="M29" s="308">
        <f>COUNTIFS('CfS - PTAL Scores'!$G:$G,$C29,'CfS - PTAL Scores'!$H:$H,M$3)</f>
        <v>0</v>
      </c>
      <c r="N29" s="308">
        <f>COUNTIFS('CfS - PTAL Scores'!$G:$G,$C29,'CfS - PTAL Scores'!$H:$H,N$3)</f>
        <v>0</v>
      </c>
      <c r="O29" s="73"/>
      <c r="P29" s="354" t="str">
        <f t="shared" si="1"/>
        <v>Rugby 014D</v>
      </c>
      <c r="Q29" s="307">
        <f>COUNTIFS('CfS - PTAL Scores'!$G:$G,$C29,'CfS - PTAL Scores'!$I:$I,Q$3)</f>
        <v>0</v>
      </c>
      <c r="R29" s="308">
        <f>COUNTIFS('CfS - PTAL Scores'!$G:$G,$C29,'CfS - PTAL Scores'!$I:$I,R$3)</f>
        <v>4</v>
      </c>
      <c r="S29" s="308">
        <f>COUNTIFS('CfS - PTAL Scores'!$G:$G,$C29,'CfS - PTAL Scores'!$I:$I,S$3)</f>
        <v>0</v>
      </c>
      <c r="T29" s="308">
        <f>COUNTIFS('CfS - PTAL Scores'!$G:$G,$C29,'CfS - PTAL Scores'!$I:$I,T$3)</f>
        <v>0</v>
      </c>
      <c r="U29" s="308">
        <f>COUNTIFS('CfS - PTAL Scores'!$G:$G,$C29,'CfS - PTAL Scores'!$I:$I,U$3)</f>
        <v>0</v>
      </c>
      <c r="V29" s="308">
        <f>COUNTIFS('CfS - PTAL Scores'!$G:$G,$C29,'CfS - PTAL Scores'!$I:$I,V$3)</f>
        <v>0</v>
      </c>
      <c r="W29" s="308">
        <f>COUNTIFS('CfS - PTAL Scores'!$G:$G,$C29,'CfS - PTAL Scores'!$I:$I,W$3)</f>
        <v>0</v>
      </c>
      <c r="X29" s="308">
        <f>COUNTIFS('CfS - PTAL Scores'!$G:$G,$C29,'CfS - PTAL Scores'!$I:$I,X$3)</f>
        <v>0</v>
      </c>
      <c r="Y29" s="311">
        <f>COUNTIFS('CfS - PTAL Scores'!$G:$G,$C29,'CfS - PTAL Scores'!$I:$I,Y$3)</f>
        <v>0</v>
      </c>
      <c r="AA29" s="114" t="str">
        <f t="shared" si="2"/>
        <v>Rugby 014D</v>
      </c>
      <c r="AB29" s="182" t="str">
        <f t="shared" si="3"/>
        <v>1a</v>
      </c>
      <c r="AC29" s="186" t="str">
        <f t="shared" si="4"/>
        <v>1a</v>
      </c>
      <c r="AD29" s="182" t="str">
        <f t="shared" si="5"/>
        <v>1a</v>
      </c>
      <c r="AE29" s="183" t="str">
        <f t="shared" si="6"/>
        <v>1a</v>
      </c>
      <c r="AG29" s="114" t="str">
        <f t="shared" si="7"/>
        <v>Rugby 014D</v>
      </c>
      <c r="AH29" s="131">
        <f t="shared" si="9"/>
        <v>8</v>
      </c>
      <c r="AI29" s="43">
        <f t="shared" si="8"/>
        <v>7</v>
      </c>
    </row>
    <row r="30" spans="1:35" ht="14.5" customHeight="1" thickBot="1" x14ac:dyDescent="0.35">
      <c r="A30" s="117" t="s">
        <v>1091</v>
      </c>
      <c r="B30" s="118" t="s">
        <v>165</v>
      </c>
      <c r="C30" s="118" t="s">
        <v>166</v>
      </c>
      <c r="D30" s="120">
        <f>COUNTIF('Site-to-LSOA&amp;MSOA Assignment'!$Q:$Q,$C30)</f>
        <v>2</v>
      </c>
      <c r="E30" s="180" t="str">
        <f t="shared" si="0"/>
        <v>Rugby 014E</v>
      </c>
      <c r="F30" s="312">
        <f>COUNTIFS('CfS - PTAL Scores'!$G:$G,$C30,'CfS - PTAL Scores'!$H:$H,F$3)</f>
        <v>1</v>
      </c>
      <c r="G30" s="313">
        <f>COUNTIFS('CfS - PTAL Scores'!$G:$G,$C30,'CfS - PTAL Scores'!$H:$H,G$3)</f>
        <v>1</v>
      </c>
      <c r="H30" s="313">
        <f>COUNTIFS('CfS - PTAL Scores'!$G:$G,$C30,'CfS - PTAL Scores'!$H:$H,H$3)</f>
        <v>0</v>
      </c>
      <c r="I30" s="313">
        <f>COUNTIFS('CfS - PTAL Scores'!$G:$G,$C30,'CfS - PTAL Scores'!$H:$H,I$3)</f>
        <v>0</v>
      </c>
      <c r="J30" s="313">
        <f>COUNTIFS('CfS - PTAL Scores'!$G:$G,$C30,'CfS - PTAL Scores'!$H:$H,J$3)</f>
        <v>0</v>
      </c>
      <c r="K30" s="313">
        <f>COUNTIFS('CfS - PTAL Scores'!$G:$G,$C30,'CfS - PTAL Scores'!$H:$H,K$3)</f>
        <v>0</v>
      </c>
      <c r="L30" s="313">
        <f>COUNTIFS('CfS - PTAL Scores'!$G:$G,$C30,'CfS - PTAL Scores'!$H:$H,L$3)</f>
        <v>0</v>
      </c>
      <c r="M30" s="313">
        <f>COUNTIFS('CfS - PTAL Scores'!$G:$G,$C30,'CfS - PTAL Scores'!$H:$H,M$3)</f>
        <v>0</v>
      </c>
      <c r="N30" s="313">
        <f>COUNTIFS('CfS - PTAL Scores'!$G:$G,$C30,'CfS - PTAL Scores'!$H:$H,N$3)</f>
        <v>0</v>
      </c>
      <c r="O30" s="69"/>
      <c r="P30" s="168" t="str">
        <f t="shared" si="1"/>
        <v>Rugby 014E</v>
      </c>
      <c r="Q30" s="312">
        <f>COUNTIFS('CfS - PTAL Scores'!$G:$G,$C30,'CfS - PTAL Scores'!$I:$I,Q$3)</f>
        <v>1</v>
      </c>
      <c r="R30" s="313">
        <f>COUNTIFS('CfS - PTAL Scores'!$G:$G,$C30,'CfS - PTAL Scores'!$I:$I,R$3)</f>
        <v>1</v>
      </c>
      <c r="S30" s="313">
        <f>COUNTIFS('CfS - PTAL Scores'!$G:$G,$C30,'CfS - PTAL Scores'!$I:$I,S$3)</f>
        <v>0</v>
      </c>
      <c r="T30" s="313">
        <f>COUNTIFS('CfS - PTAL Scores'!$G:$G,$C30,'CfS - PTAL Scores'!$I:$I,T$3)</f>
        <v>0</v>
      </c>
      <c r="U30" s="313">
        <f>COUNTIFS('CfS - PTAL Scores'!$G:$G,$C30,'CfS - PTAL Scores'!$I:$I,U$3)</f>
        <v>0</v>
      </c>
      <c r="V30" s="313">
        <f>COUNTIFS('CfS - PTAL Scores'!$G:$G,$C30,'CfS - PTAL Scores'!$I:$I,V$3)</f>
        <v>0</v>
      </c>
      <c r="W30" s="313">
        <f>COUNTIFS('CfS - PTAL Scores'!$G:$G,$C30,'CfS - PTAL Scores'!$I:$I,W$3)</f>
        <v>0</v>
      </c>
      <c r="X30" s="313">
        <f>COUNTIFS('CfS - PTAL Scores'!$G:$G,$C30,'CfS - PTAL Scores'!$I:$I,X$3)</f>
        <v>0</v>
      </c>
      <c r="Y30" s="314">
        <f>COUNTIFS('CfS - PTAL Scores'!$G:$G,$C30,'CfS - PTAL Scores'!$I:$I,Y$3)</f>
        <v>0</v>
      </c>
      <c r="AA30" s="117" t="str">
        <f t="shared" si="2"/>
        <v>Rugby 014E</v>
      </c>
      <c r="AB30" s="184">
        <f t="shared" si="3"/>
        <v>0</v>
      </c>
      <c r="AC30" s="187" t="str">
        <f t="shared" si="4"/>
        <v>1a</v>
      </c>
      <c r="AD30" s="184">
        <f t="shared" si="5"/>
        <v>0</v>
      </c>
      <c r="AE30" s="185" t="str">
        <f t="shared" si="6"/>
        <v>1a</v>
      </c>
      <c r="AG30" s="117" t="str">
        <f t="shared" si="7"/>
        <v>Rugby 014E</v>
      </c>
      <c r="AH30" s="133">
        <f t="shared" si="9"/>
        <v>6</v>
      </c>
      <c r="AI30" s="199">
        <f t="shared" si="8"/>
        <v>23</v>
      </c>
    </row>
    <row r="31" spans="1:35" ht="14.5" customHeight="1" x14ac:dyDescent="0.3">
      <c r="O31" s="153"/>
      <c r="P31" s="153"/>
      <c r="Q31" s="153"/>
    </row>
    <row r="32" spans="1:35" ht="14.5" customHeight="1" thickBot="1" x14ac:dyDescent="0.35">
      <c r="X32" s="153"/>
      <c r="Z32" s="285"/>
    </row>
    <row r="33" spans="24:32" ht="14.5" customHeight="1" x14ac:dyDescent="0.3">
      <c r="X33" s="191">
        <v>0</v>
      </c>
      <c r="Y33" s="192">
        <v>1</v>
      </c>
      <c r="Z33" s="285"/>
      <c r="AA33" s="121">
        <v>0</v>
      </c>
      <c r="AB33" s="374" t="s">
        <v>1318</v>
      </c>
      <c r="AC33" s="376"/>
      <c r="AD33" s="191">
        <v>255</v>
      </c>
      <c r="AE33" s="191">
        <v>255</v>
      </c>
      <c r="AF33" s="191">
        <v>255</v>
      </c>
    </row>
    <row r="34" spans="24:32" ht="14.5" customHeight="1" x14ac:dyDescent="0.3">
      <c r="X34" s="191" t="s">
        <v>1093</v>
      </c>
      <c r="Y34" s="192">
        <v>2</v>
      </c>
      <c r="Z34" s="285"/>
      <c r="AA34" s="169" t="s">
        <v>1093</v>
      </c>
      <c r="AB34" s="386"/>
      <c r="AC34" s="387"/>
      <c r="AD34" s="191">
        <v>45</v>
      </c>
      <c r="AE34" s="191">
        <v>18</v>
      </c>
      <c r="AF34" s="191">
        <v>59</v>
      </c>
    </row>
    <row r="35" spans="24:32" ht="14.5" customHeight="1" x14ac:dyDescent="0.3">
      <c r="X35" s="191" t="s">
        <v>1094</v>
      </c>
      <c r="Y35" s="192">
        <v>3</v>
      </c>
      <c r="Z35" s="285"/>
      <c r="AA35" s="170" t="s">
        <v>1094</v>
      </c>
      <c r="AB35" s="386"/>
      <c r="AC35" s="387"/>
      <c r="AD35" s="191">
        <v>71</v>
      </c>
      <c r="AE35" s="191">
        <v>119</v>
      </c>
      <c r="AF35" s="191">
        <v>239</v>
      </c>
    </row>
    <row r="36" spans="24:32" ht="14.5" customHeight="1" x14ac:dyDescent="0.3">
      <c r="X36" s="191">
        <v>2</v>
      </c>
      <c r="Y36" s="192">
        <v>4</v>
      </c>
      <c r="Z36" s="285"/>
      <c r="AA36" s="171">
        <v>2</v>
      </c>
      <c r="AB36" s="386"/>
      <c r="AC36" s="387"/>
      <c r="AD36" s="191">
        <v>27</v>
      </c>
      <c r="AE36" s="191">
        <v>208</v>
      </c>
      <c r="AF36" s="191">
        <v>219</v>
      </c>
    </row>
    <row r="37" spans="24:32" ht="14.5" customHeight="1" x14ac:dyDescent="0.3">
      <c r="X37" s="191">
        <v>3</v>
      </c>
      <c r="Y37" s="192">
        <v>5</v>
      </c>
      <c r="Z37" s="285"/>
      <c r="AA37" s="172">
        <v>3</v>
      </c>
      <c r="AB37" s="386"/>
      <c r="AC37" s="387"/>
      <c r="AD37" s="191">
        <v>100</v>
      </c>
      <c r="AE37" s="191">
        <v>253</v>
      </c>
      <c r="AF37" s="191">
        <v>106</v>
      </c>
    </row>
    <row r="38" spans="24:32" ht="14.5" customHeight="1" x14ac:dyDescent="0.3">
      <c r="X38" s="191">
        <v>4</v>
      </c>
      <c r="Y38" s="192">
        <v>6</v>
      </c>
      <c r="Z38" s="285"/>
      <c r="AA38" s="173">
        <v>4</v>
      </c>
      <c r="AB38" s="386"/>
      <c r="AC38" s="387"/>
      <c r="AD38" s="191">
        <v>211</v>
      </c>
      <c r="AE38" s="191">
        <v>232</v>
      </c>
      <c r="AF38" s="191">
        <v>53</v>
      </c>
    </row>
    <row r="39" spans="24:32" ht="14.5" customHeight="1" x14ac:dyDescent="0.3">
      <c r="X39" s="191">
        <v>5</v>
      </c>
      <c r="Y39" s="192">
        <v>7</v>
      </c>
      <c r="Z39" s="285"/>
      <c r="AA39" s="174">
        <v>5</v>
      </c>
      <c r="AB39" s="386"/>
      <c r="AC39" s="387"/>
      <c r="AD39" s="191">
        <v>254</v>
      </c>
      <c r="AE39" s="191">
        <v>153</v>
      </c>
      <c r="AF39" s="191">
        <v>44</v>
      </c>
    </row>
    <row r="40" spans="24:32" ht="14.5" customHeight="1" x14ac:dyDescent="0.3">
      <c r="X40" s="191" t="s">
        <v>1095</v>
      </c>
      <c r="Y40" s="192">
        <v>8</v>
      </c>
      <c r="Z40" s="285"/>
      <c r="AA40" s="175" t="s">
        <v>1095</v>
      </c>
      <c r="AB40" s="386"/>
      <c r="AC40" s="387"/>
      <c r="AD40" s="191">
        <v>217</v>
      </c>
      <c r="AE40" s="191">
        <v>56</v>
      </c>
      <c r="AF40" s="191">
        <v>7</v>
      </c>
    </row>
    <row r="41" spans="24:32" ht="14.5" customHeight="1" thickBot="1" x14ac:dyDescent="0.35">
      <c r="X41" s="191" t="s">
        <v>1096</v>
      </c>
      <c r="Y41" s="192">
        <v>9</v>
      </c>
      <c r="Z41" s="285"/>
      <c r="AA41" s="176" t="s">
        <v>1096</v>
      </c>
      <c r="AB41" s="388"/>
      <c r="AC41" s="389"/>
      <c r="AD41" s="191">
        <v>122</v>
      </c>
      <c r="AE41" s="191">
        <v>4</v>
      </c>
      <c r="AF41" s="191">
        <v>3</v>
      </c>
    </row>
    <row r="42" spans="24:32" ht="14.5" customHeight="1" x14ac:dyDescent="0.3">
      <c r="Z42" s="285"/>
      <c r="AD42" s="193"/>
      <c r="AE42" s="193"/>
      <c r="AF42" s="193"/>
    </row>
    <row r="43" spans="24:32" ht="14.5" customHeight="1" x14ac:dyDescent="0.3">
      <c r="Z43" s="285"/>
    </row>
  </sheetData>
  <mergeCells count="5">
    <mergeCell ref="F2:N2"/>
    <mergeCell ref="Q2:Y2"/>
    <mergeCell ref="AB2:AC2"/>
    <mergeCell ref="AD2:AE2"/>
    <mergeCell ref="AB33:AC41"/>
  </mergeCells>
  <conditionalFormatting sqref="O8:O30 O3:O6">
    <cfRule type="colorScale" priority="1024">
      <colorScale>
        <cfvo type="min"/>
        <cfvo type="percentile" val="50"/>
        <cfvo type="max"/>
        <color rgb="FFF8696B"/>
        <color rgb="FFFFEB84"/>
        <color rgb="FF63BE7B"/>
      </colorScale>
    </cfRule>
  </conditionalFormatting>
  <conditionalFormatting sqref="AI4:AI30">
    <cfRule type="colorScale" priority="1109">
      <colorScale>
        <cfvo type="min"/>
        <cfvo type="percentile" val="50"/>
        <cfvo type="max"/>
        <color rgb="FF63BE7B"/>
        <color rgb="FFFFEB84"/>
        <color rgb="FFF8696B"/>
      </colorScale>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ontainsText" priority="33" operator="containsText" id="{C015A744-603B-4BE2-908E-8AC454CBFE3B}">
            <xm:f>NOT(ISERROR(SEARCH($AA$41,AA4)))</xm:f>
            <xm:f>$AA$41</xm:f>
            <x14:dxf>
              <font>
                <color theme="0"/>
              </font>
              <fill>
                <patternFill>
                  <bgColor rgb="FF7A0403"/>
                </patternFill>
              </fill>
            </x14:dxf>
          </x14:cfRule>
          <x14:cfRule type="containsText" priority="34" operator="containsText" id="{29516497-82D9-410F-AF61-AB6E9C494C72}">
            <xm:f>NOT(ISERROR(SEARCH($AA$40,AA4)))</xm:f>
            <xm:f>$AA$40</xm:f>
            <x14:dxf>
              <font>
                <color theme="0"/>
              </font>
              <fill>
                <patternFill>
                  <bgColor rgb="FFD93807"/>
                </patternFill>
              </fill>
            </x14:dxf>
          </x14:cfRule>
          <x14:cfRule type="containsText" priority="35" operator="containsText" id="{7EEA3163-2E55-46CE-B4AD-F014EDEB07E3}">
            <xm:f>NOT(ISERROR(SEARCH($AA$39,AA4)))</xm:f>
            <xm:f>$AA$39</xm:f>
            <x14:dxf>
              <font>
                <color theme="0"/>
              </font>
              <fill>
                <patternFill>
                  <bgColor rgb="FFFE992C"/>
                </patternFill>
              </fill>
            </x14:dxf>
          </x14:cfRule>
          <x14:cfRule type="containsText" priority="36" operator="containsText" id="{84919B30-4A05-44D7-A0C2-8EFE96933424}">
            <xm:f>NOT(ISERROR(SEARCH($AA$38,AA4)))</xm:f>
            <xm:f>$AA$38</xm:f>
            <x14:dxf>
              <font>
                <color theme="0"/>
              </font>
              <fill>
                <patternFill>
                  <bgColor rgb="FFD3E835"/>
                </patternFill>
              </fill>
            </x14:dxf>
          </x14:cfRule>
          <x14:cfRule type="containsText" priority="37" operator="containsText" id="{341A333B-9A6F-4B61-B4E3-048C78A4D019}">
            <xm:f>NOT(ISERROR(SEARCH($AA$37,AA4)))</xm:f>
            <xm:f>$AA$37</xm:f>
            <x14:dxf>
              <font>
                <color theme="0"/>
              </font>
              <fill>
                <patternFill>
                  <bgColor rgb="FF64FD6A"/>
                </patternFill>
              </fill>
            </x14:dxf>
          </x14:cfRule>
          <x14:cfRule type="containsText" priority="38" operator="containsText" id="{67FC4811-0563-4C99-BD02-532064E97378}">
            <xm:f>NOT(ISERROR(SEARCH($AA$36,AA4)))</xm:f>
            <xm:f>$AA$36</xm:f>
            <x14:dxf>
              <font>
                <color theme="0"/>
              </font>
              <fill>
                <patternFill>
                  <bgColor rgb="FF1BD0DB"/>
                </patternFill>
              </fill>
            </x14:dxf>
          </x14:cfRule>
          <x14:cfRule type="containsText" priority="39" operator="containsText" id="{ED53E8FF-4AB9-4550-8CA6-656BE938E2F3}">
            <xm:f>NOT(ISERROR(SEARCH($AA$35,AA4)))</xm:f>
            <xm:f>$AA$35</xm:f>
            <x14:dxf>
              <font>
                <color theme="0"/>
              </font>
              <fill>
                <patternFill>
                  <bgColor rgb="FF4777EF"/>
                </patternFill>
              </fill>
            </x14:dxf>
          </x14:cfRule>
          <x14:cfRule type="containsText" priority="40" operator="containsText" id="{346E81AC-75FF-4AD7-A234-7F2C7B7AAB11}">
            <xm:f>NOT(ISERROR(SEARCH($AA$34,AA4)))</xm:f>
            <xm:f>$AA$34</xm:f>
            <x14:dxf>
              <font>
                <color theme="0"/>
              </font>
              <fill>
                <patternFill>
                  <bgColor rgb="FF2D123B"/>
                </patternFill>
              </fill>
            </x14:dxf>
          </x14:cfRule>
          <x14:cfRule type="containsText" priority="41" operator="containsText" id="{7CD0F462-8976-449B-964B-0D1D54AE3932}">
            <xm:f>NOT(ISERROR(SEARCH($AA$33,AA4)))</xm:f>
            <xm:f>$AA$33</xm:f>
            <x14:dxf>
              <fill>
                <patternFill>
                  <bgColor theme="0"/>
                </patternFill>
              </fill>
            </x14:dxf>
          </x14:cfRule>
          <xm:sqref>AA33:AA41 AB4:AE30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D519-16BD-4175-85D8-5BD4E3DE52AA}">
  <sheetPr>
    <tabColor theme="3" tint="0.59999389629810485"/>
  </sheetPr>
  <dimension ref="A1:Q125"/>
  <sheetViews>
    <sheetView topLeftCell="B1" zoomScale="70" zoomScaleNormal="70" workbookViewId="0">
      <selection activeCell="H28" sqref="H28"/>
    </sheetView>
  </sheetViews>
  <sheetFormatPr defaultColWidth="9.140625" defaultRowHeight="14" x14ac:dyDescent="0.3"/>
  <cols>
    <col min="1" max="1" width="9.140625" style="47" hidden="1" customWidth="1"/>
    <col min="2" max="2" width="9.140625" style="39"/>
    <col min="3" max="3" width="64.78515625" style="47" bestFit="1" customWidth="1"/>
    <col min="4" max="4" width="14.92578125" style="39" hidden="1" customWidth="1"/>
    <col min="5" max="5" width="14.92578125" style="39" customWidth="1"/>
    <col min="6" max="6" width="14.92578125" style="39" hidden="1" customWidth="1"/>
    <col min="7" max="7" width="14.92578125" style="39" customWidth="1"/>
    <col min="8" max="8" width="25.640625" style="39" customWidth="1"/>
    <col min="9" max="9" width="25.640625" style="47" customWidth="1"/>
    <col min="10" max="10" width="9.140625" style="289" customWidth="1"/>
    <col min="11" max="11" width="64.640625" style="47" bestFit="1" customWidth="1"/>
    <col min="12" max="13" width="12.640625" style="47" customWidth="1"/>
    <col min="14" max="16" width="9.140625" style="47"/>
    <col min="17" max="17" width="15.640625" style="47" customWidth="1"/>
    <col min="18" max="16384" width="9.140625" style="47"/>
  </cols>
  <sheetData>
    <row r="1" spans="1:17" ht="14.5" thickBot="1" x14ac:dyDescent="0.35">
      <c r="A1" s="104" t="s">
        <v>0</v>
      </c>
      <c r="B1" s="105" t="s">
        <v>1</v>
      </c>
      <c r="C1" s="106" t="s">
        <v>2</v>
      </c>
      <c r="D1" s="108" t="s">
        <v>13</v>
      </c>
      <c r="E1" s="189" t="s">
        <v>14</v>
      </c>
      <c r="F1" s="109" t="s">
        <v>15</v>
      </c>
      <c r="G1" s="189" t="s">
        <v>16</v>
      </c>
      <c r="H1" s="33" t="s">
        <v>1331</v>
      </c>
      <c r="I1" s="33" t="s">
        <v>1330</v>
      </c>
      <c r="J1" s="283"/>
      <c r="K1" s="290" t="s">
        <v>2</v>
      </c>
      <c r="L1" s="339" t="s">
        <v>1365</v>
      </c>
      <c r="M1" s="287" t="s">
        <v>1366</v>
      </c>
    </row>
    <row r="2" spans="1:17" ht="15.75" customHeight="1" x14ac:dyDescent="0.3">
      <c r="A2" s="334" t="str">
        <f>'Site-to-LSOA&amp;MSOA Assignment'!A2</f>
        <v>MultiPolygon (((439274.59000000002561137 274159.03999999997904524, 439274.23999999999068677 274174.20000000001164153, 439283.02000000001862645 274177.92999999999301508, 439294.79999999998835847 274181.16999999998370185, 439298.92999999999301508 274182.26000000000931323, 439300.28000000002793968 274182.63000000000465661, 439302.83000000001629815 274183.39000000001396984, 439306.71999999997206032 274184.63000000000465661, 439311.30999999999767169 274186.10999999998603016, 439316.02000000001862645 274187.57000000000698492, 439320.59000000002561137 274189.02000000001862645, 439323.29999999998835847 274189.85999999998603016, 439326.09999999997671694 274190.60999999998603016, 439328.78000000002793968 274191.35999999998603016, 439331.17999999999301508 274192.17999999999301508, 439333.59999999997671694 274192.90999999997438863, 439335.89000000001396984 274193.76000000000931323, 439339.16999999998370185 274194.78000000002793968, 439342.46999999997206032 274195.92999999999301508, 439347.96999999997206032 274198.02000000001862645, 439350.23999999999068677 274198.95000000001164153, 439352.44000000000232831 274199.86999999999534339, 439354.54999999998835847 274200.59999999997671694, 439356.53999999997904524 274201.42999999999301508, 439360.23999999999068677 274203.09000000002561137, 439376.96000000002095476 274211.63000000000465661, 439382.63000000000465661 274214.40999999997438863, 439385.09999999997671694 274215.76000000000931323, 439387.59999999997671694 274216.98999999999068677, 439390.11999999999534339 274218.32000000000698492, 439391.79999999998835847 274219.26000000000931323, 439393.5 274220.26000000000931323, 439395.28000000002793968 274221.17999999999301508, 439396.17999999999301508 274221.60999999998603016, 439397.09000000002561137 274222.15000000002328306, 439399.27000000001862645 274223.07000000000698492, 439401.46000000002095476 274224.08000000001629815, 439403.54999999998835847 274225.11999999999534339, 439405.73999999999068677 274226.15000000002328306, 439408.04999999998835847 274227.03999999997904524, 439409.94000000000232831 274227.84000000002561137, 439411.73999999999068677 274228.54999999998835847, 439413.64000000001396984 274229.36999999999534339, 439416.44000000000232831 274230.55999999999767169, 439419.04999999998835847 274231.75, 439421.72999999998137355 274233.08000000001629815, 439440.02000000001862645 274242.07000000000698492, 439444.21999999997206032 274244.07000000000698492, 439448.41999999998370185 274246.16999999998370185, 439452.52000000001862645 274248.19000000000232831, 439456.59999999997671694 274250.26000000000931323, 439457.80999999999767169 274250.90000000002328306, 439459.10999999998603016 274251.5, 439460.29999999998835847 274252.09000000002561137, 439465.5 274254.28999999997904524, 439468.09999999997671694 274255.29999999998835847, 439472.40000000002328306 274257.08000000001629815, 439476.59000000002561137 274258.89000000001396984, 439480.78999999997904524 274260.78999999997904524, 439485.08000000001629815 274262.61999999999534339, 439489.39000000001396984 274264.46000000002095476, 439493.58000000001629815 274266.33000000001629815, 439497.40000000002328306 274268.08000000001629815, 439499.98999999999068677 274269.40000000002328306, 439501.05999999999767169 274269.98999999999068677, 439527.64000000001396984 274283.72999999998137355, 439532.84000000002561137 274286.23999999999068677, 439534.70000000001164153 274287.09000000002561137, 439537.95000000001164153 274288.53999999997904524, 439542.09000000002561137 274290.42999999999301508, 439546.16999999998370185 274292.21000000002095476, 439550.27000000001862645 274294.05999999999767169, 439554.69000000000232831 274295.95000000001164153, 439564.01000000000931323 274300.03999999997904524, 439569.47999999998137355 274303.05999999999767169, 439591.07000000000698492 274314.92999999999301508, 439600.70000000001164153 274321.44000000000232831, 439603.08000000001629815 274323.08000000001629815, 439605.35999999998603016 274324.73999999999068677, 439611.16999999998370185 274328.80999999999767169, 439614.09000000002561137 274330.75, 439617.36999999999534339 274333.01000000000931323, 439618.82000000000698492 274334.09000000002561137, 439621.10999999998603016 274335.69000000000232831, 439622.72999999998137355 274336.78999999997904524, 439623.67999999999301508 274337.42999999999301508, 439624.30999999999767169 274337.85999999998603016, 439625.94000000000232831 274338.97999999998137355, 439628.64000000001396984 274340.67999999999301508, 439634.17999999999301508 274344.02000000001862645, 439635.77000000001862645 274345.01000000000931323, 439637.44000000000232831 274346.09000000002561137, 439639.02000000001862645 274347.08000000001629815, 439640.01000000000931323 274347.66999999998370185, 439643.28000000002793968 274350.03000000002793968, 439648.33000000001629815 274353.58000000001629815, 439652.17999999999301508 274356.42999999999301508, 439655.95000000001164153 274359.28000000002793968, 439660.89000000001396984 274362.83000000001629815, 439665.72999999998137355 274366.38000000000465661, 439670.67999999999301508 274370.02000000001862645, 439674.53999999997904524 274372.78000000002793968, 439678.40999999997438863 274375.63000000000465661, 439682.26000000000931323 274378.28999999997904524, 439685.22999999998137355 274380.35999999998603016, 439688.28999999997904524 274382.42999999999301508, 439691.27000000001862645 274384.39000000001396984, 439695.21999999997206032 274387.04999999998835847, 439699.38000000000465661 274389.70000000001164153, 439703.33000000001629815 274392.36999999999534339, 439705.96999999997206032 274394.09999999997671694, 439710.25 274396.90000000002328306, 439713.02100000000791624 274398.78499999997438863, 439713.71999999997206032 274399.26000000000931323, 439714.40000000002328306 274399.72999999998137355, 439714.71000000002095476 274399.95000000001164153, 439715.80999999999767169 274400.65000000002328306, 439742.80999999999767169 274419.65000000002328306, 439744.71000000002095476 274421.04999999998835847, 439746.71000000002095476 274422.45000000001164153, 439746.84000000002561137 274422.54999999998835847, 439748.95000000001164153 274424.09999999997671694, 439750.40700000000651926 274425.19599999999627471, 439751.40999999997438863 274425.95000000001164153, 439751.67999999999301508 274426.15000000002328306, 439751.73999999999068677 274426.20000000001164153, 439751.77000000001862645 274426.21999999997206032, 439753.15999999997438863 274427.29999999998835847, 439754.59999999997671694 274428.34000000002561137, 439756.05999999999767169 274429.40000000002328306, 439760.04999999998835847 274432.05999999999767169, 439764.25 274434.72999999998137355, 439768.34999999997671694 274437.40000000002328306, 439771.63000000000465661 274439.75, 439775.01000000000931323 274442.10999999998603016, 439778.28000000002793968 274444.57000000000698492, 439788.72999999998137355 274452.25, 439791.90999999997438863 274454.5, 439794.97999999998137355 274456.65000000002328306, 439819.09000000002561137 274474.72999999998137355, 439822.67700000002514571 274471.89899999997578561, 439841.04999999998835847 274457.40000000002328306, 439857.03000000002793968 274444.84000000002561137, 439862.40999999997438863 274440.61999999999534339, 439877.37800000002607703 274428.88500000000931323, 439891.90000000002328306 274417.5, 439915.54999999998835847 274398.52000000001862645, 439916.70000000001164153 274397.59999999997671694, 439919.59999999997671694 274395.40000000002328306, 439922.5 274393.09999999997671694, 439926.90000000002328306 274389.70000000001164153, 439931.20000000001164153 274386.20000000001164153, 439935.59999999997671694 274382.70000000001164153, 439939.20000000001164153 274380, 439946.40000000002328306 274374.40000000002328306, 439950.5 274371, 439954.59999999997671694 274367.70000000001164153, 439957.94799999997485429 274364.98999999999068677, 439963 274360.90000000002328306, 439971.59999999997671694 274354.29999999998835847, 439976.09999999997671694 274350.79999999998835847, 439980.70000000001164153 274347.5, 439985.20000000001164153 274344, 439987.59999999997671694 274342.20000000001164153, 439990 274340.29999999998835847, 439992.44000000000232831 274338.46999999997206032, 439995 274336.59999999997671694, 439997.5 274334.79999999998835847, 440000 274332.90000000002328306, 440029.90000000002328306 274310.79999999998835847, 440052.84999999997671694 274293.33000000001629815, 440086.90000000002328306 274267.40000000002328306, 440117.20000000001164153 274244.20000000001164153, 440151.78999999997904524 274217.14000000001396984, 440148.79999999998835847 274209.20000000001164153, 440148.20000000001164153 274208, 440147.70000000001164153 274206.70000000001164153, 440147.09999999997671694 274205.5, 440146.20000000001164153 274203.59999999997671694, 440145.40000000002328306 274201.79999999998835847, 440140.59999999997671694 274190.40000000002328306, 440140.40000000002328306 274189.59999999997671694, 440139.79999999998835847 274188, 440139.5 274187.09999999997671694, 440139.09999999997671694 274186.20000000001164153, 440138.79999999998835847 274185.20000000001164153, 440138.5 274184.40000000002328306, 440138.20000000001164153 274183.5, 440138 274182.59999999997671694, 440137.5 274181, 440136.40000000002328306 274176.20000000001164153, 440134.59999999997671694 274169.20000000001164153, 440133 274163.40000000002328306, 440131.09999999997671694 274157.90000000002328306, 440128.40000000002328306 274151, 440127.90000000002328306 274149.79999999998835847, 440127 274147.79999999998835847, 440125 274143.79999999998835847, 440123.70000000001164153 274141.40000000002328306, 440120.90000000002328306 274136.79999999998835847, 440119.90000000002328306 274135.09999999997671694, 440118.79999999998835847 274133.40000000002328306, 440116.90000000002328306 274130.59999999997671694, 440115.09999999997671694 274128.20000000001164153, 440114.70000000001164153 274127.79999999998835847, 440114.59999999997671694 274127.59999999997671694, 440114.59999999997671694 274127.20000000001164153, 440114.79999999998835847 274126.90000000002328306, 440115 274126.5, 440115.29999999998835847 274126.29999999998835847, 440115.59000000002561137 274125.91999999998370185, 440120.5 274125.29999999998835847, 440180.90000000002328306 274117.59999999997671694, 440181.90000000002328306 274117.5, 440183.79999999998835847 274117.09999999997671694, 440184.5 274116.79999999998835847, 440183.90000000002328306 274114.70000000001164153, 440183.40000000002328306 274112.70000000001164153, 440182.79999999998835847 274110.70000000001164153, 440182.40000000002328306 274109.70000000001164153, 440182.09999999997671694 274108.70000000001164153, 440181.70000000001164153 274107.70000000001164153, 440181.5 274106.79999999998835847, 440181.20000000001164153 274105.90000000002328306, 440181 274105.60999999998603016, 440179.07000000000698492 274099.39000000001396984, 440178.60999999998603016 274098.28999999997904524, 440176.85999999998603016 274094.41999999998370185, 440175.09999999997671694 274089.69000000000232831, 440172.09000000002561137 274080.53000000002793968, 440170.80999999999767169 274077.48999999999068677, 440167.73999999999068677 274071.03000000002793968, 440165.94000000000232831 274067.51000000000931323, 440162.39000000001396984 274059.25, 440160.08000000001629815 274054.42999999999301508, 440155.83000000001629815 274045.92999999999301508, 440150.54999999998835847 274035.29999999998835847, 440149.41999999998370185 274033.05999999999767169, 440147.08000000001629815 274029.03999999997904524, 440144.79999999998835847 274025, 440143.40000000002328306 274022.70000000001164153, 440142.5 274021.29999999998835847, 440140.70000000001164153 274018.29999999998835847, 440130.63000000000465661 274000, 440118.59999999997671694 273978.40000000002328306, 440124.09999999997671694 273973.90000000002328306, 440129.09999999997671694 273969.29999999998835847, 440130.70000000001164153 273967.79999999998835847, 440131.20000000001164153 273967.29999999998835847, 440134.79999999998835847 273963, 440137.59999999997671694 273959.59999999997671694, 440139.5 273957.29999999998835847, 440140.79999999998835847 273955.70000000001164153, 440144.20000000001164153 273952.70000000001164153, 440147.59999999997671694 273950.20000000001164153, 440151.59999999997671694 273947.40000000002328306, 440154.70000000001164153 273945, 440156.09999999997671694 273944.09999999997671694, 440157.59999999997671694 273943.09999999997671694, 440161.40000000002328306 273940.79999999998835847, 440165.20000000001164153 273938, 440168.59999999997671694 273935.79999999998835847, 440171.5 273933.70000000001164153, 440176.5 273929.70000000001164153, 440180.79999999998835847 273926.20000000001164153, 440182.5 273924.79999999998835847, 440185.40000000002328306 273922, 440190.40000000002328306 273916.09999999997671694, 440191.09999999997671694 273915.29999999998835847, 440192.45000000001164153 273913.71999999997206032, 440190.90000000002328306 273913.20000000001164153, 440189.5 273913, 440188.79999999998835847 273913, 440188.09999999997671694 273913.09999999997671694, 440187.29999999998835847 273913.20000000001164153, 440186.5 273913.5, 440185.79999999998835847 273913.79999999998835847, 440184.20000000001164153 273914.59999999997671694, 440183.40000000002328306 273915.09999999997671694, 440155.29999999998835847 273925.79999999998835847, 440133.09999999997671694 273934, 440102.79999999998835847 273945.09999999997671694, 440076 273955.09999999997671694, 440070.29999999998835847 273957.09999999997671694, 440064.5 273959.09999999997671694, 440058.79999999998835847 273961.20000000001164153, 440051.40000000002328306 273963.79999999998835847, 440043.90000000002328306 273966.40000000002328306, 440036.5 273969, 440006.40000000002328306 273979.09999999997671694, 440000 273981.79999999998835847, 439967.76000000000931323 273991.90999999997438863, 439967.03999999997904524 273992.14000000001396984, 439963.75 273993.26000000000931323, 439957.92999999999301508 273994.83000000001629815, 439954.29402173450216651 273995.71826085355132818, 439956.15000000002328306 273999.85999999998603016, 439956.21000000002095476 274000, 439966.46000000002095476 274022.86999999999534339, 439960.53999999997904524 274025.21999999997206032, 439949.51000000000931323 274000, 439949.45000000001164153 273999.85999999998603016, 439948.39000000001396984 273996.53999999997904524, 439946.54999999998835847 273990.76000000000931323, 439946.53000000002793968 273990.77000000001862645, 439936.41999999998370185 273994.53999999997904524, 439928 273998.03999999997904524, 439922.79999999998835847 274000, 439888.28999999997904524 274011.86999999999534339, 439881.53999999997904524 274014.23999999999068677, 439862.14000000001396984 274021.14000000001396984, 439850.21000000002095476 274025.46999999997206032, 439831.72999999998137355 274032.57000000000698492, 439830.71000000002095476 274032.92999999999301508, 439826.33000000001629815 274034.46999999997206032, 439821.03000000002793968 274036.27000000001862645, 439815.72999999998137355 274038.16999999998370185, 439810.63000000000465661 274039.96999999997206032, 439805.53000000002793968 274041.86999999999534339, 439796.33000000001629815 274045.27000000001862645, 439792.22999999998137355 274046.77000000001862645, 439788.22999999998137355 274048.16999999998370185, 439769.03000000002793968 274055.07000000000698492, 439763.72999999998137355 274056.86999999999534339, 439758.53000000002793968 274058.77000000001862645, 439757.42999999999301508 274059.15999999997438863, 439753.33000000001629815 274060.77000000001862645, 439750.04999999998835847 274061.97999999998137355, 439746.86999999999534339 274063.28000000002793968, 439743.59000000002561137 274064.58000000001629815, 439739.44000000000232831 274066.17999999999301508, 439735.46999999997206032 274067.78999999997904524, 439733.58000000001629815 274068.48999999999068677, 439731.60999999998603016 274069.29999999998835847, 439723.96000000002095476 274071.09999999997671694, 439713.75 274074.92999999999301508, 439712.26000000000931323 274075.22999999998137355, 439691.02100000000791624 274080.09399999998277053, 439681.42999999999301508 274082.28999999997904524, 439635.72999999998137355 274089.98999999999068677, 439635.22999999998137355 274090.28999999997904524, 439630.03000000002793968 274093.39000000001396984, 439626.75 274093.70000000001164153, 439619.36999999999534339 274094.34999999997671694, 439616.07000000000698492 274094.53000000002793968, 439609.42999999999301508 274095.08000000001629815, 439606.51000000000931323 274095.34000000002561137, 439603.58000000001629815 274095.72999999998137355, 439595.21999999997206032 274096.67999999999301508, 439589.77000000001862645 274097.34999999997671694, 439584.44000000000232831 274098.14000000001396984, 439565.11999999999534339 274100.40999999997438863, 439558.38000000000465661 274101.26000000000931323, 439551.52000000001862645 274102.02000000001862645, 439544.67999999999301508 274102.85999999998603016, 439537.72999999998137355 274103.83000000001629815, 439530.69000000000232831 274104.96000000002095476, 439523.76000000000931323 274105.97999999998137355, 439516.03999999997904524 274107.32000000000698492, 439508.33000000001629815 274108.61999999999534339, 439500.59999999997671694 274110, 439495.28000000002793968 274110.88000000000465661, 439489.97999999998137355 274111.64000000001396984, 439484.76000000000931323 274112.59999999997671694, 439478.03999999997904524 274113.76000000000931323, 439475.67399999999906868 274114.21600000001490116, 439473.14000000001396984 274114.70500000001629815, 439464.60999999998603016 274116.34999999997671694, 439459.79999999998835847 274117.39000000001396984, 439454.90000000002328306 274118.22999999998137355, 439449.98999999999068677 274119.15999999997438863, 439441.57000000000698492 274120.54999999998835847, 439433.27000000001862645 274122.05999999999767169, 439424.96000000002095476 274123.46999999997206032, 439421.20000000001164153 274124.19000000000232831, 439417.39000000001396984 274124.85999999998603016, 439414.22999999998137355 274125.47999999998137355, 439413.77000000001862645 274125.55999999999767169, 439408.84999999997671694 274126.67999999999301508, 439403.92999999999301508 274127.70000000001164153, 439350.59999999997671694 274139.90000000002328306, 439349.15999999997438863 274140.25, 439274.59000000002561137 274159.03999999997904524)))</v>
      </c>
      <c r="B2" s="325">
        <f>'Site-to-LSOA&amp;MSOA Assignment'!B2</f>
        <v>2</v>
      </c>
      <c r="C2" s="328" t="str">
        <f>'Site-to-LSOA&amp;MSOA Assignment'!C2</f>
        <v>Ryton Fields Farm, Ryton on Dunsmore</v>
      </c>
      <c r="D2" s="121" t="str">
        <f>'Site-to-LSOA&amp;MSOA Assignment'!N2</f>
        <v>E02006495</v>
      </c>
      <c r="E2" s="121" t="str">
        <f>'Site-to-LSOA&amp;MSOA Assignment'!O2</f>
        <v>Rugby 004</v>
      </c>
      <c r="F2" s="121" t="str">
        <f>'Site-to-LSOA&amp;MSOA Assignment'!P2</f>
        <v>E01031181</v>
      </c>
      <c r="G2" s="121" t="str">
        <f>'Site-to-LSOA&amp;MSOA Assignment'!Q2</f>
        <v>Rugby 004E</v>
      </c>
      <c r="H2" s="343" t="str">
        <f>VLOOKUP($B2,'PTAL - AM'!$B:$R,17,FALSE)</f>
        <v>1a</v>
      </c>
      <c r="I2" s="343" t="str">
        <f>VLOOKUP($B2,'PTAL - PM'!$B:$R,17,FALSE)</f>
        <v>1a</v>
      </c>
      <c r="J2" s="284"/>
      <c r="K2" s="254" t="str">
        <f>C2</f>
        <v>Ryton Fields Farm, Ryton on Dunsmore</v>
      </c>
      <c r="L2" s="340">
        <f>VLOOKUP(H2,$N$2:$O$10,2,FALSE)+VLOOKUP(I2,$N$2:$O$10,2,FALSE)</f>
        <v>4</v>
      </c>
      <c r="M2" s="337">
        <f>RANK(L2,$L$2:$L125,0)</f>
        <v>15</v>
      </c>
      <c r="N2" s="191">
        <v>0</v>
      </c>
      <c r="O2" s="192">
        <v>1</v>
      </c>
      <c r="P2" s="121">
        <v>0</v>
      </c>
      <c r="Q2" s="376" t="s">
        <v>1318</v>
      </c>
    </row>
    <row r="3" spans="1:17" x14ac:dyDescent="0.3">
      <c r="A3" s="335" t="str">
        <f>'Site-to-LSOA&amp;MSOA Assignment'!A3</f>
        <v>MultiPolygon (((443794.42999999999301508 280013.64000000001396984, 443842.30999999999767169 279998.82000000000698492, 443849.34999999997671694 279996.47999999998137355, 443854.72999999998137355 279994.84000000002561137, 443854.90999999997438863 279994.78999999997904524, 443866.79999999998835847 279991.33000000001629815, 443886.73999999999068677 279985.5, 443884.02000000001862645 279970.66999999998370185, 443881.92999999999301508 279958.51000000000931323, 443880.52000000001862645 279950.70000000001164153, 443880.19000000000232831 279950.63000000000465661, 443877.22999999998137355 279931.52000000001862645, 443871.58000000001629815 279898.65999999997438863, 443869.78000000002793968 279891.26000000000931323, 443869.22999999998137355 279889.46000000002095476, 443869.19000000000232831 279889.33000000001629815, 443865.73999999999068677 279890.16999999998370185, 443864.90999999997438863 279886.38000000000465661, 443848.82000000000698492 279890.41999999998370185, 443844.30999999999767169 279891.5, 443841.06900000001769513 279892.268999999971129, 443823.88000000000465661 279896.34999999997671694, 443821.89000000001396984 279886.88000000000465661, 443820.17999999999301508 279878.76000000000931323, 443818.65000000002328306 279879.08000000001629815, 443817.70199999999022111 279874.40899999998509884, 443816.69599999999627471 279869.45500000001629815, 443815.59999999997671694 279864.05999999999767169, 443813.16999999998370185 279864.46000000002095476, 443799.47999999998137355 279866.72999999998137355, 443783.47999999998137355 279869.13000000000465661, 443785.54999999998835847 279882.35999999998603016, 443788.61999999999534339 279902, 443791.35999999998603016 279924.39000000001396984, 443797.16999999998370185 279973.96999999997206032, 443793.79999999998835847 279975.53000000002793968, 443793.69000000000232831 279977.44000000000232831, 443793.21000000002095476 279983.40999999997438863, 443792.80999999999767169 279990.71000000002095476, 443792.60999999998603016 279996.10999999998603016, 443792.57000000000698492 280000, 443792.46999999997206032 280000.90000000002328306, 443792.78000000002793968 280004.65000000002328306, 443793.60999999998603016 280009.40000000002328306, 443794.42999999999301508 280013.64000000001396984)))</v>
      </c>
      <c r="B3" s="324">
        <f>'Site-to-LSOA&amp;MSOA Assignment'!B3</f>
        <v>3</v>
      </c>
      <c r="C3" s="329" t="str">
        <f>'Site-to-LSOA&amp;MSOA Assignment'!C3</f>
        <v>Land west of Lutterworth Road, Brinklow</v>
      </c>
      <c r="D3" s="100" t="str">
        <f>'Site-to-LSOA&amp;MSOA Assignment'!N3</f>
        <v>E02007048</v>
      </c>
      <c r="E3" s="100" t="str">
        <f>'Site-to-LSOA&amp;MSOA Assignment'!O3</f>
        <v>Rugby 013</v>
      </c>
      <c r="F3" s="100" t="str">
        <f>'Site-to-LSOA&amp;MSOA Assignment'!P3</f>
        <v>E01031160</v>
      </c>
      <c r="G3" s="100" t="str">
        <f>'Site-to-LSOA&amp;MSOA Assignment'!Q3</f>
        <v>Rugby 013B</v>
      </c>
      <c r="H3" s="99" t="str">
        <f>VLOOKUP($B3,'PTAL - AM'!$B:$R,17,FALSE)</f>
        <v>1a</v>
      </c>
      <c r="I3" s="99" t="str">
        <f>VLOOKUP($B3,'PTAL - PM'!$B:$R,17,FALSE)</f>
        <v>1a</v>
      </c>
      <c r="J3" s="284"/>
      <c r="K3" s="254" t="str">
        <f t="shared" ref="K3:K67" si="0">C3</f>
        <v>Land west of Lutterworth Road, Brinklow</v>
      </c>
      <c r="L3" s="341">
        <f t="shared" ref="L3:L67" si="1">VLOOKUP(H3,$N$2:$O$10,2,FALSE)+VLOOKUP(I3,$N$2:$O$10,2,FALSE)</f>
        <v>4</v>
      </c>
      <c r="M3" s="338">
        <f>RANK(L3,$L$2:$L126,0)</f>
        <v>15</v>
      </c>
      <c r="N3" s="191" t="s">
        <v>1093</v>
      </c>
      <c r="O3" s="192">
        <v>2</v>
      </c>
      <c r="P3" s="169" t="s">
        <v>1093</v>
      </c>
      <c r="Q3" s="387"/>
    </row>
    <row r="4" spans="1:17" x14ac:dyDescent="0.3">
      <c r="A4" s="335" t="str">
        <f>'Site-to-LSOA&amp;MSOA Assignment'!A4</f>
        <v>MultiPolygon (((446861.40000000002328306 275629.09999999997671694, 446865.98999999999068677 275628.34999999997671694, 446865.90000000002328306 275628, 446865.79999999998835847 275627.5, 446865.59999999997671694 275627, 446865.5 275626.5, 446865.40000000002328306 275626.29999999998835847, 446865.32000000000698492 275626.05999999999767169, 446882.40000000002328306 275623.59999999997671694, 446907.59999999997671694 275620.20000000001164153, 446907.5 275618.20000000001164153, 446907 275615.70000000001164153, 446906.5 275613.09999999997671694, 446906.09999999997671694 275611.20000000001164153, 446905.59999999997671694 275609.40000000002328306, 446905.20000000001164153 275607.70000000001164153, 446904.40000000002328306 275604.5, 446904.29999999998835847 275602.59999999997671694, 446904.59999999997671694 275601.29999999998835847, 446905 275600.09999999997671694, 446905.90000000002328306 275598.79999999998835847, 446978.09999999997671694 275584.70000000001164153, 446977.5 275581.79999999998835847, 446977.29999999998835847 275580.5, 446977.29999999998835847 275578, 446977.20000000001164153 275577.20000000001164153, 446977.20000000001164153 275576.29999999998835847, 446977 275575.20000000001164153, 446976.70000000001164153 275574.20000000001164153, 446976.40000000002328306 275573.09999999997671694, 446976.09999999997671694 275572.09999999997671694, 446975.90000000002328306 275571.09999999997671694, 446975.70000000001164153 275567.5, 446975.59999999997671694 275563.90000000002328306, 446975.40000000002328306 275558.29999999998835847, 446973 275558.29999999998835847, 446972.70000000001164153 275551.79999999998835847, 446975.09999999997671694 275551.70000000001164153, 446974.59999999997671694 275543.5, 446971.40000000002328306 275494.79999999998835847, 446970.70000000001164153 275484.40000000002328306, 446969.90000000002328306 275474, 446969.09999999997671694 275464.5, 446967.5 275442.59999999997671694, 446966.70000000001164153 275430.29999999998835847, 446958.09999999997671694 275387.29999999998835847, 446954.40000000002328306 275371.70000000001164153, 446950.40000000002328306 275350.59999999997671694, 446946.5 275334.59999999997671694, 446707.69240938132861629 275430.17239128123037517, 446714.14110503345727921 275441.39789852750254795, 446850.58000000001629815 275608.55999999999767169, 446852.5 275611.40000000002328306, 446852.90000000002328306 275611.90000000002328306, 446853.70000000001164153 275613.20000000001164153, 446854.5 275614.40000000002328306, 446855.29999999998835847 275615.70000000001164153, 446856 275617, 446856.90000000002328306 275618.79999999998835847, 446858 275620.90000000002328306, 446858.09999999997671694 275621.09999999997671694, 446860.09999999997671694 275625.70000000001164153, 446860.5 275626.59999999997671694, 446861.40000000002328306 275629.09999999997671694)))</v>
      </c>
      <c r="B4" s="324">
        <f>'Site-to-LSOA&amp;MSOA Assignment'!B4</f>
        <v>4</v>
      </c>
      <c r="C4" s="329" t="str">
        <f>'Site-to-LSOA&amp;MSOA Assignment'!C4</f>
        <v>Land West of Lawford Heath Lane, Long Lawford</v>
      </c>
      <c r="D4" s="100" t="str">
        <f>'Site-to-LSOA&amp;MSOA Assignment'!N4</f>
        <v>E02006498</v>
      </c>
      <c r="E4" s="100" t="str">
        <f>'Site-to-LSOA&amp;MSOA Assignment'!O4</f>
        <v>Rugby 007</v>
      </c>
      <c r="F4" s="100" t="str">
        <f>'Site-to-LSOA&amp;MSOA Assignment'!P4</f>
        <v>E01035023</v>
      </c>
      <c r="G4" s="100" t="str">
        <f>'Site-to-LSOA&amp;MSOA Assignment'!Q4</f>
        <v>Rugby 007J</v>
      </c>
      <c r="H4" s="99" t="str">
        <f>VLOOKUP($B4,'PTAL - AM'!$B:$R,17,FALSE)</f>
        <v>1a</v>
      </c>
      <c r="I4" s="99" t="str">
        <f>VLOOKUP($B4,'PTAL - PM'!$B:$R,17,FALSE)</f>
        <v>1a</v>
      </c>
      <c r="J4" s="284"/>
      <c r="K4" s="254" t="str">
        <f t="shared" si="0"/>
        <v>Land West of Lawford Heath Lane, Long Lawford</v>
      </c>
      <c r="L4" s="341">
        <f t="shared" si="1"/>
        <v>4</v>
      </c>
      <c r="M4" s="338">
        <f>RANK(L4,$L$2:$L127,0)</f>
        <v>15</v>
      </c>
      <c r="N4" s="191" t="s">
        <v>1094</v>
      </c>
      <c r="O4" s="192">
        <v>3</v>
      </c>
      <c r="P4" s="170" t="s">
        <v>1094</v>
      </c>
      <c r="Q4" s="387"/>
    </row>
    <row r="5" spans="1:17" x14ac:dyDescent="0.3">
      <c r="A5" s="335" t="str">
        <f>'Site-to-LSOA&amp;MSOA Assignment'!A5</f>
        <v>MultiPolygon (((443553.38000000000465661 279170.26000000000931323, 443558.48999999999068677 279185.59000000002561137, 443558.69000000000232831 279185.82000000000698492, 443558.97999999998137355 279186.15999999997438863, 443560.47999999998137355 279188.15999999997438863, 443563.08000000001629815 279192.55999999999767169, 443566.17999999999301508 279197.35999999998603016, 443569.80999999999767169 279203.79999999998835847, 443570.06099999998696148 279204.15100000001257285, 443573.23800000001210719 279210.15600000001722947, 443578.07900000002700835 279219.30599999998230487, 443582.10516302054747939 279226.54340575449168682, 443580.19443838286679238 279227.14050720375962555, 443604.64574273058678955 279281.74543473980156705, 443626.58000000001629815 279277.35999999998603016, 443627.28000000002793968 279277.15999999997438863, 443630.08000000001629815 279276.26000000000931323, 443632.28000000002793968 279275.35999999998603016, 443633.34999999997671694 279274.96000000002095476, 443633.88000000000465661 279274.76000000000931323, 443635.27000000001862645 279273.96999999997206032, 443637.59999999997671694 279282.70000000001164153, 443641.78000000002793968 279281.55999999999767169, 443644.88000000000465661 279278.05999999999767169, 443646.67999999999301508 279276.05999999999767169, 443647.67999999999301508 279274.76000000000931323, 443648.88000000000465661 279273.65999999997438863, 443650.08000000001629815 279272.85999999998603016, 443652.17999999999301508 279271.76000000000931323, 443655.17999999999301508 279270.15999999997438863, 443659.47999999998137355 279267.96000000002095476, 443664.88000000000465661 279265.26000000000931323, 443670.58000000001629815 279262.26000000000931323, 443674.97999999998137355 279260.26000000000931323, 443675.67999999999301508 279259.85999999998603016, 443675.55999999999767169 279259.65000000002328306, 443678.28000000002793968 279258.53000000002793968, 443679.17999999999301508 279258.05999999999767169, 443682.58000000001629815 279256.76000000000931323, 443686.28000000002793968 279255.15999999997438863, 443693.28000000002793968 279252.76000000000931323, 443699.08000000001629815 279250.85999999998603016, 443703.47999999998137355 279249.76000000000931323, 443707.97999999998137355 279248.55999999999767169, 443712.78000000002793968 279247.55999999999767169, 443717.47999999998137355 279246.55999999999767169, 443721.17999999999301508 279245.85999999998603016, 443724.17999999999301508 279245.35999999998603016, 443726.08000000001629815 279244.96000000002095476, 443729.58000000001629815 279244.26000000000931323, 443734.28000000002793968 279243.26000000000931323, 443749.88000000000465661 279239.26000000000931323, 443756.88000000000465661 279237.26000000000931323, 443763.17999999999301508 279235.35999999998603016, 443777.17999999999301508 279230.55999999999767169, 443785.08000000001629815 279227.55999999999767169, 443792.28000000002793968 279224.65999999997438863, 443797.88000000000465661 279222.15999999997438863, 443803.28000000002793968 279219.46000000002095476, 443810.47999999998137355 279216.15999999997438863, 443817.88000000000465661 279212.55999999999767169, 443821.17999999999301508 279210.96000000002095476, 443827.88000000000465661 279207.35999999998603016, 443834.47999999998137355 279203.85999999998603016, 443840.08000000001629815 279200.76000000000931323, 443842.78000000002793968 279199.26000000000931323, 443845.02000000001862645 279198.10999999998603016, 443844.58000000001629815 279197.55999999999767169, 443841.94000000000232831 279194.13000000000465661, 443838.47999999998137355 279189.65999999997438863, 443835.28000000002793968 279185.35999999998603016, 443833.58000000001629815 279183.05999999999767169, 443832.67999999999301508 279181.35999999998603016, 443829.78000000002793968 279174.35999999998603016, 443826.38000000000465661 279166.55999999999767169, 443822.97999999998137355 279158.05999999999767169, 443820.28000000002793968 279151.26000000000931323, 443818.17999999999301508 279145.65999999997438863, 443816.95500000001629815 279141.85499999998137355, 443816.28000000002793968 279139.76000000000931323, 443814.58000000001629815 279133.65999999997438863, 443813.08000000001629815 279128.05999999999767169, 443812.17999999999301508 279123.55999999999767169, 443811.17999999999301508 279119.26000000000931323, 443809.97999999998137355 279115.26000000000931323, 443809.71999999997206032 279114.27000000001862645, 443797.88000000000465661 279114.05999999999767169, 443786.58000000001629815 279113.85999999998603016, 443780.07299999997485429 279113.85999999998603016, 443774.54499999998370185 279113.85999999998603016, 443772.08000000001629815 279113.85999999998603016, 443764.08000000001629815 279113.76000000000931323, 443762.46000000002095476 279113.77000000001862645, 443753.08000000001629815 279113.85999999998603016, 443742.28000000002793968 279114.26000000000931323, 443734.58000000001629815 279114.96000000002095476, 443729.78000000002793968 279115.55999999999767169, 443727.78000000002793968 279115.65999999997438863, 443718.08000000001629815 279114.09999999997671694, 443716.97999999998137355 279114.85999999998603016, 443711.78000000002793968 279117.55999999999767169, 443707.58000000001629815 279119.96000000002095476, 443703.08000000001629815 279122.65999999997438863, 443699.67999999999301508 279124.65999999997438863, 443695.58000000001629815 279126.85999999998603016, 443691.67999999999301508 279128.65999999997438863, 443688.08000000001629815 279130.55999999999767169, 443685.08000000001629815 279132.05999999999767169, 443677.58000000001629815 279135.15999999997438863, 443672.67999999999301508 279137.05999999999767169, 443666.78000000002793968 279139.05999999999767169, 443662.68599999998696148 279140.40799999999580905, 443658.58000000001629815 279141.76000000000931323, 443652.28000000002793968 279143.85999999998603016, 443646.08000000001629815 279145.76000000000931323, 443645.53000000002793968 279145.90999999997438863, 443638.67999999999301508 279147.76000000000931323, 443633.17999999999301508 279149.55999999999767169, 443627.78000000002793968 279151.15999999997438863, 443619.38000000000465661 279153.75, 443611.47999999998137355 279156.15999999997438863, 443592.58000000001629815 279161.85999999998603016, 443592.38000000000465661 279160.96000000002095476, 443588.42999999999301508 279161.84999999997671694, 443582.17999999999301508 279163.26000000000931323, 443581.47999999998137355 279163.35999999998603016, 443580.08000000001629815 279163.76000000000931323, 443578.07000000000698492 279164.23999999999068677, 443577.57400000002235174 279164.35700000001816079, 443572.21999999997206032 279165.61999999999534339, 443572.17999999999301508 279165.46000000002095476, 443570.79999999998835847 279165.92999999999301508, 443567.78000000002793968 279166.96000000002095476, 443560.97999999998137355 279168.05999999999767169, 443557.47999999998137355 279168.85999999998603016, 443553.38000000000465661 279170.26000000000931323)))</v>
      </c>
      <c r="B5" s="324">
        <f>'Site-to-LSOA&amp;MSOA Assignment'!B5</f>
        <v>5</v>
      </c>
      <c r="C5" s="329" t="str">
        <f>'Site-to-LSOA&amp;MSOA Assignment'!C5</f>
        <v>West Farm, Brinklow</v>
      </c>
      <c r="D5" s="100" t="str">
        <f>'Site-to-LSOA&amp;MSOA Assignment'!N5</f>
        <v>E02007048</v>
      </c>
      <c r="E5" s="100" t="str">
        <f>'Site-to-LSOA&amp;MSOA Assignment'!O5</f>
        <v>Rugby 013</v>
      </c>
      <c r="F5" s="100" t="str">
        <f>'Site-to-LSOA&amp;MSOA Assignment'!P5</f>
        <v>E01031160</v>
      </c>
      <c r="G5" s="100" t="str">
        <f>'Site-to-LSOA&amp;MSOA Assignment'!Q5</f>
        <v>Rugby 013B</v>
      </c>
      <c r="H5" s="99" t="str">
        <f>VLOOKUP($B5,'PTAL - AM'!$B:$R,17,FALSE)</f>
        <v>1a</v>
      </c>
      <c r="I5" s="99" t="str">
        <f>VLOOKUP($B5,'PTAL - PM'!$B:$R,17,FALSE)</f>
        <v>1a</v>
      </c>
      <c r="J5" s="284"/>
      <c r="K5" s="254" t="str">
        <f t="shared" si="0"/>
        <v>West Farm, Brinklow</v>
      </c>
      <c r="L5" s="341">
        <f t="shared" si="1"/>
        <v>4</v>
      </c>
      <c r="M5" s="338">
        <f>RANK(L5,$L$2:$L128,0)</f>
        <v>15</v>
      </c>
      <c r="N5" s="191">
        <v>2</v>
      </c>
      <c r="O5" s="192">
        <v>4</v>
      </c>
      <c r="P5" s="171">
        <v>2</v>
      </c>
      <c r="Q5" s="387"/>
    </row>
    <row r="6" spans="1:17" x14ac:dyDescent="0.3">
      <c r="A6" s="335" t="str">
        <f>'Site-to-LSOA&amp;MSOA Assignment'!A6</f>
        <v>MultiPolygon (((441059.83000000001629815 272437.84000000002561137, 441090.61999999999534339 272431.21999999997206032, 441107.84999999997671694 272427.54999999998835847, 441111.54999999998835847 272428.95000000001164153, 441112.38299999997252598 272432.54200000001583248, 441113.83100000000558794 272431.06300000002374873, 441113.07699999999022111 272412.72700000001350418, 441108.73999999999068677 272407.03999999997904524, 441093.08000000001629815 272387.80999999999767169, 441060.20852891530375928 272395.15675432770512998, 441041.84000000002561137 272399.33000000001629815, 441034.28999999997904524 272402.42999999999301508, 441046.75 272420.25, 441054.75 272430.25, 441055.25 272431.15000000002328306, 441055.65000000002328306 272432.15000000002328306, 441059.83000000001629815 272437.84000000002561137)))</v>
      </c>
      <c r="B6" s="324">
        <f>'Site-to-LSOA&amp;MSOA Assignment'!B6</f>
        <v>6</v>
      </c>
      <c r="C6" s="329" t="str">
        <f>'Site-to-LSOA&amp;MSOA Assignment'!C6</f>
        <v>26 School Lane, Stretton</v>
      </c>
      <c r="D6" s="100" t="str">
        <f>'Site-to-LSOA&amp;MSOA Assignment'!N6</f>
        <v>E02006503</v>
      </c>
      <c r="E6" s="100" t="str">
        <f>'Site-to-LSOA&amp;MSOA Assignment'!O6</f>
        <v>Rugby 012</v>
      </c>
      <c r="F6" s="100" t="str">
        <f>'Site-to-LSOA&amp;MSOA Assignment'!P6</f>
        <v>E01031150</v>
      </c>
      <c r="G6" s="100" t="str">
        <f>'Site-to-LSOA&amp;MSOA Assignment'!Q6</f>
        <v>Rugby 012D</v>
      </c>
      <c r="H6" s="99" t="str">
        <f>VLOOKUP($B6,'PTAL - AM'!$B:$R,17,FALSE)</f>
        <v>1a</v>
      </c>
      <c r="I6" s="99" t="str">
        <f>VLOOKUP($B6,'PTAL - PM'!$B:$R,17,FALSE)</f>
        <v>1a</v>
      </c>
      <c r="J6" s="284"/>
      <c r="K6" s="254" t="str">
        <f t="shared" si="0"/>
        <v>26 School Lane, Stretton</v>
      </c>
      <c r="L6" s="341">
        <f t="shared" si="1"/>
        <v>4</v>
      </c>
      <c r="M6" s="338">
        <f>RANK(L6,$L$2:$L129,0)</f>
        <v>15</v>
      </c>
      <c r="N6" s="191">
        <v>3</v>
      </c>
      <c r="O6" s="192">
        <v>5</v>
      </c>
      <c r="P6" s="172">
        <v>3</v>
      </c>
      <c r="Q6" s="387"/>
    </row>
    <row r="7" spans="1:17" x14ac:dyDescent="0.3">
      <c r="A7" s="335" t="str">
        <f>'Site-to-LSOA&amp;MSOA Assignment'!A7</f>
        <v>MultiPolygon (((448461.24375906947534531 287054.97541516640922055, 448471.67999999999301508 287043.65999999997438863, 448487.33000000001629815 287027.13000000000465661, 448501.04999999998835847 287011.84999999997671694, 448505.09999999997671694 287006.21000000002095476, 448509.53000000002793968 287000.46000000002095476, 448509.85999999998603016 287000, 448535.26000000000931323 286965.09000000002561137, 448569.70000000001164153 286918.71000000002095476, 448594.60999999998603016 286884.84000000002561137, 448642.14000000001396984 286824.54999999998835847, 448704.71999999997206032 286746.48999999999068677, 448737.13000000000465661 286704.71000000002095476, 448763.53000000002793968 286670.89000000001396984, 448790.84999999997671694 286635.47999999998137355, 448824.11999999999534339 286592.94000000000232831, 448836.04999999998835847 286576.97999999998137355, 448841.07000000000698492 286569.85999999998603016, 448847.78000000002793968 286559.96999999997206032, 448854.40000000002328306 286549.90000000002328306, 448856.78999999997904524 286546.30999999999767169, 448875.83000000001629815 286517.86999999999534339, 448888.90999999997438863 286497.98999999999068677, 448905.21000000002095476 286472.08000000001629815, 448924.52000000001862645 286442.53999999997904524, 448954.14000000001396984 286400.39000000001396984, 448975.25 286369.27000000001862645, 448980.54999999998835847 286362.16999999998370185, 448998.03999999997904524 286336.01000000000931323, 449000 286332.95000000001164153, 449000.34000000002561137 286332.42999999999301508, 449007.05999999999767169 286322.21999999997206032, 449023.48999999999068677 286297.59000000002561137, 449030.53000000002793968 286287.28000000002793968, 449032.90999999997438863 286283.96999999997206032, 449047.57000000000698492 286264.58000000001629815, 449049.07000000000698492 286262.58000000001629815, 449063.78000000002793968 286243.70000000001164153, 449105.60999999998603016 286192.70000000001164153, 449146.07000000000698492 286141.78999999997904524, 449196.91551579197403044 286079.47045310563407838, 449195.95000000001164153 286079.27000000001862645, 449154.76000000000931323 286073.28999999997904524, 449135.55999999999767169 286070.30999999999767169, 449125.71000000002095476 286068.60999999998603016, 449120.42999999999301508 286067.90999999997438863, 449089.88000000000465661 286062.82000000000698492, 449073.95000000001164153 286062.02000000001862645, 449049.65999999997438863 286060.71000000002095476, 449042.39000000001396984 286060.20000000001164153, 449039.09999999997671694 286059.90000000002328306, 449038.79999999998835847 286060, 449037.30999999999767169 286060.09000000002561137, 449035.90999999997438863 286060.38000000000465661, 449036.63666666887002066 286059.02791666478151456, 449025.07500022370368242 286062.78333355142967775, 449024.09891223628073931 286053.05168713943567127, 449021.27669001114554703 286039.20515934756258503, 449012.96999999997206032 286000, 449012.95000000001164153 285999.90000000002328306, 449006.83000000001629815 285963.85999999998603016, 449001.90799999999580905 285937.27199999999720603, 449001.08000000001629815 285932.79999999998835847, 449000 285926.14000000001396984, 448998.71000000002095476 285918.20000000001164153, 448997.50828720926074311 285909.82390921597834677, 448997.61999999999534339 285909.79999999998835847, 448997.85999999998603016 285908.35999999998603016, 448970.90999999997438863 285907.35999999998603016, 448959.41999999998370185 285906.94000000000232831, 448950.28999999997904524 285906.60999999998603016, 448947.03999999997904524 285906.55999999999767169, 448941.35999999998603016 285906.48999999999068677, 448938.61999999999534339 285906.48999999999068677, 448934.59000000002561137 285906.20000000001164153, 448923.72999999998137355 285905.55999999999767169, 448918.26000000000931323 285905.20000000001164153, 448916.28999999997904524 285905.20000000001164153, 448914.80999999999767169 285905.13000000000465661, 448909.61999999999534339 285904.90999999997438863, 448908.46999999997206032 285904.84000000002561137, 448904.86999999999534339 285904.77000000001862645, 448898.86999999999534339 285905.10999999998603016, 448887.84000000002561137 285905.84999999997671694, 448877.03999999997904524 285906.78000000002793968, 448870.71000000002095476 285907.28000000002793968, 448855.22999999998137355 285909.29999999998835847, 448851.91999999998370185 285909.86999999999534339, 448845.02000000001862645 285911, 448839.96999999997206032 285911.96000000002095476, 448838.02000000001862645 285912.32000000000698492, 448836.15000000002328306 285912.60999999998603016, 448834.64000000001396984 285912.75, 448833.05999999999767169 285912.90999999997438863, 448831.11999999999534339 285913.25, 448826 285914.70000000001164153, 448822.60999999998603016 285915.84999999997671694, 448815.84999999997671694 285918.29999999998835847, 448790.86999999999534339 285922.55999999999767169, 448788.82000000000698492 285922.92999999999301508, 448691.70000000001164153 285939.61999999999534339, 448688.21000000002095476 285938.92999999999301508, 448626.77000000001862645 285925.55999999999767169, 448566.75 285912.28000000002793968, 448513.95868055586470291 285900.73024305567378178, 448488.79868055583210662 285895.14024305570637807, 448488.34999999997671694 285895.73999999999068677, 448462.53999999997904524 285942.61999999999534339, 448485.92999999999301508 285968.20000000001164153, 448513.95000000001164153 285999.66999999998370185, 448514.25 286000, 448521.46000000002095476 286007.75, 448517.05999999999767169 286009.35999999998603016, 448508.73999999999068677 286013.91999999998370185, 448502.46999999997206032 286017.39000000001396984, 448502.27000000001862645 286017.48999999999068677, 448495.40999999997438863 286021.34000000002561137, 448492.17999999999301508 286023.41999999998370185, 448481.47999999998137355 286030.35999999998603016, 448460.88000000000465661 286043.13000000000465661, 448446.44000000000232831 286052.23999999999068677, 448441.30999999999767169 286053.90000000002328306, 448414.58000000001629815 286069.52000000001862645, 448414.03000000002793968 286069.83000000001629815, 448384.90000000002328306 286082.45000000001164153, 448370.65000000002328306 286087.35999999998603016, 448352.04999999998835847 286094.45000000001164153, 448326.38000000000465661 286104.52000000001862645, 448308.51000000000931323 286110.94000000000232831, 448308.03000000002793968 286111.16999999998370185, 448305.85999999998603016 286112.46999999997206032, 448302.92999999999301508 286114.34999999997671694, 448299.36999999999534339 286117.08000000001629815, 448294.86999999999534339 286120.70000000001164153, 448290.77000000001862645 286124.47999999998137355, 448290.13000000000465661 286125.23999999999068677, 448286.11999999999534339 286128.90999999997438863, 448284.04999999998835847 286130.5, 448282.08000000001629815 286132.16999999998370185, 448281.32000000000698492 286132.73999999999068677, 448279.25 286134.70000000001164153, 448277.53999999997904524 286136.30999999999767169, 448273.83000000001629815 286140.45000000001164153, 448272.29999999998835847 286142.21999999997206032, 448270.83000000001629815 286144.05999999999767169, 448269.63000000000465661 286145.86999999999534339, 448268.83000000001629815 286147.38000000000465661, 448267.94000000000232831 286148.90000000002328306, 448267.14000000001396984 286150.10999999998603016, 448266.23999999999068677 286151.30999999999767169, 448265.23999999999068677 286152.51000000000931323, 448264.34000000002561137 286153.30999999999767169, 448263.14000000001396984 286154.21000000002095476, 448261.84000000002561137 286155.10999999998603016, 448261.64000000001396984 286155.21000000002095476, 448260.44000000000232831 286155.90999999997438863, 448259.13000000000465661 286156.60999999998603016, 448257.83000000001629815 286157.5, 448257.03000000002793968 286158.09999999997671694, 448255.42999999999301508 286159.59999999997671694, 448253.83000000001629815 286161.28999999997904524, 448253.02000000001862645 286162.19000000000232831, 448251.82000000000698492 286163.67999999999301508, 448250.52000000001862645 286165.28000000002793968, 448250.02000000001862645 286165.67999999999301508, 448247.90999999997438863 286167.86999999999534339, 448245.60999999998603016 286169.77000000001862645, 448245.01000000000931323 286170.27000000001862645, 448243.80999999999767169 286171.16999999998370185, 448242.51000000000931323 286172.08000000001629815, 448241.10999999998603016 286172.78999999997904524, 448240.01000000000931323 286173.20000000001164153, 448238.71000000002095476 286173.51000000000931323, 448237.40999999997438863 286173.71000000002095476, 448235.60999999998603016 286173.90000000002328306, 448232.59999999997671694 286173.95000000001164153, 448223.35999999998603016 286174.14000000001396984, 448220.59000000002561137 286174.59999999997671694, 448219.71999999997206032 286174.72999999998137355, 448219.41999999998370185 286174.71999999997206032, 448218.41999999998370185 286175.01000000000931323, 448217.60999999998603016 286175.51000000000931323, 448216.80999999999767169 286176.22999999998137355, 448216.40999999997438863 286176.95000000001164153, 448216.03000000002793968 286178.60999999998603016, 448215.94000000000232831 286179.44000000000232831, 448215.73999999999068677 286179.84999999997671694, 448215.08000000001629815 286183.46000000002095476, 448213.59999999997671694 286186.15000000002328306, 448212.89000000001396984 286186.55999999999767169, 448211.48999999999068677 286187.05999999999767169, 448210.39000000001396984 286187.34000000002561137, 448207.67999999999301508 286187.88000000000465661, 448204.88000000000465661 286188.11999999999534339, 448193.23999999999068677 286190.03999999997904524, 448188.10999999998603016 286191.20000000001164153, 448186.5 286191.76000000000931323, 448183.78000000002793968 286193.08000000001629815, 448183.07000000000698492 286193.46000000002095476, 448178.44000000000232831 286196.33000000001629815, 448176.61999999999534339 286197.67999999999301508, 448173.29999999998835847 286200.09999999997671694, 448168.46999999997206032 286203.59999999997671694, 448165.85999999998603016 286205.75, 448165.75 286205.95000000001164153, 448164.84999999997671694 286207.23999999999068677, 448164.14000000001396984 286208.65000000002328306, 448164.14000000001396984 286208.84999999997671694, 448163.94000000000232831 286209.76000000000931323, 448163.75 286211.78000000002793968, 448163.44000000000232831 286212.79999999998835847, 448163.34000000002561137 286213.29999999998835847, 448162.73999999999068677 286214.90999999997438863, 448162.23999999999068677 286215.60999999998603016, 448161.64000000001396984 286216.20000000001164153, 448160.72999999998137355 286216.67999999999301508, 448159.83000000001629815 286217.05999999999767169, 448158.82000000000698492 286217.33000000001629815, 448157.40999999997438863 286217.47999999998137355, 448153.97999999998137355 286217.86999999999534339, 448153.67999999999301508 286217.85999999998603016, 448151.27000000001862645 286217.36999999999534339, 448150.27000000001862645 286217.03000000002793968, 448149.36999999999534339 286216.59999999997671694, 448148.35999999998603016 286216.35999999998603016, 448147.95000000001164153 286216.23999999999068677, 448146.95000000001164153 286216.10999999998603016, 448145.84999999997671694 286216.08000000001629815, 448144.84000000002561137 286216.15000000002328306, 448143.94000000000232831 286216.41999999998370185, 448142.72999999998137355 286216.98999999999068677, 448141.61999999999534339 286217.66999999998370185, 448140.60999999998603016 286218.45000000001164153, 448140.40999999997438863 286218.53999999997904524, 448137.90000000002328306 286220.40000000002328306, 448135.60999999998603016 286222.45000000001164153, 448136.75 286224.84000000002561137, 448137.40999999997438863 286226.15999999997438863, 448135.79999999998835847 286232.23999999999068677, 448134.70000000001164153 286236.48999999999068677, 448133.90000000002328306 286238.71000000002095476, 448133.20000000001164153 286240.32000000000698492, 448131.82400000002235174 286242.06900000001769513, 448129.98999999999068677 286244.40000000002328306, 448130.84999999997671694 286250.19000000000232831, 448127.09999999997671694 286261.60999999998603016, 448126.71000000002095476 286262.63000000000465661, 448125.54999999998835847 286266.5, 448124.79999999998835847 286270.57000000000698492, 448124.23999999999068677 286273.41999999998370185, 448123.72999999998137355 286277.82000000000698492, 448124.20000000001164153 286282.28999999997904524, 448124.38000000000465661 286284.90999999997438863, 448124.98999999999068677 286289.44000000000232831, 448126.52000000001862645 286299.47999999998137355, 448127.33000000001629815 286304.5, 448127.82000000000698492 286310.13000000000465661, 448127.95000000001164153 286313.03999999997904524, 448127.84000000002561137 286317.55999999999767169, 448127.58000000001629815 286322.17999999999301508, 448127.46000000002095476 286323.38000000000465661, 448126.53000000002793968 286332.80999999999767169, 448125.91999999998370185 286337.72999999998137355, 448124.88000000000465661 286343.73999999999068677, 448124.61999999999534339 286345.03000000002793968, 448124.20000000001164153 286347.04999999998835847, 448122.85999999998603016 286352.78000000002793968, 448122.53999999997904524 286353.89000000001396984, 448121.46000000002095476 286357.29999999998835847, 448120.29999999998835847 286360.51000000000931323, 448119.15000000002328306 286363.11999999999534339, 448117.39000000001396984 286366.40999999997438863, 448106.98999999999068677 286385.85999999998603016, 448106.47999999998137355 286386.85999999998603016, 448102.79999999998835847 286393.89000000001396984, 448101.36999999999534339 286397.15000000002328306, 448099.72999999998137355 286400.90000000002328306, 448096.97999999998137355 286406.51000000000931323, 448096.88000000000465661 286406.90000000002328306, 448095.25 286409.55999999999767169, 448094.75 286410.59000000002561137, 448092.70000000001164153 286414.86999999999534339, 448090.65000000002328306 286420.59999999997671694, 448090.34999999997671694 286421.40000000002328306, 448088.66999999998370185 286426.20000000001164153, 448087.14000000001396984 286431.04999999998835847, 448086.02000000001862645 286435.11999999999534339, 448083.84000000002561137 286442.77000000001862645, 448081.65999999997438863 286451.42999999999301508, 448080.11999999999534339 286465.69000000000232831, 448079.40999999997438863 286480.45000000001164153, 448079.34000000002561137 286493.26000000000931323, 448079.25 286493.66999999998370185, 448079.28000000002793968 286499.33000000001629815, 448079.5 286504.88000000000465661, 448080.16999999998370185 286513.60999999998603016, 448081.21999999997206032 286522.39000000001396984, 448081.53999999997904524 286524.71000000002095476, 448082.88000000000465661 286533.35999999998603016, 448105.75 286536.25, 448053.85999999998603016 286652.41999999998370185, 448054.04999999998835847 286653.32000000000698492, 448062.95000000001164153 286694.94000000000232831, 448070.65999999997438863 286734.01000000000931323, 448077.54999999998835847 286766.78999999997904524, 448078.21999999997206032 286766.61999999999534339, 448079.23999999999068677 286766.80999999999767169, 448080.22999999998137355 286767, 448080.91999999998370185 286767.17999999999301508, 448083.32000000000698492 286768.01000000000931323, 448084.30999999999767169 286768.39000000001396984, 448086.90999999997438863 286769.63000000000465661, 448095.39000000001396984 286773.07000000000698492, 448113.89000000001396984 286780.76000000000931323, 448134.48999999999068677 286788.27000000001862645, 448161.25 286798.26000000000931323, 448206.32000000000698492 286814.54999999998835847, 448243.42999999999301508 286828.40999999997438863, 448256.96000000002095476 286833.21000000002095476, 448267.91999999998370185 286836.08000000001629815, 448275.80999999999767169 286836.69000000000232831, 448282.21999999997206032 286836.72999999998137355, 448289.11999999999534339 286838.19000000000232831, 448290.88000000000465661 286841.34000000002561137, 448295.41999999998370185 286847.47999999998137355, 448297.55999999999767169 286850.67999999999301508, 448302.96999999997206032 286857.72999999998137355, 448305.90999999997438863 286861.58000000001629815, 448309.15999999997438863 286866.03000000002793968, 448309.26000000000931323 286866.22999999998137355, 448312.47999999998137355 286871.16999999998370185, 448319.40000000002328306 286882.05999999999767169, 448325.79999999998835847 286892.45000000001164153, 448339.34000000002561137 286915.02000000001862645, 448339.64000000001396984 286915.52000000001862645, 448342.27000000001862645 286919.84999999997671694, 448343.14000000001396984 286921.15999999997438863, 448345.15999999997438863 286924.09000000002561137, 448345.73999999999068677 286924.78999999997904524, 448347 286926.40999999997438863, 448348.15999999997438863 286928.11999999999534339, 448348.83000000001629815 286929.21999999997206032, 448349.40000000002328306 286930.53000000002793968, 448350.07000000000698492 286931.63000000000465661, 448351.80999999999767169 286933.75, 448352.29999999998835847 286934.25, 448353.38000000000465661 286935.05999999999767169, 448354.34999999997671694 286935.96999999997206032, 448355.71000000002095476 286937.39000000001396984, 448358.03999999997904524 286940.21000000002095476, 448360.09000000002561137 286943.53000000002793968, 448369.08000000001629815 286954.14000000001396984, 448368.67999999999301508 286954.46000000002095476, 448372.08000000001629815 286958.80999999999767169, 448375.1120000000228174 286962.84399999998277053, 448375.5 286963.35999999998603016, 448378.32699999999022111 286967.0719999999855645, 448378.43300000001909211 286967.21100000001024455, 448385.53000000002793968 286974.26000000000931323, 448385.64000000001396984 286974.41999999998370185, 448395.63000000000465661 286988.73999999999068677, 448405.04999999998835847 287000, 448405.26000000000931323 287000.25, 448407.53999999997904524 287003.58000000001629815, 448408.60999999998603016 287005.14000000001396984, 448409.09999999997671694 287005.83000000001629815, 448410.76000000000931323 287007.88000000000465661, 448414.08000000001629815 287011.21000000002095476, 448414.96000000002095476 287011.98999999999068677, 448420.71999999997206032 287017.46000000002095476, 448422.67999999999301508 287019.03000000002793968, 448425.71999999997206032 287021.96999999997206032, 448428.38000000000465661 287024.25, 448435.10999999998603016 287029.80999999999767169, 448440.85999999998603016 287034.98999999999068677, 448444.14000000001396984 287038.08000000001629815, 448447.71999999997206032 287041.28000000002793968, 448453.22999999998137355 287046.5, 448455.72999999998137355 287048.91999999998370185, 448459.41999999998370185 287052.96000000002095476, 448461.24375906947534531 287054.97541516640922055)))</v>
      </c>
      <c r="B7" s="324">
        <f>'Site-to-LSOA&amp;MSOA Assignment'!B7</f>
        <v>7</v>
      </c>
      <c r="C7" s="329" t="str">
        <f>'Site-to-LSOA&amp;MSOA Assignment'!C7</f>
        <v>Tythe Platts Farm, West of A5</v>
      </c>
      <c r="D7" s="100" t="str">
        <f>'Site-to-LSOA&amp;MSOA Assignment'!N7</f>
        <v>E02007048</v>
      </c>
      <c r="E7" s="100" t="str">
        <f>'Site-to-LSOA&amp;MSOA Assignment'!O7</f>
        <v>Rugby 013</v>
      </c>
      <c r="F7" s="100" t="str">
        <f>'Site-to-LSOA&amp;MSOA Assignment'!P7</f>
        <v>E01031160</v>
      </c>
      <c r="G7" s="100" t="str">
        <f>'Site-to-LSOA&amp;MSOA Assignment'!Q7</f>
        <v>Rugby 013B</v>
      </c>
      <c r="H7" s="99">
        <f>VLOOKUP($B7,'PTAL - AM'!$B:$R,17,FALSE)</f>
        <v>0</v>
      </c>
      <c r="I7" s="99">
        <f>VLOOKUP($B7,'PTAL - PM'!$B:$R,17,FALSE)</f>
        <v>0</v>
      </c>
      <c r="J7" s="284"/>
      <c r="K7" s="254" t="str">
        <f t="shared" si="0"/>
        <v>Tythe Platts Farm, West of A5</v>
      </c>
      <c r="L7" s="341">
        <f t="shared" si="1"/>
        <v>2</v>
      </c>
      <c r="M7" s="338">
        <f>RANK(L7,$L$2:$L130,0)</f>
        <v>94</v>
      </c>
      <c r="N7" s="191">
        <v>4</v>
      </c>
      <c r="O7" s="192">
        <v>6</v>
      </c>
      <c r="P7" s="173">
        <v>4</v>
      </c>
      <c r="Q7" s="387"/>
    </row>
    <row r="8" spans="1:17" x14ac:dyDescent="0.3">
      <c r="A8" s="335" t="str">
        <f>'Site-to-LSOA&amp;MSOA Assignment'!A8</f>
        <v>MultiPolygon (((441231.63000000000465661 282164.19000000000232831, 441265.72999999998137355 282140.70000000001164153, 441327.83000000001629815 282096.17999999999301508, 441347.6285171436611563 282069.88242057524621487, 441350.83659006358357146 282064.87187369517050683, 441364.09882966050645337 282042.72955596423707902, 441370.90771638607839122 282030.38095569115830585, 441372.08180492895189673 282028.21467964729527012, 441375.050099202839192 282022.60468615213176236, 441379.92835441621718928 282013.17890489246929064, 441386.28999999997904524 282000.38000000000465661, 441390.9416356774745509 281992.64889185049105436, 441396.1175471410388127 281984.07473819598089904, 441401.04999999998835847 281975.88000000000465661, 441414.03999999997904524 281958.96000000002095476, 441416.19000000000232831 281956.33000000001629815, 441422.22999999998137355 281947.21999999997206032, 441427.04999999998835847 281939.48999999999068677, 441430.67999999999301508 281933.79999999998835847, 441433.48999999999068677 281928.59999999997671694, 441438.26000000000931323 281916.02000000001862645, 441446.7108414638787508 281868.46835786907467991, 441447.07000000000698492 281865.97999999998137355, 441448.8771175077999942 281850.49322764226235449, 441449.92999999999301508 281841.89000000001396984, 441450.47999999998137355 281836.69000000000232831, 441451.97999999998137355 281817.97999999998137355, 441454.29999999998835847 281792.29999999998835847, 441457.29999999998835847 281754.59999999997671694, 441458.65016439283499494 281741.84869628073647618, 441458.96000000002095476 281738.28999999997904524, 441460.61999999999534339 281729.21999999997206032, 441461.5 281723.46000000002095476, 441462.78427898045629263 281716.25025875447317958, 441465.34999999997671694 281701.39000000001396984, 441467.69000000000232831 281691.44000000000232831, 441469.86188315437175333 281684.45064934669062495, 441475.17008628498297185 281668.21184724662452936, 441477.84999999997671694 281660.69000000000232831, 441482.63000000000465661 281645.72999999998137355, 441487.67164879775373265 281629.33463366515934467, 441489.55999999999767169 281622.29999999998835847, 441491.14000000001396984 281616.72999999998137355, 441491.57000000000698492 281615.40000000002328306, 441492.88000000000465661 281609.79999999998835847, 441494.03000000002793968 281603, 441494.45159672136651352 281595.17031071340898052, 441494.55999999999767169 281592.57000000000698492, 441494.82000000000698492 281587.96999999997206032, 441494.71999999997206032 281587.46999999997206032, 441494.38000000000465661 281581.66999999998370185, 441493.69091963727260008 281571.75468568922951818, 441491.21871911396738142 281539.91373513580765575, 441490.60999999998603016 281531.78000000002793968, 441490.03000000002793968 281523.09999999997671694, 441489.64000000001396984 281513.72999999998137355, 441489.04999999998835847 281500.34999999997671694, 441489.53999999997904524 281496.34999999997671694, 441489.92999999999301508 281494.78999999997904524, 441490.71000000002095476 281492.73999999999068677, 441492.22999999998137355 281489.82000000000698492, 441493.27000000001862645 281488.27000000001862645, 441496.89072432811371982 281483.83033664105460048, 441501.91999999998370185 281477.65000000002328306, 441508.59999999997671694 281470.86999999999534339, 441515.74228684732224792 281464.48268037143861875, 441535.53999999997904524 281447.23999999999068677, 441548.22999999998137355 281436.59999999997671694, 441556.86999999999534339 281429.53000000002793968, 441573.78000000002793968 281414.38000000000465661, 441596.03000000002793968 281394.77000000001862645, 441597.58000000001629815 281393.46000000002095476, 441598.89000000001396984 281396.48999999999068677, 441634.53000000002793968 281371.78999999997904524, 441644.89202656323323026 281365.24739381123799831, 441679.15999999997438863 281343.77000000001862645, 441692.90000000002328306 281333.03000000002793968, 441696.78000000002793968 281329.78000000002793968, 441701.96000000002095476 281324.21999999997206032, 441711.08000000001629815 281313.17999999999301508, 441724.21000000002095476 281296.29999999998835847, 441732.27067248639650643 281285.85585727135185152, 441736.19000000000232831 281280.73999999999068677, 441741.26650582894217223 281274.31340934283798561, 441750.30999999999767169 281262.80999999999767169, 441759.07627147232415155 281251.82382598635740578, 441762.58200064254924655 281247.42512806522427127, 441766.71611523005412892 281242.19960722647374496, 441770.32106315041892231 281237.7182270135381259, 441776.37340690667042509 281230.12799263064516708, 441779.90000000002328306 281225.66999999998370185, 441784.3439798314939253 281220.00768012029584497, 441788.70960483595263213 281214.48450303130084649, 441793.40595900744665414 281208.46523219178197905, 441796.55999999999767169 281204.41999999998370185, 441799.84000000002561137 281200.23999999999068677, 441800.05999999999767169 281199.98999999999068677, 441789.91999999998370185 281179.28999999997904524, 441789.2440000000060536 281177.03000000002793968, 441790.67300000000977889 281176.08399999997345731, 441787.89931837702170014 281169.80299256870057434, 441785.33000000001629815 281163.96000000002095476, 441785.58000000001629815 281163.79999999998835847, 441798.82000000000698492 281155.09999999997671694, 441803.29999999998835847 281160.05999999999767169, 441813.29931840306380764 281170.96054465329507366, 441819.54999999998835847 281177.85999999998603016, 441823.20465695491293445 281173.45754986413521692, 441829.19085487764095888 281166.2476540234638378, 441832.46507363102864474 281162.34504985279636458, 441835.30934446724131703 281158.90546651597833261, 441840.45218301413115114 281152.77044046798255295, 441843.51142780896043405 281149.08281025587348267, 441846.38000000000465661 281145.63000000000465661, 441855.33499552943976596 281135.27486753329867497, 441858.72496949124615639 281131.30611752922413871, 441863.5 281125.84000000002561137, 441866.86090699955821037 281122.01262793643400073, 441869.87054241925943643 281118.57304459961596876, 441878.55999999999767169 281108.64000000001396984, 441894.62562056974275038 281090.53547946678008884, 441896.28999999997904524 281088.66999999998370185, 441901.78999999997904524 281082.5, 441902.53999999997904524 281081.67999999999301508, 441903.95000000001164153 281080.03999999997904524, 441907.33000000001629815 281076.96000000002095476, 441909.78999999997904524 281075.32000000000698492, 441913.75 281072.92999999999301508, 441915.45000000001164153 281071.91999999998370185, 441917.26000000000931323 281070.85999999998603016, 441921.35999999998603016 281069.16999999998370185, 441944.36999999999534339 281060.35999999998603016, 441962.53999999997904524 281054.09000000002561137, 441973.95000000001164153 281050.05999999999767169, 441978.53000000002793968 281048.48999999999068677, 441983.45000000001164153 281046.64000000001396984, 441987.61999999999534339 281045, 442000 281040.10999999998603016, 442001.19000000000232831 281039.64000000001396984, 442004.71999999997206032 281037.90999999997438863, 442009.19000000000232831 281035.80999999999767169, 442010.34000000002561137 281035.23999999999068677, 442012.63000000000465661 281033.89000000001396984, 442014.19000000000232831 281032.91999999998370185, 442018.02000000001862645 281030.59000000002561137, 442026.34000000002561137 281024.76000000000931323, 442036.51000000000931323 281017.88000000000465661, 442046.92999999999301508 281011.04999999998835847, 442059.22999999998137355 281003.08000000001629815, 442063.86999999999534339 281000, 442071.80999999999767169 280994.73999999999068677, 442089.84999999997671694 280982.32000000000698492, 442095.76000000000931323 280976.20000000001164153, 442104.47999999998137355 280967.17999999999301508, 442106.51000000000931323 280964.44000000000232831, 442107.41999999998370185 280963.02000000001862645, 442108.73999999999068677 280960.98999999999068677, 442112.59999999997671694 280955.61999999999534339, 442115.94000000000232831 280950.66999999998370185, 442117.46000000002095476 280948.34000000002561137, 442118.78000000002793968 280946.60999999998603016, 442119.90000000002328306 280944.98999999999068677, 442122.22999999998137355 280941.53999999997904524, 442123.65000000002328306 280939.30999999999767169, 442129.33000000001629815 280930.59000000002561137, 442135.82000000000698492 280919.97999999998137355, 442139.46999999997206032 280914.90999999997438863, 442142.40999999997438863 280910.75, 442143.61999999999534339 280908.92999999999301508, 442144.94000000000232831 280907.20000000001164153, 442145.85999999998603016 280905.67999999999301508, 442146.86999999999534339 280904.35999999998603016, 442147.47999999998137355 280903.34999999997671694, 442148.48999999999068677 280901.52000000001862645, 442149.29999999998835847 280900.60999999998603016, 442150.61999999999534339 280898.17999999999301508, 442151.64000000001396984 280896.34999999997671694, 442138.77000000001862645 280895.35999999998603016, 442119.53999999997904524 280893.90000000002328306, 442104.58000000001629815 280892.80999999999767169, 442094.65999999997438863 280892, 442082.55999999999767169 280890.96000000002095476, 442073.90999999997438863 280890.22999999998137355, 442069 280889.90000000002328306, 442061.47999999998137355 280889.54999999998835847, 442054.36999999999534339 280889.40999999997438863, 442053.36999999999534339 280889.40000000002328306, 442048.35999999998603016 280889.58000000001629815, 442048.05999999999767169 280889.57000000000698492, 442039.35999999998603016 280889.95000000001164153, 442038.27000000001862645 280890.04999999998835847, 442026.71000000002095476 280890.08000000001629815, 442015.95000000001164153 280889.96999999997206032, 442001.20000000001164153 280890.34999999997671694, 442000 280890.40000000002328306, 441982.28000000002793968 280890.47999999998137355, 441958.59999999997671694 280890.82000000000698492, 441922.27000000001862645 280891.20000000001164153, 441879.11999999999534339 280892.01000000000931323, 441860.42999999999301508 280892.23999999999068677, 441816.90000000002328306 280892.47999999998137355, 441799.15999999997438863 280892.71000000002095476, 441781.17999999999301508 280892.71000000002095476, 441761.29999999998835847 280892.42999999999301508, 441730.67999999999301508 280891.44000000000232831, 441711.40999999997438863 280889.90999999997438863, 441694.11999999999534339 280888.11999999999534339, 441684.70000000001164153 280886.88000000000465661, 441672.10999999998603016 280885.16999999998370185, 441663.53999999997904524 280884.03000000002793968, 441651.88000000000465661 280882.77000000001862645, 441641.25 280881.85999999998603016, 441627.15000000002328306 280880.53000000002793968, 441618.42999999999301508 280879.21999999997206032, 441616.67999999999301508 280878.96000000002095476, 441613.96000000002095476 280878.64000000001396984, 441611.34000000002561137 280878.20000000001164153, 441608.98999999999068677 280877.84999999997671694, 441598.26000000000931323 280875.92999999999301508, 441596.25 280875.32000000000698492, 441593.36999999999534339 280874.27000000001862645, 441585.95000000001164153 280873.71000000002095476, 441578.29999999998835847 280872.29999999998835847, 441566.97999999998137355 280869.47999999998137355, 441548.76000000000931323 280865.57000000000698492, 441528.21999999997206032 280860.85999999998603016, 441508.47999999998137355 280856.05999999999767169, 441489.23999999999068677 280851.54999999998835847, 441474.90000000002328306 280847.94000000000232831, 441442.80999999999767169 280839.28999999997904524, 441430.57000000000698492 280835.65999999997438863, 441420.13000000000465661 280833.42999999999301508, 441418.78200000000651926 280833.18599999998696148, 441414.91999999998370185 280832.48800000001210719, 441408.40999999997438863 280831.30999999999767169, 441409.46999999997206032 280827.15000000002328306, 441394.17999999999301508 280821.32000000000698492, 441381.64000000001396984 280816.30999999999767169, 441366.90999999997438863 280811.51000000000931323, 441348.91999999998370185 280805.55999999999767169, 441327.09999999997671694 280799.17999999999301508, 441312.80999999999767169 280795.03000000002793968, 441297.89000000001396984 280791.26000000000931323, 441283.53999999997904524 280787.85999999998603016, 441282.63000000000465661 280794.52000000001862645, 441281.46000000002095476 280802.30999999999767169, 441279.36599999997997656 280812.40600000001722947, 441254.0719999999855645 280813.61700000002747402, 441214.27799999999115244 280815.52199999999720603, 441214.04999999998835847 280816.1190000000060536, 441207.393999999971129 280816.55699999997159466, 441205.19400000001769513 280816.65200000000186265, 441176.35999999998603016 280817.89500000001862645, 441168.22899999999208376 280818.25400000001536682, 441139.1309999999939464 280819.53700000001117587, 441139.17700000002514571 280820.53999999997904524, 441129.8219999999855645 280821.04899999999906868, 441101.60800000000745058 280822.58399999997345731, 441100.93800000002374873 280812.05599999998230487, 441100.31099999998696148 280802.21399999997811392, 441099.73399999999674037 280793.14100000000325963, 441093.75400000001536682 280792.07900000002700835, 441084.51000000000931323 280789.02000000001862645, 441074.88000000000465661 280785.16999999998370185, 441060.59000000002561137 280779.90999999997438863, 441054.53000000002793968 280777.40000000002328306, 441052.13000000000465661 280776.36999999999534339, 441040.21000000002095476 280771.88000000000465661, 441038.21399999997811392 280782.43800000002374873, 441037.14000000001396984 280788.11999999999534339, 441036.47600000002421439 280791.87800000002607703, 441030.90999999997438863 280823.38000000000465661, 441027.13000000000465661 280822.38000000000465661, 441011.88000000000465661 280819.72999999998137355, 441015.35999999998603016 280795.35999999998603016, 441017.78000000002793968 280779.28999999997904524, 441019.32000000000698492 280769.84999999997671694, 441000 280771.52000000001862645, 440996.92999999999301508 280771.71999999997206032, 440994.03999999997904524 280771.86999999999534339, 440991.46000000002095476 280771.70000000001164153, 440988.77000000001862645 280771.33000000001629815, 440985.59999999997671694 280771.27000000001862645, 440982.84999999997671694 280771.39000000001396984, 440974.65000000002328306 280772.32000000000698492, 440968.40999999997438863 280773.52000000001862645, 440953.65000000002328306 280776.15999999997438863, 440946.84000000002561137 280777, 440922.60999999998603016 280779.48999999999068677, 440917.79999999998835847 280779.94000000000232831, 440916.09999999997671694 280779.92999999999301508, 440907.78999999997904524 280778.72999999998137355, 440904.59000000002561137 280778.09000000002561137, 440903.70400000002700835 280777.78299999999580905, 440902.19000000000232831 280777.26000000000931323, 440899.39000000001396984 280776.13000000000465661, 440899.19000000000232831 280776.02000000001862645, 440898.59000000002561137 280775.91999999998370185, 440898.09000000002561137 280775.80999999999767169, 440896.67999999999301508 280775.78999999997904524, 440894.58000000001629815 280775.96999999997206032, 440892.97999999998137355 280776.35999999998603016, 440890.27000000001862645 280777.14000000001396984, 440888.66999999998370185 280777.61999999999534339, 440886.16999999998370185 280778.09999999997671694, 440883.27000000001862645 280778.27000000001862645, 440880.86999999999534339 280778.45000000001164153, 440879.15999999997438863 280778.83000000001629815, 440878.76000000000931323 280778.92999999999301508, 440875.15999999997438863 280780.09999999997671694, 440871.85999999998603016 280781.58000000001629815, 440870.95000000001164153 280781.96999999997206032, 440869.15000000002328306 280782.96000000002095476, 440867.54999999998835847 280784.15000000002328306, 440866.84999999997671694 280784.75, 440866.05999999999767169 280785.44000000000232831, 440865.46000000002095476 280786.23999999999068677, 440791.98999999999068677 280878.70000000001164153, 440781.95000000001164153 280891.29999999998835847, 440780.45000000001164153 280893.19000000000232831, 440777.04999999998835847 280899.66999999998370185, 440772.21000000002095476 280909.64000000001396984, 440770.01000000000931323 280917.01000000000931323, 440768.15999999997438863 280924.17999999999301508, 440767.11999999999534339 280931.75, 440767.16999999998370185 280938.69000000000232831, 440768.35999999998603016 280946.30999999999767169, 440774.57000000000698492 280972.73999999999068677, 440780.08000000001629815 280999.96000000002095476, 440780.09000000002561137 281000, 440790.97999999998137355 281063.21999999997206032, 440792.21999999997206032 281070.59000000002561137, 440798.46999999997206032 281110.14000000001396984, 440799.90000000002328306 281117.71999999997206032, 440800.86999999999534339 281121.70000000001164153, 440804 281130.17999999999301508, 440804.58000000001629815 281132.57000000000698492, 440804.66999999998370185 281133.27000000001862645, 440805.75 281136.65999999997438863, 440806.33000000001629815 281138.75, 440806.61999999999534339 281140.25, 440807.94000000000232831 281149.60999999998603016, 440809.78000000002793968 281156.98999999999068677, 440810.15999999997438863 281158.97999999998137355, 440810.45000000001164153 281160.08000000001629815, 440810.94000000000232831 281161.27000000001862645, 440812.13000000000465661 281163.27000000001862645, 440815.08000000001629815 281169.75, 440824.25 281188.59000000002561137, 440828.98999999999068677 281196.66999999998370185, 440829.97999999998137355 281198.55999999999767169, 440831.35999999998603016 281201.65000000002328306, 440832.46000000002095476 281204.83000000001629815, 440832.57000000000698492 281205.13000000000465661, 440835.53000000002793968 281217.42999999999301508, 440836.82000000000698492 281223.90000000002328306, 440836.91999999998370185 281224.59999999997671694, 440845.03000000002793968 281277.10999999998603016, 440854.42999999999301508 281315.21999999997206032, 440859.82000000000698492 281334.52000000001862645, 440869.46000000002095476 281371.70000000001164153, 440877.34999999997671694 281395.03000000002793968, 440881.40000000002328306 281407.01000000000931323, 440882.64000000001396984 281410.71999999997206032, 440886.53000000002793968 281420.71999999997206032, 440897.91999999998370185 281449.84999999997671694, 440923.54999999998835847 281512.79999999998835847, 440932.63000000000465661 281534.66999999998370185, 440950.16999999998370185 281578.94000000000232831, 440959.21000000002095476 281600.84000000002561137, 440960.05999999999767169 281602.70000000001164153, 440989.69000000000232831 281675.82000000000698492, 440991.77000000001862645 281680.23999999999068677, 441000 281699.28999999997904524, 441002.96999999997206032 281707.38000000000465661, 441007.21999999997206032 281717.85999999998603016, 441022.90999999997438863 281752.89000000001396984, 441032.53999999997904524 281774.04999999998835847, 441038.84000000002561137 281787.85999999998603016, 441043.71000000002095476 281798.53999999997904524, 441050.14000000001396984 281812.86999999999534339, 441071.19000000000232831 281858.48999999999068677, 441076.79999999998835847 281870.71000000002095476, 441087.03999999997904524 281891.40000000002328306, 441102.95000000001164153 281922.48999999999068677, 441113.61999999999534339 281944.22999999998137355, 441115.76000000000931323 281948.03000000002793968, 441118.69000000000232831 281953.72999999998137355, 441122.10999999998603016 281960.35999999998603016, 441125.79999999998835847 281967.64000000001396984, 441131.85999999998603016 281978.33000000001629815, 441136.02000000001862645 281986.40999999997438863, 441143.22999999998137355 282000, 441154.77000000001862645 282021.66999999998370185, 441169.36999999999534339 282049.01000000000931323, 441180.19000000000232831 282069, 441231.63000000000465661 282164.19000000000232831)))</v>
      </c>
      <c r="B8" s="324">
        <f>'Site-to-LSOA&amp;MSOA Assignment'!B8</f>
        <v>8</v>
      </c>
      <c r="C8" s="329" t="str">
        <f>'Site-to-LSOA&amp;MSOA Assignment'!C8</f>
        <v>Land East of Ansty Park, Ansty, Coventry</v>
      </c>
      <c r="D8" s="100" t="str">
        <f>'Site-to-LSOA&amp;MSOA Assignment'!N8</f>
        <v>E02007048</v>
      </c>
      <c r="E8" s="100" t="str">
        <f>'Site-to-LSOA&amp;MSOA Assignment'!O8</f>
        <v>Rugby 013</v>
      </c>
      <c r="F8" s="100" t="str">
        <f>'Site-to-LSOA&amp;MSOA Assignment'!P8</f>
        <v>E01031159</v>
      </c>
      <c r="G8" s="100" t="str">
        <f>'Site-to-LSOA&amp;MSOA Assignment'!Q8</f>
        <v>Rugby 013C</v>
      </c>
      <c r="H8" s="99">
        <f>VLOOKUP($B8,'PTAL - AM'!$B:$R,17,FALSE)</f>
        <v>0</v>
      </c>
      <c r="I8" s="99">
        <f>VLOOKUP($B8,'PTAL - PM'!$B:$R,17,FALSE)</f>
        <v>0</v>
      </c>
      <c r="J8" s="284"/>
      <c r="K8" s="254" t="str">
        <f t="shared" si="0"/>
        <v>Land East of Ansty Park, Ansty, Coventry</v>
      </c>
      <c r="L8" s="341">
        <f t="shared" si="1"/>
        <v>2</v>
      </c>
      <c r="M8" s="338">
        <f>RANK(L8,$L$2:$L131,0)</f>
        <v>94</v>
      </c>
      <c r="N8" s="191">
        <v>5</v>
      </c>
      <c r="O8" s="192">
        <v>7</v>
      </c>
      <c r="P8" s="174">
        <v>5</v>
      </c>
      <c r="Q8" s="387"/>
    </row>
    <row r="9" spans="1:17" x14ac:dyDescent="0.3">
      <c r="A9" s="335" t="str">
        <f>'Site-to-LSOA&amp;MSOA Assignment'!A9</f>
        <v>MultiPolygon (((446199.78999999997904524 272895.13000000000465661, 446191.96999999997206032 272944.17999999999301508, 446193.59000000002561137 272943.42999999999301508, 446194.28999999997904524 272943.22999999998137355, 446195.98999999999068677 272942.72999999998137355, 446197.59000000002561137 272942.22999999998137355, 446199.09000000002561137 272941.92999999999301508, 446202.39000000001396984 272941.22999999998137355, 446203.78999999997904524 272940.92999999999301508, 446205.19000000000232831 272940.72999999998137355, 446207.48999999999068677 272940.42999999999301508, 446209.78999999997904524 272940.22999999998137355, 446212.09000000002561137 272940.13000000000465661, 446214.89000000001396984 272939.92999999999301508, 446220.48999999999068677 272939.72999999998137355, 446223.39000000001396984 272939.72999999998137355, 446225.59000000002561137 272939.63000000000465661, 446231.19000000000232831 272939.63000000000465661, 446232.78999999997904524 272940.13000000000465661, 446233.59000000002561137 272940.22999999998137355, 446234.28999999997904524 272940.22999999998137355, 446234.98999999999068677 272940.33000000001629815, 446235.59000000002561137 272940.33000000001629815, 446236.09000000002561137 272940.42999999999301508, 446236.69000000000232831 272940.42999999999301508, 446237.48999999999068677 272940.33000000001629815, 446238.39000000001396984 272940.22999999998137355, 446239.19000000000232831 272940.13000000000465661, 446239.78999999997904524 272940.03000000002793968, 446240.78999999997904524 272939.83000000001629815, 446241.69000000000232831 272939.72999999998137355, 446242.59000000002561137 272939.53000000002793968, 446246.09000000002561137 272938.83000000001629815, 446250.69000000000232831 272937.92999999999301508, 446253.89000000001396984 272937.13000000000465661, 446255.59000000002561137 272936.63000000000465661, 446257.48999999999068677 272936.03000000002793968, 446261.28999999997904524 272934.63000000000465661, 446263.09000000002561137 272933.72999999998137355, 446264.19000000000232831 272933.13000000000465661, 446266.39000000001396984 272932.13000000000465661, 446267.39000000001396984 272931.53000000002793968, 446268.48999999999068677 272931.13000000000465661, 446269.69000000000232831 272930.63000000000465661, 446270.78999999997904524 272930.13000000000465661, 446274.09000000002561137 272928.92999999999301508, 446277.28999999997904524 272927.63000000000465661, 446286.69000000000232831 272925.92999999999301508, 446289.69000000000232831 272925.53000000002793968, 446290.89000000001396984 272928.53000000002793968, 446295.69000000000232831 272927.42999999999301508, 446295.09000000002561137 272924.42999999999301508, 446306.19000000000232831 272922.13000000000465661, 446337.72999999998137355 272917.28000000002793968, 446337.98999999999068677 272918.96000000002095476, 446344.05999999999767169 272918.88000000000465661, 446342.86999999999534339 272907.72999999998137355, 446341.07000000000698492 272903.09999999997671694, 446339.65000000002328306 272894.80999999999767169, 446339.28999999997904524 272894.63000000000465661, 446338.19000000000232831 272894.22999999998137355, 446336.98999999999068677 272893.83000000001629815, 446335.69000000000232831 272893.63000000000465661, 446333.98999999999068677 272892.92999999999301508, 446333.19000000000232831 272892.33000000001629815, 446332.59000000002561137 272891.63000000000465661, 446331.59000000002561137 272890.53000000002793968, 446330.98999999999068677 272890.03000000002793968, 446330.48999999999068677 272889.42999999999301508, 446329.98999999999068677 272888.92999999999301508, 446327.39000000001396984 272885.92999999999301508, 446326.89000000001396984 272885.22999999998137355, 446323.48999999999068677 272880.83000000001629815, 446320.89000000001396984 272876.72999999998137355, 446320.36599999997997656 272875.56900000001769513, 446319.48999999999068677 272873.63000000000465661, 446316.78999999997904524 272868.42999999999301508, 446313.98999999999068677 272863.13000000000465661, 446306.89000000001396984 272851.53000000002793968, 446299.48999999999068677 272840.53000000002793968, 446298.04999999998835847 272838.37900000001536682, 446275.21000000002095476 272804.27000000001862645, 446268.48999999999068677 272794.22999999998137355, 446257.39000000001396984 272778.33000000001629815, 446247.19000000000232831 272761.63000000000465661, 446244.98999999999068677 272758.22999999998137355, 446242.98999999999068677 272754.83000000001629815, 446240.89000000001396984 272751.42999999999301508, 446238.89000000001396984 272748.13000000000465661, 446236.98999999999068677 272744.83000000001629815, 446235.09000000002561137 272741.42999999999301508, 446233.69000000000232831 272739.03000000002793968, 446232.39000000001396984 272736.63000000000465661, 446231.28999999997904524 272734.51000000000931323, 446231.09000000002561137 272734.13000000000465661, 446229.78999999997904524 272731.33000000001629815, 446227.69000000000232831 272726.26000000000931323, 446226.39000000001396984 272723.13000000000465661, 446225.78999999997904524 272722.13000000000465661, 446225.48999999999068677 272721.72999999998137355, 446224.98999999999068677 272721.22999999998137355, 446224.69000000000232831 272721.03000000002793968, 446224.28999999997904524 272720.83000000001629815, 446223.78999999997904524 272720.72999999998137355, 446222.59000000002561137 272720.72999999998137355, 446221.89000000001396984 272720.92999999999301508, 446221.28999999997904524 272721.13000000000465661, 446218.19000000000232831 272722.53000000002793968, 446212.71999999997206032 272724.97999999998137355, 446194.32000000000698492 272733.20000000001164153, 446177.20000000001164153 272740.85999999998603016, 446165.19000000000232831 272746.22999999998137355, 446166.85999999998603016 272753.40999999997438863, 446167 272754.01000000000931323, 446168.92999999999301508 272762.34000000002561137, 446169.46000000002095476 272764.63000000000465661, 446199.78999999997904524 272895.13000000000465661)))</v>
      </c>
      <c r="B9" s="324">
        <f>'Site-to-LSOA&amp;MSOA Assignment'!B9</f>
        <v>10</v>
      </c>
      <c r="C9" s="329" t="str">
        <f>'Site-to-LSOA&amp;MSOA Assignment'!C9</f>
        <v>The Penthouse, Coventry Road, Cawston</v>
      </c>
      <c r="D9" s="100" t="str">
        <f>'Site-to-LSOA&amp;MSOA Assignment'!N9</f>
        <v>E02006503</v>
      </c>
      <c r="E9" s="100" t="str">
        <f>'Site-to-LSOA&amp;MSOA Assignment'!O9</f>
        <v>Rugby 012</v>
      </c>
      <c r="F9" s="100" t="str">
        <f>'Site-to-LSOA&amp;MSOA Assignment'!P9</f>
        <v>E01035024</v>
      </c>
      <c r="G9" s="100" t="str">
        <f>'Site-to-LSOA&amp;MSOA Assignment'!Q9</f>
        <v>Rugby 012F</v>
      </c>
      <c r="H9" s="99">
        <f>VLOOKUP($B9,'PTAL - AM'!$B:$R,17,FALSE)</f>
        <v>0</v>
      </c>
      <c r="I9" s="99">
        <f>VLOOKUP($B9,'PTAL - PM'!$B:$R,17,FALSE)</f>
        <v>0</v>
      </c>
      <c r="J9" s="284"/>
      <c r="K9" s="254" t="str">
        <f t="shared" si="0"/>
        <v>The Penthouse, Coventry Road, Cawston</v>
      </c>
      <c r="L9" s="341">
        <f t="shared" si="1"/>
        <v>2</v>
      </c>
      <c r="M9" s="338">
        <f>RANK(L9,$L$2:$L132,0)</f>
        <v>94</v>
      </c>
      <c r="N9" s="191" t="s">
        <v>1095</v>
      </c>
      <c r="O9" s="192">
        <v>8</v>
      </c>
      <c r="P9" s="175" t="s">
        <v>1095</v>
      </c>
      <c r="Q9" s="387"/>
    </row>
    <row r="10" spans="1:17" ht="14.5" thickBot="1" x14ac:dyDescent="0.35">
      <c r="A10" s="335" t="str">
        <f>'Site-to-LSOA&amp;MSOA Assignment'!A10</f>
        <v>MultiPolygon (((442176.46000000002095476 276024.83000000001629815, 442213.65999999997438863 276022.20000000001164153, 442220.55999999999767169 276021.59999999997671694, 442224.65999999997438863 276020.90000000002328306, 442230.85999999998603016 276019.59999999997671694, 442231.35999999998603016 276019.5, 442234.55999999999767169 276019, 442238.96000000002095476 276018.90000000002328306, 442245.35999999998603016 276018.40000000002328306, 442252.15999999997438863 276018.40000000002328306, 442273.15999999997438863 276017.79999999998835847, 442328.15999999997438863 276017, 442350.53999999997904524 276016.65000000002328306, 442366.55999999999767169 276016.40000000002328306, 442366.76000000000931323 276016.40999999997438863, 442370.26000000000931323 276016.5, 442370.46000000002095476 276015.59999999997671694, 442374.46000000002095476 276015.09999999997671694, 442377.05999999999767169 276014.90000000002328306, 442381.65999999997438863 276014.79999999998835847, 442400.26000000000931323 276014, 442407.55999999999767169 276013.79999999998835847, 442417.96000000002095476 276013.70000000001164153, 442425.76000000000931323 276013.79999999998835847, 442428.15999999997438863 276013.79999999998835847, 442431.15999999997438863 276014.09999999997671694, 442433.55999999999767169 276014.40000000002328306, 442435.46000000002095476 276014.70000000001164153, 442436.85999999998603016 276014.90000000002328306, 442439.25 276015.09999999997671694, 442443.65999999997438863 276015.29999999998835847, 442447.76000000000931323 276015.40000000002328306, 442451.76000000000931323 276015.40000000002328306, 442455.55999999999767169 276015, 442458.96000000002095476 276014.70000000001164153, 442462.15999999997438863 276014, 442470.96000000002095476 276012.09999999997671694, 442472.04899999999906868 276011.86099999997531995, 442479.15999999997438863 276010.29999999998835847, 442479.46000000002095476 276010.20000000001164153, 442483.15999999997438863 276009.70000000001164153, 442489.95000000001164153 276009.04999999998835847, 442502.17300000000977889 276007.88199999998323619, 442508.26000000000931323 276007.29999999998835847, 442550.09000000002561137 276003.15999999997438863, 442564.75 276001.70000000001164153, 442597.84999999997671694 276000, 442603.51000000000931323 275999.71000000002095476, 442658.40999999997438863 275996.89000000001396984, 442658.15999999997438863 275996.29999999998835847, 442639.55999999999767169 275981.59999999997671694, 442637.76000000000931323 275980.20000000001164153, 442635.96000000002095476 275978.70000000001164153, 442632.35999999998603016 275975.90000000002328306, 442628.55999999999767169 275973.29999999998835847, 442626.55999999999767169 275972.09999999997671694, 442624.46000000002095476 275970.90000000002328306, 442622.46000000002095476 275969.70000000001164153, 442619.76000000000931323 275968.09999999997671694, 442617.05999999999767169 275966.59999999997671694, 442614.26000000000931323 275965.09999999997671694, 442612.76000000000931323 275964.29999999998835847, 442611.46000000002095476 275963.70000000001164153, 442610.15999999997438863 275963, 442608.85999999998603016 275962.40000000002328306, 442607.26000000000931323 275961.59999999997671694, 442605.55999999999767169 275960.90000000002328306, 442602.35999999998603016 275959.70000000001164153, 442598.45000000001164153 275958.17999999999301508, 442597.22999999998137355 275957.63000000000465661, 442596.04999999998835847 275957.13000000000465661, 442593.52000000001862645 275956.09000000002561137, 442591.16999999998370185 275955.33000000001629815, 442583.72999999998137355 275953.39000000001396984, 442580.63000000000465661 275952.59000000002561137, 442571.63000000000465661 275950.48999999999068677, 442569.22999999998137355 275950.09000000002561137, 442566.92999999999301508 275949.69000000000232831, 442564.53000000002793968 275949.39000000001396984, 442529.92999999999301508 275944.69000000000232831, 442494.33000000001629815 275939.98999999999068677, 442456.22999999998137355 275934.78999999997904524, 442451.03000000002793968 275933.78999999997904524, 442449.13000000000465661 275933.39000000001396984, 442447.42999999999301508 275933.09000000002561137, 442445.72999999998137355 275932.69000000000232831, 442444.13000000000465661 275932.39000000001396984, 442442.53000000002793968 275931.98999999999068677, 442440.92999999999301508 275931.48999999999068677, 442439.42999999999301508 275930.98999999999068677, 442433.72999999998137355 275929.19000000000232831, 442432.53000000002793968 275928.69000000000232831, 442431.42999999999301508 275928.28999999997904524, 442430.22999999998137355 275927.78999999997904524, 442428.63000000000465661 275926.98999999999068677, 442427.92999999999301508 275926.48999999999068677, 442427.72999999998137355 275926.39000000001396984, 442427.53000000002793968 275926.19000000000232831, 442427.33000000001629815 275926.09000000002561137, 442426.92999999999301508 275925.78999999997904524, 442426.63000000000465661 275925.28999999997904524, 442426.33000000001629815 275924.89000000001396984, 442426.13000000000465661 275924.39000000001396984, 442426.03000000002793968 275924.09000000002561137, 442425.92999999999301508 275923.69000000000232831, 442425.83000000001629815 275923.39000000001396984, 442421.42999999999301508 275921.98999999999068677, 442418.03000000002793968 275926.39000000001396984, 442417.13000000000465661 275927.59000000002561137, 442415.63000000000465661 275930.19000000000232831, 442415.33000000001629815 275930.78999999997904524, 442413.83000000001629815 275931.09000000002561137, 442411.72999999998137355 275936.39000000001396984, 442411.01000000000931323 275936.07000000000698492, 442404.13000000000465661 275932.98999999999068677, 442377.92999999999301508 275928.69000000000232831, 442378.10399999999208376 275914.90500000002793968, 442376.40399999998044223 275915.00799999997252598, 442372.58699999999953434 275915.24599999998463318, 442371.43900000001303852 275914.91800000000512227, 442371.22999999998137355 275902.10999999998603016, 442366.13000000000465661 275900.09000000002561137, 442365.83000000001629815 275899.92999999999301508, 442365 275899.5, 442363.70000000001164153 275899, 442359.70000000001164153 275897.29999999998835847, 442356.42999999999301508 275895.30999999999767169, 442354.86999999999534339 275894.30999999999767169, 442349.22999999998137355 275890.69000000000232831, 442318.27000000001862645 275870.71999999997206032, 442288.5 275903.20000000001164153, 442267.5 275926, 442245 275950.29999999998835847, 442241.90000000002328306 275953.70000000001164153, 442235.70000000001164153 275960.29999999998835847, 442228.90000000002328306 275967.70000000001164153, 442225.40000000002328306 275971.40000000002328306, 442212.90000000002328306 275985.09999999997671694, 442199 276000, 442176.46000000002095476 276024.83000000001629815)))</v>
      </c>
      <c r="B10" s="324">
        <f>'Site-to-LSOA&amp;MSOA Assignment'!B10</f>
        <v>11</v>
      </c>
      <c r="C10" s="329" t="str">
        <f>'Site-to-LSOA&amp;MSOA Assignment'!C10</f>
        <v>The Hall, Rugby Road, Wolston</v>
      </c>
      <c r="D10" s="100" t="str">
        <f>'Site-to-LSOA&amp;MSOA Assignment'!N10</f>
        <v>E02006495</v>
      </c>
      <c r="E10" s="100" t="str">
        <f>'Site-to-LSOA&amp;MSOA Assignment'!O10</f>
        <v>Rugby 004</v>
      </c>
      <c r="F10" s="100" t="str">
        <f>'Site-to-LSOA&amp;MSOA Assignment'!P10</f>
        <v>E01031153</v>
      </c>
      <c r="G10" s="100" t="str">
        <f>'Site-to-LSOA&amp;MSOA Assignment'!Q10</f>
        <v>Rugby 004C</v>
      </c>
      <c r="H10" s="99" t="str">
        <f>VLOOKUP($B10,'PTAL - AM'!$B:$R,17,FALSE)</f>
        <v>1a</v>
      </c>
      <c r="I10" s="99" t="str">
        <f>VLOOKUP($B10,'PTAL - PM'!$B:$R,17,FALSE)</f>
        <v>1a</v>
      </c>
      <c r="J10" s="284"/>
      <c r="K10" s="254" t="str">
        <f t="shared" si="0"/>
        <v>The Hall, Rugby Road, Wolston</v>
      </c>
      <c r="L10" s="341">
        <f t="shared" si="1"/>
        <v>4</v>
      </c>
      <c r="M10" s="338">
        <f>RANK(L10,$L$2:$L133,0)</f>
        <v>15</v>
      </c>
      <c r="N10" s="191" t="s">
        <v>1096</v>
      </c>
      <c r="O10" s="192">
        <v>9</v>
      </c>
      <c r="P10" s="176" t="s">
        <v>1096</v>
      </c>
      <c r="Q10" s="389"/>
    </row>
    <row r="11" spans="1:17" x14ac:dyDescent="0.3">
      <c r="A11" s="335" t="str">
        <f>'Site-to-LSOA&amp;MSOA Assignment'!A11</f>
        <v>MultiPolygon (((446271.99367657076800242 272213.65122608636738732, 446281.12578091863542795 272244.62875652109505609, 446286.31854613596806303 272268.98103478195844218, 446295.80877222283743322 272286.8423565209377557, 446306.552424396853894 272293.33331304282182828, 446324.45851135335396975 272297.4517130427993834, 446423.74776352697517723 272301.57011304283514619, 446451.68125917913857847 272293.51237391238100827, 446455.44153743999777362 272287.78242608631262556, 446460.63430265738861635 272256.08865217329002917, 446454.27291677810717374 272212.51458330120658502, 446271.99367657076800242 272213.65122608636738732)))</v>
      </c>
      <c r="B11" s="324">
        <f>'Site-to-LSOA&amp;MSOA Assignment'!B11</f>
        <v>13</v>
      </c>
      <c r="C11" s="329" t="str">
        <f>'Site-to-LSOA&amp;MSOA Assignment'!C11</f>
        <v>Station Farm, Dunchurch</v>
      </c>
      <c r="D11" s="100" t="str">
        <f>'Site-to-LSOA&amp;MSOA Assignment'!N11</f>
        <v>E02006503</v>
      </c>
      <c r="E11" s="100" t="str">
        <f>'Site-to-LSOA&amp;MSOA Assignment'!O11</f>
        <v>Rugby 012</v>
      </c>
      <c r="F11" s="100" t="str">
        <f>'Site-to-LSOA&amp;MSOA Assignment'!P11</f>
        <v>E01035024</v>
      </c>
      <c r="G11" s="100" t="str">
        <f>'Site-to-LSOA&amp;MSOA Assignment'!Q11</f>
        <v>Rugby 012F</v>
      </c>
      <c r="H11" s="99">
        <f>VLOOKUP($B11,'PTAL - AM'!$B:$R,17,FALSE)</f>
        <v>0</v>
      </c>
      <c r="I11" s="99">
        <f>VLOOKUP($B11,'PTAL - PM'!$B:$R,17,FALSE)</f>
        <v>0</v>
      </c>
      <c r="J11" s="284"/>
      <c r="K11" s="254" t="str">
        <f t="shared" si="0"/>
        <v>Station Farm, Dunchurch</v>
      </c>
      <c r="L11" s="341">
        <f t="shared" si="1"/>
        <v>2</v>
      </c>
      <c r="M11" s="338">
        <f>RANK(L11,$L$2:$L134,0)</f>
        <v>94</v>
      </c>
    </row>
    <row r="12" spans="1:17" x14ac:dyDescent="0.3">
      <c r="A12" s="335" t="str">
        <f>'Site-to-LSOA&amp;MSOA Assignment'!A12</f>
        <v>MultiPolygon (((440918.03000000002793968 281824.95000000001164153, 440461.40999999997438863 282064.51000000000931323, 440458.29999999998835847 282068.82000000000698492, 440454.28999999997904524 282080.34999999997671694, 440450.07000000000698492 282090.28999999997904524, 440448.57000000000698492 282092.39000000001396984, 440448.36999999999534339 282092.69000000000232831, 440446.86999999999534339 282094.70000000001164153, 440446.53000000002793968 282095.09000000002561137, 440450.26000000000931323 282104.33000000001629815, 440452.65000000002328306 282109.84999999997671694, 440454.34999999997671694 282112.46000000002095476, 440456.26000000000931323 282115.16999999998370185, 440460.55999999999767169 282121.78999999997904524, 440465.35999999998603016 282129.11999999999534339, 440467.25 282132.64000000001396984, 440472.95000000001164153 282142.96999999997206032, 440479.84999999997671694 282155.01000000000931323, 440482.25 282158.42999999999301508, 440482.75 282159.13000000000465661, 440487.14000000001396984 282166.25, 440489.84999999997671694 282169.27000000001862645, 440491.54999999998835847 282171.67999999999301508, 440495.84999999997671694 282178.20000000001164153, 440498.15000000002328306 282181.71000000002095476, 440500.22999999998137355 282195.64000000001396984, 440501.71999999997206032 282204.85999999998603016, 440503.90999999997438863 282213.47999999998137355, 440504.90000000002328306 282214.78999999997904524, 440506.40000000002328306 282216.48999999999068677, 440515.48999999999068677 282225.10999999998603016, 440516.09000000002561137 282225.60999999998603016, 440518.69000000000232831 282228.21000000002095476, 440519.98999999999068677 282229.80999999999767169, 440521.38000000000465661 282231.61999999999534339, 440524.28999999997904524 282235.13000000000465661, 440521.55800000001909211 282236.43699999997625127, 440521.97999999998137355 282237.22999999998137355, 440524.08000000001629815 282239.53000000002793968, 440526.58000000001629815 282241.13000000000465661, 440527.77000000001862645 282242.53999999997904524, 440527.97999999998137355 282242.73999999999068677, 440528.57000000000698492 282242.03000000002793968, 440529.38000000000465661 282241.33000000001629815, 440529.78000000002793968 282241.13000000000465661, 440530.58000000001629815 282240.83000000001629815, 440543.35999999998603016 282253.54999999998835847, 440549.76000000000931323 282259.76000000000931323, 440550.85999999998603016 282260.85999999998603016, 440552.75 282262.26000000000931323, 440554.25 282263.27000000001862645, 440556.15000000002328306 282264.16999999998370185, 440557.04999999998835847 282264.57000000000698492, 440559.75 282265.57000000000698492, 440561.25 282266.07000000000698492, 440563.25 282266.46999999997206032, 440564.26000000000931323 282266.55999999999767169, 440566.35999999998603016 282266.55999999999767169, 440581.85999999998603016 282265.95000000001164153, 440598.86999999999534339 282265.13000000000465661, 440614.38000000000465661 282264.41999999998370185, 440617.08000000001629815 282264.71999999997206032, 440617.88000000000465661 282264.80999999999767169, 440618.98999999999068677 282265.01000000000931323, 440620.28999999997904524 282265.30999999999767169, 440622.28999999997904524 282266.02000000001862645, 440623.89000000001396984 282266.71999999997206032, 440625.69000000000232831 282267.82000000000698492, 440627.28999999997904524 282268.82000000000698492, 440628.78999999997904524 282270.02000000001862645, 440630.09000000002561137 282271.22999999998137355, 440630.75 282271.96999999997206032, 440667.82000000000698492 282270.15999999997438863, 440669 282270.09000000002561137, 440699.80999999999767169 282268.84999999997671694, 440719.41999999998370185 282267.63000000000465661, 440727.53000000002793968 282267.02000000001862645, 440748.65000000002328306 282265.40000000002328306, 440790.28999999997904524 282261.78000000002793968, 440839.27000000001862645 282257.46999999997206032, 440887.54999999998835847 282253.48999999999068677, 440930.65000000002328306 282249.73999999999068677, 440984.78000000002793968 282245.41999999998370185, 441000 282244.03000000002793968, 441000.82000000000698492 282243.95000000001164153, 441038.80999999999767169 282240.90000000002328306, 441094.61999999999534339 282236.03000000002793968, 441123.02000000001862645 282233.51000000000931323, 441144.77000000001862645 282231.20000000001164153, 441153.41999999998370185 282222.42999999999301508, 441171.33000000001629815 282210.05999999999767169, 441188.41999999998370185 282198.46000000002095476, 441202.28000000002793968 282189.96000000002095476, 441205.22999999998137355 282187.83000000001629815, 441206.73999999999068677 282186.59999999997671694, 441207.64000000001396984 282185.78000000002793968, 441209.59999999997671694 282183.64000000001396984, 441210.47999999998137355 282182.52000000001862645, 441221.70000000001164153 282170.70000000001164153, 441186.7951511048595421 282105.46133985312189907, 441134.10357736621517688 282007.64661842165514827, 441121.71999999997206032 281983.80999999999767169, 441103.41999999998370185 281947.90000000002328306, 441100.17999999999301508 281948.69000000000232831, 441098.97999999998137355 281948.79999999998835847, 441095.47999999998137355 281948.82000000000698492, 441094.77000000001862645 281948.72999999998137355, 441088.78000000002793968 281948.46000000002095476, 441088.38000000000465661 281948.46000000002095476, 441078.60999999998603016 281948.04999999998835847, 441069.14000000001396984 281947.33000000001629815, 441065.35999999998603016 281947.02000000001862645, 441055 281946.29999999998835847, 441043.16999999998370185 281945.08000000001629815, 441036.40999999997438863 281943.08000000001629815, 441028.46000000002095476 281940.88000000000465661, 441011.88000000000465661 281941.5, 441002.95000000001164153 281942.73999999999068677, 441000.17999999999301508 281944.29999999998835847, 441000 281944.91999999998370185, 440998.32000000000698492 281950.78999999997904524, 440978.96000000002095476 281950.47999999998137355, 440973.24200000002747402 281950.35300000000279397, 440955.53999999997904524 281949.96000000002095476, 440908.90000000002328306 281949.59999999997671694, 440911.05999999999767169 281911.01000000000931323, 440912.19000000000232831 281889.30999999999767169, 440913.03000000002793968 281884.46000000002095476, 440913.07000000000698492 281884.21000000002095476, 440914.02199999999720603 281875.5779999999795109, 440915.98999999999068677 281857.73999999999068677, 440918.03000000002793968 281824.95000000001164153)))</v>
      </c>
      <c r="B12" s="324">
        <f>'Site-to-LSOA&amp;MSOA Assignment'!B12</f>
        <v>14</v>
      </c>
      <c r="C12" s="329" t="str">
        <f>'Site-to-LSOA&amp;MSOA Assignment'!C12</f>
        <v>Land north of Ansty Park, Ansty, Coventry</v>
      </c>
      <c r="D12" s="100" t="str">
        <f>'Site-to-LSOA&amp;MSOA Assignment'!N12</f>
        <v>E02007048</v>
      </c>
      <c r="E12" s="100" t="str">
        <f>'Site-to-LSOA&amp;MSOA Assignment'!O12</f>
        <v>Rugby 013</v>
      </c>
      <c r="F12" s="100" t="str">
        <f>'Site-to-LSOA&amp;MSOA Assignment'!P12</f>
        <v>E01031159</v>
      </c>
      <c r="G12" s="100" t="str">
        <f>'Site-to-LSOA&amp;MSOA Assignment'!Q12</f>
        <v>Rugby 013C</v>
      </c>
      <c r="H12" s="99" t="str">
        <f>VLOOKUP($B12,'PTAL - AM'!$B:$R,17,FALSE)</f>
        <v>1a</v>
      </c>
      <c r="I12" s="99" t="str">
        <f>VLOOKUP($B12,'PTAL - PM'!$B:$R,17,FALSE)</f>
        <v>1a</v>
      </c>
      <c r="J12" s="284"/>
      <c r="K12" s="254" t="str">
        <f t="shared" si="0"/>
        <v>Land north of Ansty Park, Ansty, Coventry</v>
      </c>
      <c r="L12" s="341">
        <f t="shared" si="1"/>
        <v>4</v>
      </c>
      <c r="M12" s="338">
        <f>RANK(L12,$L$2:$L135,0)</f>
        <v>15</v>
      </c>
    </row>
    <row r="13" spans="1:17" x14ac:dyDescent="0.3">
      <c r="A13" s="335" t="str">
        <f>'Site-to-LSOA&amp;MSOA Assignment'!A13</f>
        <v>MultiPolygon (((452645.90000000002328306 273217.91999999998370185, 452640.84999999997671694 273218.15000000002328306, 452635.34999999997671694 273218.15000000002328306, 452633.70000000001164153 273218.09999999997671694, 452632.65000000002328306 273217.95000000001164153, 452631.54999999998835847 273217.95000000001164153, 452630.59999999997671694 273218.09999999997671694, 452629.65000000002328306 273218.20000000001164153, 452629.15000000002328306 273218.25, 452627.20000000001164153 273218.34999999997671694, 452625.15000000002328306 273218.45000000001164153, 452622.25 273218.45000000001164153, 452617.25 273218.34999999997671694, 452615.15000000002328306 273218.20000000001164153, 452611.79999999998835847 273217.95000000001164153, 452609.29999999998835847 273217.75, 452603.54999999998835847 273217.34999999997671694, 452599.65000000002328306 273217.04999999998835847, 452593.59999999997671694 273216.5, 452588.79999999998835847 273216.09999999997671694, 452582.20000000001164153 273215.79999999998835847, 452578.95000000001164153 273215.75, 452578.54999999998835847 273215.75, 452575.45000000001164153 273215.79999999998835847, 452573.75 273215.70000000001164153, 452572.20000000001164153 273215.45000000001164153, 452571.95000000001164153 273215.34999999997671694, 452568.65000000002328306 273214.75, 452565.40000000002328306 273214.20000000001164153, 452564.20000000001164153 273214.04999999998835847, 452562.5 273213.90000000002328306, 452562.25 273213.90000000002328306, 452560.40000000002328306 273213.79999999998835847, 452558.54999999998835847 273213.75, 452556.84999999997671694 273213.70000000001164153, 452554.90000000002328306 273213.75, 452553.70000000001164153 273213.79999999998835847, 452551.09999999997671694 273213.29999999998835847, 452550.45000000001164153 273213.15000000002328306, 452547.90000000002328306 273212.70000000001164153, 452545.34999999997671694 273212.29999999998835847, 452543.90000000002328306 273212.09999999997671694, 452541.84999999997671694 273211.90000000002328306, 452539.75 273211.79999999998835847, 452537.70000000001164153 273211.65000000002328306, 452536.95000000001164153 273211.54999999998835847, 452533.25 273211.20000000001164153, 452531.25 273211, 452527.59999999997671694 273210.54999999998835847, 452524.15000000002328306 273210.09999999997671694, 452519.59999999997671694 273209.45000000001164153, 452515.25 273208.79999999998835847, 452508.45000000001164153 273207.79999999998835847, 452504.5 273207.25, 452500 273206.53000000002793968, 452496.5 273206, 452495.40000000002328306 273205.84999999997671694, 452485.5 273204.34999999997671694, 452482.59999999997671694 273203.95000000001164153, 452476.90000000002328306 273203.15000000002328306, 452476.79999999998835847 273203.29999999998835847, 452476.70000000001164153 273203.59999999997671694, 452476.45000000001164153 273204.25, 452476 273205.65000000002328306, 452475.59999999997671694 273207.04999999998835847, 452475.15000000002328306 273208.45000000001164153, 452474.5 273210.40000000002328306, 452474.25 273212.09999999997671694, 452474.20000000001164153 273212.45000000001164153, 452473.95000000001164153 273214.04999999998835847, 452473.20000000001164153 273217.29999999998835847, 452472.65000000002328306 273219.25, 452470.95000000001164153 273226.29999999998835847, 452469.59999999997671694 273231.75, 452467.09999999997671694 273241.90000000002328306, 452465.5 273247.95000000001164153, 452464 273253.29999999998835847, 452462.79999999998835847 273257.75, 452460.40000000002328306 273266.40000000002328306, 452459.40000000002328306 273270.04999999998835847, 452456.95000000001164153 273278.75, 452455.65000000002328306 273283.5, 452454.40000000002328306 273288.34999999997671694, 452453.45000000001164153 273292.34999999997671694, 452453.04999999998835847 273294.15000000002328306, 452452.89000000001396984 273294.80999999999767169, 452455.75 273295.45000000001164153, 452458.70000000001164153 273296.15000000002328306, 452462 273296.95000000001164153, 452462.84999999997671694 273297.15000000002328306, 452467 273298.04999999998835847, 452471.15000000002328306 273298.84999999997671694, 452475.29999999998835847 273299.75, 452479.95000000001164153 273300.84999999997671694, 452491.45000000001164153 273303.65000000002328306, 452493.34999999997671694 273304.09999999997671694, 452500 273305.65000000002328306, 452511.29999999998835847 273308.34999999997671694, 452512.45000000001164153 273308.59999999997671694, 452525.40000000002328306 273311.59999999997671694, 452535.70000000001164153 273313.95000000001164153, 452553.54999999998835847 273317.95000000001164153, 452561.75 273319.84999999997671694, 452583.29999999998835847 273324.95000000001164153, 452596.09999999997671694 273328.03999999997904524, 452600.61999999999534339 273329.14000000001396984, 452604.09999999997671694 273329.95000000001164153, 452611.59999999997671694 273331.65000000002328306, 452616.34999999997671694 273332.65000000002328306, 452625.54999999998835847 273334.65000000002328306, 452634.75 273336.59999999997671694, 452638.79999999998835847 273337.5, 452648.29999999998835847 273339.59999999997671694, 452657.75 273341.75, 452658.90000000002328306 273342, 452669.34999999997671694 273344.25, 452672.15000000002328306 273344.85999999998603016, 452675.34999999997671694 273345.54999999998835847, 452683.34999999997671694 273347.30999999999767169, 452690.15000000002328306 273348.79999999998835847, 452701.15000000002328306 273351.25, 452710.25 273353.40000000002328306, 452711.34999999997671694 273353.65000000002328306, 452717.59999999997671694 273355.20000000001164153, 452723.84999999997671694 273356.84999999997671694, 452739.25 273360.70000000001164153, 452740.52700000000186265 273361.02399999997578561, 452740.75 273361.08000000001629815, 452742.75 273361.59999999997671694, 452746.5 273362.45000000001164153, 452749.70000000001164153 273362.04999999998835847, 452755.20000000001164153 273364.65000000002328306, 452755.90000000002328306 273364.97999999998137355, 452762.59999999997671694 273368.15000000002328306, 452765.34999999997671694 273369.5, 452767.59999999997671694 273370.75, 452769.79999999998835847 273372.09999999997671694, 452770.25 273372.34999999997671694, 452770.75 273372.64000000001396984, 452774.54999999998835847 273374.79999999998835847, 452775.45000000001164153 273375.34999999997671694, 452778.5 273377.15000000002328306, 452781.54999999998835847 273379.04999999998835847, 452783.90000000002328306 273380.45000000001164153, 452785.35200000001350418 273381.29999999998835847, 452788 273382.84999999997671694, 452792.15000000002328306 273385.25, 452794.84999999997671694 273386.79999999998835847, 452798 273388.75, 452801.15000000002328306 273390.75, 452801.59999999997671694 273391.04999999998835847, 452803.84999999997671694 273392.59999999997671694, 452806.04999999998835847 273394.15000000002328306, 452808 273395.54999999998835847, 452810.15000000002328306 273397.20000000001164153, 452811.39000000001396984 273398.17999999999301508, 452812.25 273396.20000000001164153, 452813.20000000001164153 273394.04999999998835847, 452813.54999999998835847 273392.79999999998835847, 452813.70000000001164153 273392.09999999997671694, 452813.90799999999580905 273391.16499999997904524, 452814.5 273388.5, 452814.59999999997671694 273388.09999999997671694, 452814.95000000001164153 273386.34999999997671694, 452815.48999999999068677 273384.15999999997438863, 452815.63599999999860302 273383.69799999997485429, 452815.91999999998370185 273382.79999999998835847, 452816.53000000002793968 273381.05999999999767169, 452817.44000000000232831 273378.34000000002561137, 452819.03000000002793968 273373.25, 452819.34999999997671694 273371.10999999998603016, 452819.59999999997671694 273368.80999999999767169, 452819.90999999997438863 273367.65000000002328306, 452820.85999999998603016 273364.16999999998370185, 452824.33000000001629815 273351.92999999999301508, 452826.32000000000698492 273344.5, 452826.65000000002328306 273343.08000000001629815, 452827.33000000001629815 273340.72999999998137355, 452828.30999999999767169 273337.95000000001164153, 452831.5 273326.95000000001164153, 452834.20000000001164153 273317.54999999998835847, 452836.90000000002328306 273307.95000000001164153, 452839.54999999998835847 273298.20000000001164153, 452841.15000000002328306 273292.15000000002328306, 452843.79999999998835847 273282.5, 452844.65000000002328306 273279.59999999997671694, 452847.29999999998835847 273270.15000000002328306, 452848.45000000001164153 273265.79999999998835847, 452849.75 273261.25, 452849.79999999998835847 273261.04999999998835847, 452850.54999999998835847 273258.79999999998835847, 452851.34999999997671694 273256.54999999998835847, 452851.65000000002328306 273255.65000000002328306, 452852.5 273253.45000000001164153, 452852.65000000002328306 273252.45000000001164153, 452854.96999999997206032 273237.40000000002328306, 452843.40000000002328306 273235.84999999997671694, 452821 273232.79999999998835847, 452806.65000000002328306 273230.79999999998835847, 452801.45000000001164153 273230.05999999999767169, 452799.95000000001164153 273229.84999999997671694, 452790.40000000002328306 273228.5, 452775.09999999997671694 273226.40000000002328306, 452772 273226, 452764.05999999999767169 273224.92999999999301508, 452766.09499999997206032 273229.40000000002328306, 452763.94500000000698492 273235.08799999998882413, 452758.84899999998742715 273233.65100000001257285, 452751.34999999997671694 273246.15000000002328306, 452750.27000000001862645 273247.90000000002328306, 452744.75 273251.45000000001164153, 452732.90000000002328306 273268.09999999997671694, 452718.61300000001210719 273278.31699999998090789, 452716.98200000001816079 273279.48399999999674037, 452715.34999999997671694 273280.65000000002328306, 452711.84999999997671694 273284.66999999998370185, 452709.52000000001862645 273285.70000000001164153, 452708.58614733134163544 273285.99806421034736559, 452708.04208169906632975 273284.81058183027198538, 452702.65898594266036525 273272.73705579823581502, 452698.46416106732795015 273271.51014837232651189, 452694.98214102030033246 273271.76877667300868779, 452686.09021618613041937 273271.16320796904619783, 452678.81866073491983116 273268.46259233035380021, 452674.48926503641996533 273276.60833246429683641, 452651.25757492473348975 273270.96196501312078908, 452645.90000000002328306 273217.91999999998370185)))</v>
      </c>
      <c r="B13" s="324">
        <f>'Site-to-LSOA&amp;MSOA Assignment'!B13</f>
        <v>16</v>
      </c>
      <c r="C13" s="329" t="str">
        <f>'Site-to-LSOA&amp;MSOA Assignment'!C13</f>
        <v>Barby Lane, Hillmorton</v>
      </c>
      <c r="D13" s="100" t="str">
        <f>'Site-to-LSOA&amp;MSOA Assignment'!N13</f>
        <v>E02006501</v>
      </c>
      <c r="E13" s="100" t="str">
        <f>'Site-to-LSOA&amp;MSOA Assignment'!O13</f>
        <v>Rugby 010</v>
      </c>
      <c r="F13" s="100" t="str">
        <f>'Site-to-LSOA&amp;MSOA Assignment'!P13</f>
        <v>E01031163</v>
      </c>
      <c r="G13" s="100" t="str">
        <f>'Site-to-LSOA&amp;MSOA Assignment'!Q13</f>
        <v>Rugby 010C</v>
      </c>
      <c r="H13" s="99" t="str">
        <f>VLOOKUP($B13,'PTAL - AM'!$B:$R,17,FALSE)</f>
        <v>1a</v>
      </c>
      <c r="I13" s="99" t="str">
        <f>VLOOKUP($B13,'PTAL - PM'!$B:$R,17,FALSE)</f>
        <v>1a</v>
      </c>
      <c r="J13" s="284"/>
      <c r="K13" s="254" t="str">
        <f t="shared" si="0"/>
        <v>Barby Lane, Hillmorton</v>
      </c>
      <c r="L13" s="341">
        <f t="shared" si="1"/>
        <v>4</v>
      </c>
      <c r="M13" s="338">
        <f>RANK(L13,$L$2:$L136,0)</f>
        <v>15</v>
      </c>
    </row>
    <row r="14" spans="1:17" x14ac:dyDescent="0.3">
      <c r="A14" s="335" t="str">
        <f>'Site-to-LSOA&amp;MSOA Assignment'!A14</f>
        <v>MultiPolygon (((446489.23999999999068677 272585.84999999997671694, 446490.34999999997671694 272581.84000000002561137, 446493.65999999997438863 272565.67999999999301508, 446496.54999999998835847 272556.41999999998370185, 446503.75 272549.98999999999068677, 446511.26000000000931323 272544.59000000002561137, 446522.27000000001862645 272540.03999999997904524, 446533.47999999998137355 272537.38000000000465661, 446543.35999999998603016 272537.38000000000465661, 446562.39000000001396984 272539.42999999999301508, 446568.92999999999301508 272541.53999999997904524, 446578.91999999998370185 272545.92999999999301508, 446591.46999999997206032 272552.85999999998603016, 446599.08000000001629815 272559.33000000001629815, 446606.89000000001396984 272568.45000000001164153, 446613.11999999999534339 272572.72999999998137355, 446614.64000000001396984 272573.52000000001862645, 446617.09999999997671694 272567.79999999998835847, 446619.40000000002328306 272562.20000000001164153, 446622.40000000002328306 272555.40000000002328306, 446624.90000000002328306 272549.59999999997671694, 446627.70000000001164153 272544.29999999998835847, 446630.09999999997671694 272539.59999999997671694, 446633.29999999998835847 272534.5, 446633.59999999997671694 272533.90000000002328306, 446635 272531.40000000002328306, 446636.5 272529.09999999997671694, 446638.29999999998835847 272526.5, 446640.29999999998835847 272524.09999999997671694, 446642.5 272521.79999999998835847, 446652.40000000002328306 272508.70000000001164153, 446666.29999999998835847 272491.09999999997671694, 446669.5 272486.29999999998835847, 446670.79999999998835847 272484.5, 446672 272482.70000000001164153, 446673.09999999997671694 272480.90000000002328306, 446674.40000000002328306 272478.70000000001164153, 446675.5 272476.59999999997671694, 446676.5 272474.40000000002328306, 446676.90000000002328306 272473.20000000001164153, 446677.29999999998835847 272472.16999999998370185, 446677.40000000002328306 272471.90000000002328306, 446677.70000000001164153 272470.70000000001164153, 446677.79999999998835847 272469.70000000001164153, 446677.79999999998835847 272467.76000000000931323, 446677.09999999997671694 272460.40000000002328306, 446677.61999999999534339 272458.53999999997904524, 446679.09999999997671694 272453.29999999998835847, 446685 272432.03000000002793968, 446686.29999999998835847 272432.01000000000931323, 446754.20000000001164153 272431.29999999998835847, 446771.29999999998835847 272431.29999999998835847, 446772.29999999998835847 272431.40000000002328306, 446773.20000000001164153 272431.5, 446774.20000000001164153 272431.59999999997671694, 446775.20000000001164153 272431.90000000002328306, 446776.29999999998835847 272432.20000000001164153, 446778.5 272433, 446779.59999999997671694 272433.59999999997671694, 446780.59999999997671694 272434.09999999997671694, 446781.5 272434.59999999997671694, 446782.29999999998835847 272435.09999999997671694, 446783.09999999997671694 272435.70000000001164153, 446786.29999999998835847 272437.79999999998835847, 446787.20000000001164153 272438.5, 446788.29999999998835847 272439.29999999998835847, 446789.5 272440.09999999997671694, 446790.59999999997671694 272441, 446792 272442.20000000001164153, 446793.29999999998835847 272443.40000000002328306, 446794.59999999997671694 272444.79999999998835847, 446797.90000000002328306 272448.20000000001164153, 446796.09999999997671694 272453.09999999997671694, 446766.5 272530.79999999998835847, 446767.59999999997671694 272533.29999999998835847, 446834.40000000002328306 272567, 446826.79999999998835847 272588, 446849.59999999997671694 272590.90000000002328306, 446875.5 272593.20000000001164153, 446895.40000000002328306 272594.09999999997671694, 446904.5 272594.09999999997671694, 446913.29999999998835847 272594.20000000001164153, 446920.29999999998835847 272593.79999999998835847, 446924.59999999997671694 272593.20000000001164153, 446926.20000000001164153 272593, 446929.59999999997671694 272592.5, 446933 272591.90000000002328306, 446936.5 272591.09999999997671694, 446939.90000000002328306 272590.20000000001164153, 446943.20000000001164153 272589.20000000001164153, 446963.5 272583, 447000 272571.95000000001164153, 447022.09999999997671694 272565.20000000001164153, 447027.90000000002328306 272563.40000000002328306, 447028.09999999997671694 272568.40000000002328306, 447027.09999999997671694 272579.09999999997671694, 447027.72999999998137355 272578.90000000002328306, 447120.09999999997671694 272549.90000000002328306, 447127.40000000002328306 272551, 447136.79999999998835847 272549.90000000002328306, 447138.09999999997671694 272548, 447184.57000000000698492 272481.25, 447196.46600000001490116 272464.16499999997904524, 447204.09999999997671694 272453.20000000001164153, 447212.20000000001164153 272440.40000000002328306, 447225.90000000002328306 272419, 447277.79999999998835847 272338.20000000001164153, 447321.79999999998835847 272270.09999999997671694, 447361 272213.20000000001164153, 447364.59999999997671694 272208.5, 447374.29999999998835847 272196.40000000002328306, 447378 272192.28999999997904524, 447214.28000000002793968 272104.13000000000465661, 447205.29999999998835847 272099.29999999998835847, 447200.59999999997671694 272107.90000000002328306, 447113.1479170530801639 272060.75781550945248455, 447088.01250036078272387 272058.641148840659298, 447079.28125035192351788 272061.0223988430807367, 447072.66666701179929078 272066.84323218232020736, 447065.52291700453497469 272072.39948218798963353, 447055.46875032759271562 272075.30989885760936886, 446521.80416645010700449 272077.16198219283251092, 446513.0729164412477985 272073.9869821896427311, 446508.31041643634671345 272069.4890655183698982, 446504.60624976590042934 272062.87448217830387875, 446502.75416643073549494 272055.73073217098135501, 446477.08958307118155062 272055.73073217098135501, 446473.64999973436351866 272061.81614884390728548, 446468.88749972952064127 272066.57864884875016287, 446463.06666639022296295 272075.30989885760936886, 446461.74374972225632519 272081.92448219773359597, 446462.27291638945462182 272091.71406554104760289, 446465.71249972627265379 272098.06406554748537019, 446472.85624973353696987 272105.73698222200619057, 446478.94166640640469268 272111.02864889404736459, 446484.762499745702371 272120.02448223653482273, 446488.46666641614865512 272130.60781558067537844, 446489.52499975054524839 272149.65781560010509565, 446486.08541641372721642 272165.2682322827167809, 446477.61874973843805492 272197.01823231508024037, 446467.28999999997904524 272228.22999999998137355, 446464.39000000001396984 272238.83000000001629815, 446461.59000000002561137 272251.72999999998137355, 446459.99088513705646619 272286.59622719802428037, 446457.21276013425085694 272286.79466469824546948, 446457.34505180106498301 272287.24114907369948924, 446470.73958306468557566 272485.14948260877281427, 446472.32708306628046557 272494.14531595131848007, 446477.88333307194989175 272525.63073265005368739, 446489.23999999999068677 272585.84999999997671694)))</v>
      </c>
      <c r="B14" s="324">
        <f>'Site-to-LSOA&amp;MSOA Assignment'!B14</f>
        <v>17</v>
      </c>
      <c r="C14" s="329" t="str">
        <f>'Site-to-LSOA&amp;MSOA Assignment'!C14</f>
        <v>South West Rugby Safeguarded Land</v>
      </c>
      <c r="D14" s="100" t="str">
        <f>'Site-to-LSOA&amp;MSOA Assignment'!N14</f>
        <v>E02006503</v>
      </c>
      <c r="E14" s="100" t="str">
        <f>'Site-to-LSOA&amp;MSOA Assignment'!O14</f>
        <v>Rugby 012</v>
      </c>
      <c r="F14" s="100" t="str">
        <f>'Site-to-LSOA&amp;MSOA Assignment'!P14</f>
        <v>E01035024</v>
      </c>
      <c r="G14" s="100" t="str">
        <f>'Site-to-LSOA&amp;MSOA Assignment'!Q14</f>
        <v>Rugby 012F</v>
      </c>
      <c r="H14" s="99">
        <f>VLOOKUP($B14,'PTAL - AM'!$B:$R,17,FALSE)</f>
        <v>0</v>
      </c>
      <c r="I14" s="99">
        <f>VLOOKUP($B14,'PTAL - PM'!$B:$R,17,FALSE)</f>
        <v>0</v>
      </c>
      <c r="J14" s="284"/>
      <c r="K14" s="254" t="str">
        <f t="shared" si="0"/>
        <v>South West Rugby Safeguarded Land</v>
      </c>
      <c r="L14" s="341">
        <f t="shared" si="1"/>
        <v>2</v>
      </c>
      <c r="M14" s="338">
        <f>RANK(L14,$L$2:$L137,0)</f>
        <v>94</v>
      </c>
    </row>
    <row r="15" spans="1:17" x14ac:dyDescent="0.3">
      <c r="A15" s="335" t="str">
        <f>'Site-to-LSOA&amp;MSOA Assignment'!A15</f>
        <v>MultiPolygon (((446088.15000000002328306 271695.67999999999301508, 446092.69000000000232831 271693.35999999998603016, 446103.39000000001396984 271687.15999999997438863, 446126.78999999997904524 271673.35999999998603016, 446137.48999999999068677 271666.55999999999767169, 446143.69000000000232831 271662.46000000002095476, 446163.28999999997904524 271650.26000000000931323, 446181.48999999999068677 271638.96000000002095476, 446214.09000000002561137 271618.55999999999767169, 446219.03600000002188608 271615.5779999999795109, 446234.48999999999068677 271606.26000000000931323, 446247.59000000002561137 271598.26000000000931323, 446260.48999999999068677 271591.26000000000931323, 446283.28999999997904524 271579.15999999997438863, 446307.69000000000232831 271565.85999999998603016, 446318.29999999998835847 271559.66999999998370185, 446324.66796982870437205 271556.02952426514821127, 446337.51074090518523008 271548.82367627019993961, 446360.89000000001396984 271535.46000000002095476, 446362.98999999999068677 271534.05999999999767169, 446365.19000000000232831 271532.55999999999767169, 446367.28999999997904524 271531.15999999997438863, 446374.69000000000232831 271526.15999999997438863, 446378.39000000001396984 271523.55999999999767169, 446381.69000000000232831 271521.15999999997438863, 446384.98999999999068677 271518.55999999999767169, 446388.28999999997904524 271516.05999999999767169, 446390.28999999997904524 271514.65999999997438863, 446391.28999999997904524 271513.85999999998603016, 446397.28999999997904524 271509.26000000000931323, 446401.78999999997904524 271506.05999999999767169, 446403.09000000002561137 271504.96000000002095476, 446404.48999999999068677 271503.85999999998603016, 446406.48999999999068677 271502.26000000000931323, 446408.48999999999068677 271500.46000000002095476, 446410.39000000001396984 271498.76000000000931323, 446413.09000000002561137 271496.26000000000931323, 446415.69000000000232831 271493.76000000000931323, 446418.19000000000232831 271491.15999999997438863, 446420.69000000000232831 271488.65999999997438863, 446425.48999999999068677 271483.65999999997438863, 446434.19000000000232831 271474.15999999997438863, 446442.19000000000232831 271465.26000000000931323, 446443.98999999999068677 271463.15999999997438863, 446445.78999999997904524 271461.15999999997438863, 446447.69000000000232831 271459.15999999997438863, 446448.89000000001396984 271457.96000000002095476, 446450.19000000000232831 271456.76000000000931323, 446451.39000000001396984 271455.55999999999767169, 446452.48999999999068677 271454.55999999999767169, 446453.48999999999068677 271453.46000000002095476, 446454.59000000002561137 271452.46000000002095476, 446455.89000000001396984 271451.35999999998603016, 446457.28999999997904524 271450.26000000000931323, 446458.59000000002561137 271449.26000000000931323, 446467.89000000001396984 271442.35999999998603016, 446478.89000000001396984 271435.05999999999767169, 446479.96000000002095476 271434.59000000002561137, 446494.39000000001396984 271428.15999999997438863, 446496.78999999997904524 271427.05999999999767169, 446499.19000000000232831 271426.05999999999767169, 446501.69000000000232831 271425.05999999999767169, 446502.39000000001396984 271424.76000000000931323, 446503.09000000002561137 271424.55999999999767169, 446503.78999999997904524 271424.26000000000931323, 446506.28999999997904524 271423.46000000002095476, 446508.78999999997904524 271422.76000000000931323, 446511.15999999997438863 271422.09000000002561137, 446512.92999999999301508 271421.72999999998137355, 446515.34000000002561137 271421.30999999999767169, 446518.32000000000698492 271420.94000000000232831, 446522.5 271420.5, 446523.79999999998835847 271420.5, 446524.85999999998603016 271420.58000000001629815, 446536.66614709497662261 271410.62940791965229437, 446564.28999999997904524 271384.96000000002095476, 446566.89000000001396984 271379.76000000000931323, 446567.19000000000232831 271378.76000000000931323, 446567.69000000000232831 271377.76000000000931323, 446568.09000000002561137 271376.85999999998603016, 446568.69000000000232831 271375.96000000002095476, 446569.28999999997904524 271375.15999999997438863, 446569.89000000001396984 271374.46000000002095476, 446570.98999999999068677 271373.26000000000931323, 446571.78999999997904524 271371.96000000002095476, 446572.69000000000232831 271371.26000000000931323, 446573.09000000002561137 271370.35999999998603016, 446573.28999999997904524 271369.85999999998603016, 446573.59000000002561137 271369.46000000002095476, 446573.89000000001396984 271368.96000000002095476, 446574.28999999997904524 271368.46000000002095476, 446574.69000000000232831 271367.85999999998603016, 446575.19000000000232831 271367.46000000002095476, 446583.39000000001396984 271359.96000000002095476, 446598.98999999999068677 271345.65999999997438863, 446609.98999999999068677 271335.26000000000931323, 446632.19000000000232831 271313.65999999997438863, 446641.19000000000232831 271304.46000000002095476, 446654.59000000002561137 271290.85999999998603016, 446677.19000000000232831 271268.15999999997438863, 446691.78999999997904524 271254.15999999997438863, 446701.80999999999767169 271244.53000000002793968, 446704.78999999997904524 271241.65999999997438863, 446708.19000000000232831 271238.96000000002095476, 446709.89000000001396984 271237.46000000002095476, 446711.19000000000232831 271236.55999999999767169, 446713.39000000001396984 271234.55999999999767169, 446714.48999999999068677 271233.65999999997438863, 446716.28999999997904524 271232.05999999999767169, 446717.19000000000232831 271231.15999999997438863, 446718.09000000002561137 271230.35999999998603016, 446718.89000000001396984 271229.46000000002095476, 446719.69000000000232831 271228.46000000002095476, 446729.20000000001164153 271217.05999999999767169, 446727.28999999997904524 271215.26000000000931323, 446726.28999999997904524 271215.65999999997438863, 446724.78999999997904524 271216.15999999997438863, 446723.19000000000232831 271216.55999999999767169, 446721.59000000002561137 271216.76000000000931323, 446720.19000000000232831 271216.96000000002095476, 446718.69000000000232831 271217.05999999999767169, 446717.28999999997904524 271216.96000000002095476, 446715.69000000000232831 271216.85999999998603016, 446714.09000000002561137 271216.65999999997438863, 446712.59000000002561137 271216.15999999997438863, 446711.28999999997904524 271215.55999999999767169, 446710.20000000001164153 271214.77000000001862645, 446707.98999999999068677 271217.55999999999767169, 446706.48999999999068677 271216.76000000000931323, 446702.48999999999068677 271213.96000000002095476, 446702.19000000000232831 271213.76000000000931323, 446701.89000000001396984 271213.46000000002095476, 446701.48999999999068677 271213.26000000000931323, 446700.48999999999068677 271212.35999999998603016, 446699.39000000001396984 271211.55999999999767169, 446698.39000000001396984 271210.76000000000931323, 446696.59000000002561137 271209.26000000000931323, 446694.78999999997904524 271207.65999999997438863, 446692.98999999999068677 271206.15999999997438863, 446669.39000000001396984 271184.85999999998603016, 446665.48999999999068677 271181.35999999998603016, 446657.98999999999068677 271174.65999999997438863, 446639.69000000000232831 271159.46000000002095476, 446623.48999999999068677 271145.96000000002095476, 446600.14000000001396984 271126.72999999998137355, 446589.40000000002328306 271117.29999999998835847, 446587.90000000002328306 271116.09999999997671694, 446585.79999999998835847 271114.5, 446583.59999999997671694 271112.90000000002328306, 446581.5 271111.40000000002328306, 446564.29999999998835847 271099.5, 446557.41999999998370185 271094.75, 446551.80999999999767169 271097.40000000002328306, 446537.90999999997438863 271104.90000000002328306, 446501.11999999999534339 271124.44000000000232831, 446468.60999999998603016 271141.70000000001164153, 446403.27000000001862645 271176.02000000001862645, 446247.66399999998975545 271258.19300000002840534, 446246.59000000002561137 271258.76000000000931323, 446223.89000000001396984 271270.55999999999767169, 446136.78999999997904524 271309.05999999999767169, 446087.69000000000232831 271330.65999999997438863, 446069.19000000000232831 271337.96000000002095476, 446065.69000000000232831 271338.65999999997438863, 446055.39000000001396984 271340.46000000002095476, 446051.19000000000232831 271340.65999999997438863, 446030.39000000001396984 271344.05999999999767169, 446000.48999999999068677 271348.80999999999767169, 446000 271348.90000000002328306, 445959.59999999997671694 271356.29999999998835847, 445959.21000000002095476 271356.32000000000698492, 445903.75 271359.53999999997904524, 445877.97999999998137355 271361.03000000002793968, 445828.07000000000698492 271363.92999999999301508, 445819.90000000002328306 271364.40000000002328306, 445755.20000000001164153 271366.70000000001164153, 445753.26000000000931323 271367.09000000002561137, 445733.52000000001862645 271369.07000000000698492, 445699.72999999998137355 271377.16999999998370185, 445697.67999999999301508 271377.88000000000465661, 445694.78000000002793968 271378.61999999999534339, 445709.90000000002328306 271448, 445723.21999999997206032 271511.10999999998603016, 445728.27000000001862645 271535.02000000001862645, 445730.59999999997671694 271543.07000000000698492, 445732.86999999999534339 271552.80999999999767169, 445734.65999999997438863 271552.51000000000931323, 445735.91999999998370185 271552.90000000002328306, 445746.67999999999301508 271557.73999999999068677, 445768.21000000002095476 271567.57000000000698492, 445774.94000000000232831 271570.53999999997904524, 445777.21000000002095476 271571.40000000002328306, 445779.59000000002561137 271572.29999999998835847, 445797.29999999998835847 271572.29999999998835847, 445804.20000000001164153 271572.20000000001164153, 445804.48999999999068677 271572.17999999999301508, 445816.20000000001164153 271571.20000000001164153, 445838.40000000002328306 271570.09999999997671694, 445847.90000000002328306 271570.20000000001164153, 445857.20000000001164153 271570.40000000002328306, 445857.39000000001396984 271567.79999999998835847, 445857.5 271566.29999999998835847, 445859.59999999997671694 271564.5, 445876.5 271547.70000000001164153, 445885.09999999997671694 271547.59999999997671694, 445896.84621940652141348 271573.18331084726378322, 445901.98631626548012719 271586.81054438039427623, 445918.40000000002328306 271585.79999999998835847, 445937.70000000001164153 271582.79999999998835847, 445938.5 271580.70000000001164153, 445954.09999999997671694 271578.09999999997671694, 445955.11999999999534339 271577.94000000000232831, 445957.20000000001164153 271577.59999999997671694, 445960.40000000002328306 271579.5, 446000 271571.71000000002095476, 446000.48999999999068677 271571.60999999998603016, 446050.70000000001164153 271561.84000000002561137, 446053.79999999998835847 271563.53999999997904524, 446088.15000000002328306 271695.67999999999301508)))</v>
      </c>
      <c r="B15" s="324">
        <f>'Site-to-LSOA&amp;MSOA Assignment'!B15</f>
        <v>18</v>
      </c>
      <c r="C15" s="329" t="str">
        <f>'Site-to-LSOA&amp;MSOA Assignment'!C15</f>
        <v>Barnwell Farm, Thurlaston</v>
      </c>
      <c r="D15" s="100" t="str">
        <f>'Site-to-LSOA&amp;MSOA Assignment'!N15</f>
        <v>E02006503</v>
      </c>
      <c r="E15" s="100" t="str">
        <f>'Site-to-LSOA&amp;MSOA Assignment'!O15</f>
        <v>Rugby 012</v>
      </c>
      <c r="F15" s="100" t="str">
        <f>'Site-to-LSOA&amp;MSOA Assignment'!P15</f>
        <v>E01035025</v>
      </c>
      <c r="G15" s="100" t="str">
        <f>'Site-to-LSOA&amp;MSOA Assignment'!Q15</f>
        <v>Rugby 012G</v>
      </c>
      <c r="H15" s="99" t="str">
        <f>VLOOKUP($B15,'PTAL - AM'!$B:$R,17,FALSE)</f>
        <v>1a</v>
      </c>
      <c r="I15" s="99" t="str">
        <f>VLOOKUP($B15,'PTAL - PM'!$B:$R,17,FALSE)</f>
        <v>1a</v>
      </c>
      <c r="J15" s="284"/>
      <c r="K15" s="254" t="str">
        <f t="shared" si="0"/>
        <v>Barnwell Farm, Thurlaston</v>
      </c>
      <c r="L15" s="341">
        <f t="shared" si="1"/>
        <v>4</v>
      </c>
      <c r="M15" s="338">
        <f>RANK(L15,$L$2:$L138,0)</f>
        <v>15</v>
      </c>
    </row>
    <row r="16" spans="1:17" x14ac:dyDescent="0.3">
      <c r="A16" s="335" t="str">
        <f>'Site-to-LSOA&amp;MSOA Assignment'!A16</f>
        <v>MultiPolygon (((445831.15000000002328306 271995.84999999997671694, 445814.59000000002561137 272000, 445755.59000000002561137 272013.41999999998370185, 445750.84999999997671694 272014.48999999999068677, 445694.87800000002607703 272027.12900000001536682, 445673.78000000002793968 272031.80999999999767169, 445643.47999999998137355 272041.55999999999767169, 445601.08000000001629815 272057.86999999999534339, 445588.14000000001396984 272062.84000000002561137, 445574.19000000000232831 272068.19000000000232831, 445483.61999999999534339 272102.95000000001164153, 445506.57000000000698492 272157.26000000000931323, 445515.05999999999767169 272174.13000000000465661, 445517.16999999998370185 272178.36999999999534339, 445526.77000000001862645 272192.07000000000698492, 445563.09999999997671694 272226.59999999997671694, 445582.20000000001164153 272244.09999999997671694, 445607.59999999997671694 272265.29999999998835847, 445607.79999999998835847 272265.5, 445636.51000000000931323 272295.03999999997904524, 445723.70000000001164153 272364.5, 445730.59999999997671694 272361.5, 445795.85999999998603016 272311.47999999998137355, 445812 272299.20000000001164153, 445811.84000000002561137 272299.05999999999767169, 445848.40000000002328306 272270.70000000001164153, 445886.90000000002328306 272237, 445907.59999999997671694 272220.57000000000698492, 445908.20000000001164153 272220.09999999997671694, 445934.86999999999534339 272199.97999999998137355, 445948.30999999999767169 272217.26000000000931323, 445969.16999999998370185 272239.21000000002095476, 445990.21999999997206032 272258.80999999999767169, 446000 272269.53000000002793968, 446009 272279.40999999997438863, 446019.15999999997438863 272290.10999999998603016, 446038.03000000002793968 272308.97999999998137355, 446057.09000000002561137 272331.11999999999534339, 446064.28000000002793968 272337.28999999997904524, 446073.65999999997438863 272325.84000000002561137, 446043.70000000001164153 272287.29999999998835847, 446000 272231.79999999998835847, 445984.70000000001164153 272212.5, 445964.5 272186.20000000001164153, 445963.29999999998835847 272184.59999999997671694, 445961.09999999997671694 272181.59999999997671694, 445959 272178.59999999997671694, 445957 272175.70000000001164153, 445954.90000000002328306 272172.79999999998835847, 445947 272160.79999999998835847, 445937 272146.09999999997671694, 445907.14000000001396984 272103.39000000001396984, 445906.79999999998835847 272102.90000000002328306, 445855.07000000000698492 272029.41999999998370185, 445834.34999999997671694 272000, 445831.15000000002328306 271995.84999999997671694)))</v>
      </c>
      <c r="B16" s="324">
        <f>'Site-to-LSOA&amp;MSOA Assignment'!B16</f>
        <v>20</v>
      </c>
      <c r="C16" s="329" t="str">
        <f>'Site-to-LSOA&amp;MSOA Assignment'!C16</f>
        <v>Blue Boar Farm, Thurlaston</v>
      </c>
      <c r="D16" s="100" t="str">
        <f>'Site-to-LSOA&amp;MSOA Assignment'!N16</f>
        <v>E02006503</v>
      </c>
      <c r="E16" s="100" t="str">
        <f>'Site-to-LSOA&amp;MSOA Assignment'!O16</f>
        <v>Rugby 012</v>
      </c>
      <c r="F16" s="100" t="str">
        <f>'Site-to-LSOA&amp;MSOA Assignment'!P16</f>
        <v>E01035024</v>
      </c>
      <c r="G16" s="100" t="str">
        <f>'Site-to-LSOA&amp;MSOA Assignment'!Q16</f>
        <v>Rugby 012F</v>
      </c>
      <c r="H16" s="99">
        <f>VLOOKUP($B16,'PTAL - AM'!$B:$R,17,FALSE)</f>
        <v>0</v>
      </c>
      <c r="I16" s="99">
        <f>VLOOKUP($B16,'PTAL - PM'!$B:$R,17,FALSE)</f>
        <v>0</v>
      </c>
      <c r="J16" s="284"/>
      <c r="K16" s="254" t="str">
        <f t="shared" si="0"/>
        <v>Blue Boar Farm, Thurlaston</v>
      </c>
      <c r="L16" s="341">
        <f t="shared" si="1"/>
        <v>2</v>
      </c>
      <c r="M16" s="338">
        <f>RANK(L16,$L$2:$L139,0)</f>
        <v>94</v>
      </c>
    </row>
    <row r="17" spans="1:13" x14ac:dyDescent="0.3">
      <c r="A17" s="335" t="str">
        <f>'Site-to-LSOA&amp;MSOA Assignment'!A17</f>
        <v>MultiPolygon (((443031.70000000001164153 271237.29999999998835847, 443027.59999999997671694 271248.70000000001164153, 443000 271294.09999999997671694, 442936.20000000001164153 271400, 442930 271411.29999999998835847, 442917.90000000002328306 271433.09999999997671694, 442914.79999999998835847 271438.59999999997671694, 442897.29999999998835847 271424.90000000002328306, 442881.09999999997671694 271412.70000000001164153, 442876.19000000000232831 271409.22999999998137355, 442874 271416.59999999997671694, 442870.90000000002328306 271424.70000000001164153, 442867.20000000001164153 271433.09999999997671694, 442863.29999999998835847 271442.79999999998835847, 442860.40000000002328306 271450.70000000001164153, 442856.59999999997671694 271461.90000000002328306, 442852.70000000001164153 271472.40000000002328306, 442852.09999999997671694 271474.59999999997671694, 442851.40000000002328306 271476.70000000001164153, 442850.79999999998835847 271478.90000000002328306, 442850.20000000001164153 271481, 442849.59999999997671694 271483, 442849 271485.09999999997671694, 442848.40000000002328306 271488.5, 442847.79999999998835847 271491.70000000001164153, 442847.59999999997671694 271493.20000000001164153, 442847.40000000002328306 271494.79999999998835847, 442847.29999999998835847 271496.59999999997671694, 442847.29999999998835847 271500.29999999998835847, 442847.16999999998370185 271505.11999999999534339, 442846.88000000000465661 271508.71999999997206032, 442846.76000000000931323 271509.52000000001862645, 442846.61999999999534339 271510.32000000000698492, 442846.45000000001164153 271511.11999999999534339, 442846.26000000000931323 271511.90999999997438863, 442846.14000000001396984 271512.36999999999534339, 442845.90999999997438863 271513.15000000002328306, 442845.65999999997438863 271513.91999999998370185, 442845.39000000001396984 271514.69000000000232831, 442845.09000000002561137 271515.45000000001164153, 442844.90999999997438863 271515.91999999998370185, 442844.5 271516.89000000001396984, 442844.05999999999767169 271517.84999999997671694, 442843.59999999997671694 271518.79999999998835847, 442843.16999999998370185 271519.61999999999534339, 442839.89000000001396984 271525.28000000002793968, 442837.79999999998835847 271529.23999999999068677, 442833.86999999999534339 271534.79999999998835847, 442831.53000000002793968 271538.5, 442829.34999999997671694 271542.85999999998603016, 442828.5 271544.40000000002328306, 442827.79999999998835847 271545.79999999998835847, 442827.20000000001164153 271547.20000000001164153, 442826.59999999997671694 271548.40000000002328306, 442825.59999999997671694 271550.79999999998835847, 442823.79999999998835847 271553.5, 442823.09999999997671694 271554.70000000001164153, 442822.5 271556, 442821 271559, 442820.20000000001164153 271560.79999999998835847, 442819.29999999998835847 271562.59999999997671694, 442816.90000000002328306 271568.20000000001164153, 442815.90000000002328306 271571, 442815.29999999998835847 271573.20000000001164153, 442814.79999999998835847 271575.29999999998835847, 442814.20000000001164153 271577.40000000002328306, 442813.59999999997671694 271578.79999999998835847, 442812.59999999997671694 271581.59999999997671694, 442811.90000000002328306 271584.20000000001164153, 442810.70000000001164153 271589.59999999997671694, 442808.78000000002793968 271596.20000000001164153, 442808.64000000001396984 271596.61999999999534339, 442808.48999999999068677 271597.03999999997904524, 442808.32000000000698492 271597.46000000002095476, 442808.13000000000465661 271597.86999999999534339, 442807.94000000000232831 271598.27000000001862645, 442807.84000000002561137 271598.45000000001164153, 442807.61999999999534339 271598.84000000002561137, 442807.38000000000465661 271599.21000000002095476, 442806.85999999998603016 271599.95000000001164153, 442806.60999999998603016 271600.32000000000698492, 442805.53999999997904524 271601.83000000001629815, 442805.29999999998835847 271602.15999999997438863, 442800.57000000000698492 271607.86999999999534339, 442797.39000000001396984 271612.03000000002793968, 442797.40000000002328306 271612.03999999997904524, 442793.40000000002328306 271617, 442791.09999999997671694 271620.20000000001164153, 442790.59999999997671694 271620.70000000001164153, 442790.20000000001164153 271621.20000000001164153, 442789.79999999998835847 271621.79999999998835847, 442789.29999999998835847 271622.70000000001164153, 442788.70000000001164153 271624.5, 442784.59999999997671694 271634.20000000001164153, 442783.09999999997671694 271637.29999999998835847, 442782.90000000002328306 271638.40000000002328306, 442782.29999999998835847 271640.59999999997671694, 442782 271641.90000000002328306, 442781.59999999997671694 271643.20000000001164153, 442781.29999999998835847 271644.5, 442780.90000000002328306 271645.70000000001164153, 442780.59999999997671694 271646.90000000002328306, 442780.20000000001164153 271648, 442779.79999999998835847 271649, 442779.5 271649.90000000002328306, 442779.09999999997671694 271650.79999999998835847, 442778.29999999998835847 271652.40000000002328306, 442777.90000000002328306 271653.29999999998835847, 442777.5 271654.09999999997671694, 442777.40000000002328306 271654.5, 442777.09999999997671694 271655.5, 442776.90000000002328306 271656.5, 442776.59999999997671694 271657.5, 442776.20000000001164153 271658.5, 442776 271659.09999999997671694, 442775.59999999997671694 271659.79999999998835847, 442775.17999999999301508 271660.42999999999301508, 442774.70000000001164153 271661.09999999997671694, 442773.47999999998137355 271662.84999999997671694, 442771.85999999998603016 271665.17599999997764826, 442768.5 271670, 442762.20000000001164153 271678.40000000002328306, 442760.59999999997671694 271681.09999999997671694, 442760.51000000000931323 271681.44000000000232831, 442764 271688.90000000002328306, 442766.70000000001164153 271694.29999999998835847, 442766.53999999997904524 271694.46999999997206032, 442775.59999999997671694 271701.79999999998835847, 442789.59999999997671694 271712.5, 442801.88000000000465661 271721.09000000002561137, 442819.20000000001164153 271733.20000000001164153, 442824.20000000001164153 271736.59999999997671694, 442834.20000000001164153 271743, 442840 271746.70000000001164153, 442851.79999999998835847 271753.70000000001164153, 442856.40000000002328306 271756.40000000002328306, 442865.79999999998835847 271761.40000000002328306, 442869.59999999997671694 271763.40000000002328306, 442873.5 271765.20000000001164153, 442877.29999999998835847 271767, 442881.59999999997671694 271768.90000000002328306, 442885.90000000002328306 271770.59999999997671694, 442890.20000000001164153 271772.20000000001164153, 442895 271773.90000000002328306, 442899.90000000002328306 271775.59999999997671694, 442904.90000000002328306 271777.09999999997671694, 442910.20000000001164153 271778.79999999998835847, 442921 271781.79999999998835847, 442926.79999999998835847 271783.5, 442932.70000000001164153 271785, 442938.5 271786.59999999997671694, 442947.90000000002328306 271788.79999999998835847, 442952.5 271789.79999999998835847, 442963.90000000002328306 271792.20000000001164153, 442969.59999999997671694 271793.29999999998835847, 442980.59999999997671694 271795.29999999998835847, 442986.20000000001164153 271796.20000000001164153, 443000 271798.75, 443005.30999999999767169 271799.88000000000465661, 443011.04603091027820483 271801.41689033393049613, 443027.06985905155306682 271803.6741168987355195, 443094.43939037009840831 271813.34794503363082185, 443162.72669512714492157 271823.09618723107269034, 443173.44232013809960335 271824.60927317012101412, 443174.59999999997671694 271820, 443175.90000000002328306 271814.29999999998835847, 443176.70000000001164153 271808.90000000002328306, 443177.90000000002328306 271800, 443180.09999999997671694 271791.59999999997671694, 443182.20000000001164153 271784.09999999997671694, 443183.40000000002328306 271778.29999999998835847, 443185.40000000002328306 271769.5, 443187.09999999997671694 271762.79999999998835847, 443188.6972029660246335 271757.50019107066327706, 443197.97415610041934997 271735.05194886028766632, 443201.83128501061582938 271725.53935119428206235, 443204.80999999999767169 271719.04999999998835847, 443205.09999999997671694 271718.40000000002328306, 443208.29999999998835847 271712.40000000002328306, 443209.09999999997671694 271711.29999999998835847, 443209.79999999998835847 271710.09999999997671694, 443210.40000000002328306 271708.90000000002328306, 443211 271707.59999999997671694, 443211.5 271706.09999999997671694, 443211.90000000002328306 271704.70000000001164153, 443213.57000000000698492 271699.30999999999767169, 443217.29999999998835847 271687.29999999998835847, 443222.09999999997671694 271672.90000000002328306, 443225.40000000002328306 271664.09999999997671694, 443227.40000000002328306 271660.09999999997671694, 443230.90000000002328306 271652.40000000002328306, 443237.09999999997671694 271637.5, 443242.90000000002328306 271622.20000000001164153, 443246.09999999997671694 271614.09999999997671694, 443250 271605.90000000002328306, 443250.48999999999068677 271604.79599999997299165, 443256.29999999998835847 271591.70000000001164153, 443259.59999999997671694 271583.79999999998835847, 443261.79999999998835847 271577.70000000001164153, 443264.09999999997671694 271573.20000000001164153, 443266.70000000001164153 271568.5, 443267.60999999998603016 271567.32000000000698492, 443267.70000000001164153 271566.09999999997671694, 443268.09999999997671694 271564.79999999998835847, 443268.29999999998835847 271564.29999999998835847, 443268.59999999997671694 271563.70000000001164153, 443268.90000000002328306 271563.20000000001164153, 443269.29999999998835847 271562.5, 443271.20000000001164153 271559.79999999998835847, 443271.79999999998835847 271559.20000000001164153, 443272.29999999998835847 271558.5, 443272.79999999998835847 271557.70000000001164153, 443273.29999999998835847 271556.79999999998835847, 443273.79999999998835847 271555.79999999998835847, 443274.20000000001164153 271554.79999999998835847, 443276 271551.59999999997671694, 443279.79999999998835847 271545.09999999997671694, 443282.5 271540.40000000002328306, 443284.59999999997671694 271537.40000000002328306, 443289.79999999998835847 271527.70000000001164153, 443294 271521.20000000001164153, 443295.59999999997671694 271517.79999999998835847, 443298.09999999997671694 271512.90000000002328306, 443300.90000000002328306 271508.5, 443304.90000000002328306 271502.59999999997671694, 443310.40000000002328306 271493.70000000001164153, 443313.79999999998835847 271488.40000000002328306, 443316.70000000001164153 271483.79999999998835847, 443316.71000000002095476 271483.78000000002793968, 443321.70000000001164153 271477.5, 443328.59999999997671694 271468.90000000002328306, 443329.90000000002328306 271467.40000000002328306, 443331.09999999997671694 271465.79999999998835847, 443331.57000000000698492 271465.21999999997206032, 443332.40000000002328306 271464.20000000001164153, 443333.70000000001164153 271462.79999999998835847, 443334.90000000002328306 271461.29999999998835847, 443336.20000000001164153 271459.90000000002328306, 443337.40000000002328306 271458.59999999997671694, 443338.70000000001164153 271457.5, 443338.98599999997531995 271457.21399999997811392, 443339.90000000002328306 271456.29999999998835847, 443342.40000000002328306 271454, 443345 271451.90000000002328306, 443347.59999999997671694 271449.70000000001164153, 443349.70000000001164153 271447.90000000002328306, 443351.79999999998835847 271446.20000000001164153, 443353.90000000002328306 271444.40000000002328306, 443355.09999999997671694 271443.29999999998835847, 443356.29999999998835847 271442.29999999998835847, 443357.40000000002328306 271441.20000000001164153, 443358.40000000002328306 271440.29999999998835847, 443359.29999999998835847 271439.20000000001164153, 443360.20000000001164153 271438.20000000001164153, 443361.29999999998835847 271437, 443362.29999999998835847 271435.79999999998835847, 443363.29999999998835847 271434.5, 443363.90000000002328306 271433.59999999997671694, 443364.5 271432.59999999997671694, 443365.09999999997671694 271431.70000000001164153, 443366.29999999998835847 271430.09999999997671694, 443366.58000000001629815 271429.82000000000698492, 443368.59999999997671694 271427.79999999998835847, 443370.40000000002328306 271426.59999999997671694, 443371.40000000002328306 271426, 443371.82000000000698492 271425.84999999997671694, 443372.5 271425.59999999997671694, 443374.5 271425.20000000001164153, 443375.5 271425.20000000001164153, 443378.40000000002328306 271425.29999999998835847, 443390.5 271414.79999999998835847, 443405.19000000000232831 271401.80999999999767169, 443406.70000000001164153 271401, 443409 271399.59999999997671694, 443409.59999999997671694 271399.29999999998835847, 443410.09999999997671694 271398.90000000002328306, 443410.90000000002328306 271398.09999999997671694, 443412.09999999997671694 271396.29999999998835847, 443413 271395.09999999997671694, 443413.79999999998835847 271394, 443414.90000000002328306 271393.09999999997671694, 443415.59999999997671694 271392.79999999998835847, 443417 271392.59999999997671694, 443418.29999999998835847 271392.59999999997671694, 443419.70000000001164153 271393, 443421.09999999997671694 271393.29999999998835847, 443422.59999999997671694 271393.5, 443424.09999999997671694 271393.79999999998835847, 443426.20000000001164153 271393.79999999998835847, 443426.20000000001164153 271393.79999999998835847, 443427.40000000002328306 271393.59999999997671694, 443428.90000000002328306 271393.20000000001164153, 443430.29999999998835847 271392.59999999997671694, 443431.79999999998835847 271392.09999999997671694, 443450.07659776438958943 271394.64481960627017543, 443454.09999999997671694 271395.79999999998835847, 443454.90000000002328306 271396, 443455.79999999998835847 271396, 443456.70000000001164153 271395.90000000002328306, 443457.29999999998835847 271395.79999999998835847, 443459.29999999998835847 271394.79999999998835847, 443460.90000000002328306 271370.70000000001164153, 443460.59999999997671694 271370.09999999997671694, 443458.79999999998835847 271368.59999999997671694, 443458.29999999998835847 271368.20000000001164153, 443457.79999999998835847 271367.70000000001164153, 443457.40000000002328306 271367.09999999997671694, 443456.29999999998835847 271366.09999999997671694, 443454.40000000002328306 271364.79999999998835847, 443454.40000000002328306 271364.79999999998835847, 443451.70000000001164153 271361.90000000002328306, 443451.70000000001164153 271361.90000000002328306, 443448 271360.79999999998835847, 443447.5 271360.5, 443447.09999999997671694 271360.09999999997671694, 443446.70000000001164153 271359.59999999997671694, 443446.20000000001164153 271358.90000000002328306, 443445.90000000002328306 271358.09999999997671694, 443445.71097275998909026 271357.37577659933594987, 443436.68206650082720444 271350.25683127966476604, 443424.70140242605702952 271340.95507345761870965, 443419.09554304531775415 271335.02675313898362219, 443415.325230541464407 271333.19120626209769398, 443361.89593361190054566 271307.34472186071798205, 443307.42483980621909723 271280.50604995829053223, 443284.60452728293603286 271269.19511244678869843, 443277.75843352591618896 271268.25253432081080973, 443275.22835539834341034 271267.85565932036843151, 443273.24398039630614221 271267.65722182020545006, 443060.76702705433126539 271240.76894054264994338, 443031.70000000001164153 271237.29999999998835847)))</v>
      </c>
      <c r="B17" s="324">
        <f>'Site-to-LSOA&amp;MSOA Assignment'!B17</f>
        <v>21</v>
      </c>
      <c r="C17" s="329" t="str">
        <f>'Site-to-LSOA&amp;MSOA Assignment'!C17</f>
        <v>Boots Farm, Bourton on Dunsmore</v>
      </c>
      <c r="D17" s="100" t="str">
        <f>'Site-to-LSOA&amp;MSOA Assignment'!N17</f>
        <v>E02006503</v>
      </c>
      <c r="E17" s="100" t="str">
        <f>'Site-to-LSOA&amp;MSOA Assignment'!O17</f>
        <v>Rugby 012</v>
      </c>
      <c r="F17" s="100" t="str">
        <f>'Site-to-LSOA&amp;MSOA Assignment'!P17</f>
        <v>E01031149</v>
      </c>
      <c r="G17" s="100" t="str">
        <f>'Site-to-LSOA&amp;MSOA Assignment'!Q17</f>
        <v>Rugby 012C</v>
      </c>
      <c r="H17" s="99" t="str">
        <f>VLOOKUP($B17,'PTAL - AM'!$B:$R,17,FALSE)</f>
        <v>1a</v>
      </c>
      <c r="I17" s="99" t="str">
        <f>VLOOKUP($B17,'PTAL - PM'!$B:$R,17,FALSE)</f>
        <v>1a</v>
      </c>
      <c r="J17" s="284"/>
      <c r="K17" s="254" t="str">
        <f t="shared" si="0"/>
        <v>Boots Farm, Bourton on Dunsmore</v>
      </c>
      <c r="L17" s="341">
        <f t="shared" si="1"/>
        <v>4</v>
      </c>
      <c r="M17" s="338">
        <f>RANK(L17,$L$2:$L140,0)</f>
        <v>15</v>
      </c>
    </row>
    <row r="18" spans="1:13" x14ac:dyDescent="0.3">
      <c r="A18" s="335" t="str">
        <f>'Site-to-LSOA&amp;MSOA Assignment'!A18</f>
        <v>MultiPolygon (((448034.92999999999301508 270648.51000000000931323, 448036.40000000002328306 270647.70000000001164153, 448040.58000000001629815 270645.28000000002793968, 448046.78000000002793968 270641.58000000001629815, 448057.40000000002328306 270634.76000000000931323, 448066.79999999998835847 270629.46000000002095476, 448077.20000000001164153 270623.85999999998603016, 448079.70000000001164153 270622.65999999997438863, 448086.59999999997671694 270619.35999999998603016, 448087.79999999998835847 270618.76000000000931323, 448089 270618.26000000000931323, 448090.29999999998835847 270617.85999999998603016, 448091.20000000001164153 270617.46000000002095476, 448092.09999999997671694 270617.15999999997438863, 448093.09999999997671694 270616.85999999998603016, 448099.40000000002328306 270615.35999999998603016, 448102.40000000002328306 270614.65999999997438863, 448103.09999999997671694 270614.46000000002095476, 448103.90000000002328306 270614.35999999998603016, 448104.59999999997671694 270614.46000000002095476, 448105.40000000002328306 270614.55999999999767169, 448106.09999999997671694 270614.85999999998603016, 448107.90000000002328306 270616.26000000000931323, 448108.90000000002328306 270617.05999999999767169, 448109.79999999998835847 270617.76000000000931323, 448110.79999999998835847 270618.46000000002095476, 448111.70000000001164153 270619.26000000000931323, 448112.59999999997671694 270619.96000000002095476, 448113.40000000002328306 270620.65999999997438863, 448114.09999999997671694 270621.55999999999767169, 448114.20000000001164153 270621.85999999998603016, 448114.40000000002328306 270622.05999999999767169, 448114.5 270622.35999999998603016, 448116.40000000002328306 270625.26000000000931323, 448125.47999999998137355 270640.33000000001629815, 448127.40000000002328306 270643.59999999997671694, 448148.29999999998835847 270678.20000000001164153, 448160.76000000000931323 270697.96000000002095476, 448113.53000000002793968 270727.86999999999534339, 448142.72999999998137355 270760.54999999998835847, 448151.13000000000465661 270771.84999999997671694, 448152.03000000002793968 270773.04999999998835847, 448153.03000000002793968 270774.25, 448153.92999999999301508 270775.45000000001164153, 448154.92999999999301508 270776.45000000001164153, 448155.83000000001629815 270777.54999999998835847, 448156.83000000001629815 270778.54999999998835847, 448165.33000000001629815 270787.15000000002328306, 448164.13000000000465661 270790.75, 448162.42999999999301508 270795.34999999997671694, 448161.92999999999301508 270796.34999999997671694, 448161.53000000002793968 270797.45000000001164153, 448161.03000000002793968 270798.45000000001164153, 448160.53000000002793968 270799.34999999997671694, 448160.13000000000465661 270800.25, 448156.83000000001629815 270806.04999999998835847, 448135.63000000000465661 270826.84999999997671694, 448132.63000000000465661 270829.54999999998835847, 448130.70000000001164153 270831.41999999998370185, 448126.92999999999301508 270835.04999999998835847, 448117.12591286440147087 270844.58949830033816397, 448122.59396842552814633 270849.17560941615374759, 448126.40000000002328306 270846.59999999997671694, 448173.40000000002328306 270839.09999999997671694, 448180.29999999998835847 270838.09999999997671694, 448233.90000000002328306 270828.40000000002328306, 448236.70000000001164153 270828, 448246.90000000002328306 270826.29999999998835847, 448249.79999999998835847 270825.90000000002328306, 448252.59999999997671694 270825.40000000002328306, 448255.40000000002328306 270825, 448261.20000000001164153 270824, 448264 270823.59999999997671694, 448267.40000000002328306 270823.20000000001164153, 448270.90000000002328306 270822.79999999998835847, 448274.29999999998835847 270822.5, 448291.79999999998835847 270820.59999999997671694, 448297.20000000001164153 270820.20000000001164153, 448323.09999999997671694 270819.5, 448343.29999999998835847 270818.70000000001164153, 448355.59999999997671694 270817.5, 448364.29999999998835847 270816.59999999997671694, 448379.09999999997671694 270814.79999999998835847, 448389 270813.20000000001164153, 448395.59999999997671694 270812, 448408.20000000001164153 270809.20000000001164153, 448421.40000000002328306 270806, 448434.29999999998835847 270802.59999999997671694, 448441.09999999997671694 270801, 448443.59999999997671694 270800.59999999997671694, 448462.20000000001164153 270796.09999999997671694, 448474.20000000001164153 270792.79999999998835847, 448502.90000000002328306 270784.09999999997671694, 448511.70000000001164153 270781.09999999997671694, 448530.20000000001164153 270774.90000000002328306, 448532.29999999998835847 270774.29999999998835847, 448534.40000000002328306 270773.59999999997671694, 448536.59999999997671694 270773, 448541.70000000001164153 270771.79999999998835847, 448543.20000000001164153 270771.5, 448544.59999999997671694 270771.29999999998835847, 448546 270771, 448550.5 270770.5, 448550.80999999999767169 270770.47999999998137355, 448583.59999999997671694 270768.40000000002328306, 448611.20000000001164153 270767, 448626.20000000001164153 270766.59999999997671694, 448637.59999999997671694 270767.29999999998835847, 448645 270768.20000000001164153, 448647 270768.40000000002328306, 448649.09999999997671694 270768.5, 448651.09999999997671694 270768.5, 448653 270768.59999999997671694, 448654.90000000002328306 270768.5, 448656.70000000001164153 270768.5, 448678.59999999997671694 270766.09999999997671694, 448684 270765.40000000002328306, 448686.20000000001164153 270764.59999999997671694, 448730.79999999998835847 270753.79999999998835847, 448762 270746, 448770.5 270744.29999999998835847, 448811.40000000002328306 270734.90000000002328306, 448826.59999999997671694 270731.59999999997671694, 448903.70000000001164153 270715.5, 448931.5 270709.79999999998835847, 448932.90000000002328306 270709.5, 448944.40000000002328306 270706.70000000001164153, 448949.59999999997671694 270705.5, 448953.29999999998835847 270704.59999999997671694, 448963.79999999998835847 270701.79999999998835847, 448972.20000000001164153 270699.79999999998835847, 448985.59999999997671694 270696, 449000 270691.46999999997206032, 449002.78000000002793968 270691, 449008.41896932711824775 270648.18047032266622409, 449123.77730277786031365 270596.67491471470566466, 449358.97999999998137355 270412.59999999997671694, 449359.67999999999301508 270413.09999999997671694, 449384.20000000001164153 270377.29999999998835847, 449394.60999999998603016 270362.85999999998603016, 449401.29999999998835847 270353.79999999998835847, 449406.59999999997671694 270344.29999999998835847, 449410.90000000002328306 270334.70000000001164153, 449417 270319.90000000002328306, 449417.59999999997671694 270318.40000000002328306, 449419 270315.40000000002328306, 449419.5 270314.29999999998835847, 449420.09999999997671694 270313.29999999998835847, 449420.59999999997671694 270312.29999999998835847, 449428.40000000002328306 270299.5, 449437.27000000001862645 270285.44000000000232831, 449391.68599999998696148 270224.1120000000228174, 449363.70000000001164153 270186.46000000002095476, 449366.03999999997904524 270183.65999999997438863, 449382.44000000000232831 270164.85999999998603016, 449382.63000000000465661 270164.64000000001396984, 449384.08000000001629815 270163, 449353.22984930779784918 270116.897136447543744, 449401.91318269085604697 270084.91195122967474163, 449377.21873822115594521 270024.23417338990839198, 449368.98725673125591129 270028.23232154216384515, 449338.41318262601271272 269957.20639554370427504, 449367.57614561874652281 269946.15269182872725651, 449362.63725672481814399 269932.74713625945150852, 449392.50577527383575216 269923.10454365704208612, 449399.79651602200465277 269944.74158071615966037, 449412.26133084954926744 269939.56750663678394631, 449414.84836788923712447 269946.85824738501105458, 449433.6631827232777141 269938.62676589511102065, 449422.13910863746423274 269902.87861771043390036, 449452.24281237187096849 269893.00083992257714272, 449471.05762720591155812 269945.68232145789079368, 449439.30762717348989099 269956.50083998742047697, 449441.65947902773041278 269970.84713629836915061, 449434.36873827956151217 269975.08046963601373136, 449440.71873828605748713 269995.30639558262191713, 449388.03725675074383616 270020.47121042310027406, 449390.38910860504256561 270031.76009932352462783, 449414.61318270384799689 270079.03232159401522949, 449432.34000000002561137 270130.76000000000931323, 449433.34000000002561137 270132.65999999997438863, 449434.44000000000232831 270134.55999999999767169, 449435.53999999997904524 270136.35999999998603016, 449437.34000000002561137 270139.15999999997438863, 449438.34000000002561137 270140.55999999999767169, 449454.03999999997904524 270163.15999999997438863, 449474.64000000001396984 270192.65999999997438863, 449475.44000000000232831 270193.85999999998603016, 449476.23999999999068677 270194.85999999998603016, 449477.14000000001396984 270195.96000000002095476, 449478.14000000001396984 270197.15999999997438863, 449479.23999999999068677 270198.26000000000931323, 449480.34000000002561137 270199.46000000002095476, 449481.14000000001396984 270200.26000000000931323, 449481.94000000000232831 270201.15999999997438863, 449487.25 270205.46000000002095476, 449489.95000000001164153 270207.76000000000931323, 449491.40000000002328306 270209.03000000002793968, 449494.75 270211.96000000002095476, 449496.84999999997671694 270213.76000000000931323, 449499.45000000001164153 270216.15999999997438863, 449500.75 270217.46000000002095476, 449501.84999999997671694 270218.46000000002095476, 449502.95000000001164153 270219.55999999999767169, 449503.95000000001164153 270220.65999999997438863, 449504.89000000001396984 270219.78000000002793968, 449506.71000000002095476 270221.95000000001164153, 449506.95000000001164153 270222.29999999998835847, 449518.53999999997904524 270214.55999999999767169, 449530.64000000001396984 270207.05999999999767169, 449564.34000000002561137 270187.35999999998603016, 449570.94000000000232831 270182.85999999998603016, 449581.64000000001396984 270175.35999999998603016, 449593.64000000001396984 270167.05999999999767169, 449610.23999999999068677 270154.96000000002095476, 449620.23999999999068677 270146.17999999999301508, 449634.03000000002793968 270132.65000000002328306, 449643.73999999999068677 270122.47999999998137355, 449642.42999999999301508 270119.65000000002328306, 449644.92999999999301508 270112.45000000001164153, 449645.22999999998137355 270111.65000000002328306, 449645.42999999999301508 270110.84999999997671694, 449645.83000000001629815 270110.04999999998835847, 449646.22999999998137355 270109.34999999997671694, 449646.63000000000465661 270108.75, 449647.13000000000465661 270108.04999999998835847, 449659.13000000000465661 270092.45000000001164153, 449664.72999999998137355 270085.45000000001164153, 449671.42999999999301508 270077.04999999998835847, 449684.13000000000465661 270061.45000000001164153, 449691.83000000001629815 270051.95000000001164153, 449694.53000000002793968 270048.95000000001164153, 449697.53000000002793968 270045.65000000002328306, 449700.03000000002793968 270043.25, 449700.83000000001629815 270042.15000000002328306, 449702.63000000000465661 270040.15000000002328306, 449703.33000000001629815 270039.15000000002328306, 449704.03000000002793968 270038.25, 449704.72999999998137355 270037.25, 449707.63000000000465661 270032.54999999998835847, 449709.92999999999301508 270028.95000000001164153, 449711.42999999999301508 270025.65000000002328306, 449711.92999999999301508 270024.84999999997671694, 449712.33000000001629815 270024.04999999998835847, 449712.63000000000465661 270023.15000000002328306, 449712.72999999998137355 270022.15000000002328306, 449712.83000000001629815 270021.04999999998835847, 449712.72999999998137355 270020.04999999998835847, 449712.72999999998137355 270019.25, 449712.63000000000465661 270018.45000000001164153, 449712.42999999999301508 270017.65000000002328306, 449712.22999999998137355 270016.65000000002328306, 449711.63000000000465661 270014.84999999997671694, 449709.53000000002793968 270008.84999999997671694, 449705.59999999997671694 270000, 449691.70000000001164153 269961.70000000001164153, 449688.09000000002561137 269952.07000000000698492, 449668.09999999997671694 269898.90000000002328306, 449660 269878.09999999997671694, 449655.29999999998835847 269865.79999999998835847, 449654.09999999997671694 269858.59999999997671694, 449642.90000000002328306 269835.59999999997671694, 449636.09999999997671694 269821.79999999998835847, 449635.59999999997671694 269820, 449635.20000000001164153 269818.09999999997671694, 449634.90000000002328306 269816.40000000002328306, 449634.70000000001164153 269814.59999999997671694, 449634.20000000001164153 269812.20000000001164153, 449633.59999999997671694 269809.79999999998835847, 449630.09999999997671694 269798, 449630.39000000001396984 269796.33000000001629815, 449630.79999999998835847 269794, 449631.40000000002328306 269791.20000000001164153, 449632.20000000001164153 269788.5, 449633 269786.29999999998835847, 449633.90000000002328306 269784.09999999997671694, 449635.70000000001164153 269779.79999999998835847, 449637.79999999998835847 269775.70000000001164153, 449639.29999999998835847 269773.20000000001164153, 449640.90000000002328306 269770.79999999998835847, 449645.59999999997671694 269763.59999999997671694, 449648.5 269759, 449650.20000000001164153 269757, 449651.90000000002328306 269754.90000000002328306, 449652.79999999998835847 269753.59999999997671694, 449653.5 269752.09999999997671694, 449653.90000000002328306 269750.70000000001164153, 449654 269749.29999999998835847, 449653.40000000002328306 269714.79999999998835847, 449652.5 269669.40000000002328306, 449651.59999999997671694 269642.90000000002328306, 449650.5 269617.09999999997671694, 449649.70000000001164153 269590.70000000001164153, 449648.90000000002328306 269567.5, 449647.59999999997671694 269555.90000000002328306, 449646 269544.40000000002328306, 449644.63000000000465661 269536.38000000000465661, 449644.09999999997671694 269533.29999999998835847, 449642.90000000002328306 269529.59999999997671694, 449642.20000000001164153 269526.70000000001164153, 449641.40000000002328306 269523.90000000002328306, 449640.70000000001164153 269522.09999999997671694, 449639.90000000002328306 269520.29999999998835847, 449637.29999999998835847 269513.59999999997671694, 449634.59999999997671694 269507.09999999997671694, 449632.90000000002328306 269503.20000000001164153, 449632.5 269501.90000000002328306, 449632.29999999998835847 269500.5, 449628.29999999998835847 269487.79999999998835847, 449617.20000000001164153 269450.79999999998835847, 449610.70000000001164153 269429.40000000002328306, 449607.29999999998835847 269418.09999999997671694, 449606.40000000002328306 269415.70000000001164153, 449603.40000000002328306 269408.20000000001164153, 449601.59999999997671694 269404.90000000002328306, 449600.29999999998835847 269402.70000000001164153, 449598.90000000002328306 269400.59999999997671694, 449593.29999999998835847 269391.79999999998835847, 449588.09999999997671694 269384.09999999997671694, 449586.5 269381.5, 449585.59999999997671694 269379.5, 449584.79999999998835847 269377.5, 449582.90000000002328306 269372.5, 449582.5 269370.90000000002328306, 449582.29999999998835847 269369.20000000001164153, 449579.70000000001164153 269354.70000000001164153, 449578.79999999998835847 269349.5, 449576.59999999997671694 269334.09999999997671694, 449575.90000000002328306 269331.79999999998835847, 449575.29999999998835847 269330, 449570.70000000001164153 269323.5, 449565.79999999998835847 269317.29999999998835847, 449555.59999999997671694 269305, 449555.09999999997671694 269304.33000000001629815, 449553.84000000002561137 269302.75, 449552.29999999998835847 269300.40000000002328306, 449549.59999999997671694 269296, 449547.5 269292.09999999997671694, 449545.40000000002328306 269288.59999999997671694, 449544.29999999998835847 269287.40000000002328306, 449543 269286.29999999998835847, 449541.70000000001164153 269285.40000000002328306, 449540.29999999998835847 269284.59999999997671694, 449538.90000000002328306 269284.09999999997671694, 449537.40000000002328306 269283.90000000002328306, 449536 269283.90000000002328306, 449534.5 269284.09999999997671694, 449533 269284.59999999997671694, 449524.59999999997671694 269287.79999999998835847, 449522.70000000001164153 269288.5, 449520.70000000001164153 269289, 449518.09999999997671694 269289.5, 449516.70000000001164153 269289.59999999997671694, 449515.20000000001164153 269289.5, 449514.89000000001396984 269289.45000000001164153, 449513.09999999997671694 269289.59999999997671694, 449511.29999999998835847 269289.59999999997671694, 449508 269289.40000000002328306, 449504.59999999997671694 269289.40000000002328306, 449503.20000000001164153 269289.20000000001164153, 449501.90000000002328306 269288.90000000002328306, 449499.40000000002328306 269288.71000000002095476, 449498.90000000002328306 269288.79999999998835847, 449496.59999999997671694 269288.79999999998835847, 449495.09999999997671694 269288.5, 449493.70000000001164153 269288.09999999997671694, 449491 269287.29999999998835847, 449489.40000000002328306 269286.5, 449487.79999999998835847 269285.59999999997671694, 449486.20000000001164153 269284.40000000002328306, 449484.70000000001164153 269283, 449482.59999999997671694 269280.90000000002328306, 449480.70000000001164153 269278.59999999997671694, 449477.09999999997671694 269273.79999999998835847, 449473.79999999998835847 269269.70000000001164153, 449473.26000000000931323 269268.82000000000698492, 449471.59999999997671694 269266.09999999997671694, 449467 269255.59999999997671694, 449466.79999999998835847 269255.20000000001164153, 449466.29999999998835847 269254.59999999997671694, 449465.59999999997671694 269254.09999999997671694, 449465 269253.90000000002328306, 449464.29999999998835847 269253.79999999998835847, 449463.5 269253.79999999998835847, 449462.59999999997671694 269253.90000000002328306, 449460.29999999998835847 269254.20000000001164153, 449458 269254.59999999997671694, 449453.29999999998835847 269255.5, 449449.60999999998603016 269256.03000000002793968, 449446.70000000001164153 269256.09999999997671694, 449444.40000000002328306 269255.79999999998835847, 449431.70000000001164153 269256.20000000001164153, 449407.29999999998835847 269257.70000000001164153, 449376.5 269259.20000000001164153, 449354 269260.59999999997671694, 449353.29999999998835847 269260.59999999997671694, 449347 269260.90000000002328306, 449340.97999999998137355 269260.71000000002095476, 449340.40000000002328306 269260.79999999998835847, 449335.79999999998835847 269260.29999999998835847, 449334.29999999998835847 269260, 449332.90000000002328306 269259.59999999997671694, 449328.29999999998835847 269258.09999999997671694, 449323.59999999997671694 269256.20000000001164153, 449318.79999999998835847 269254.29999999998835847, 449307.59999999997671694 269249.90000000002328306, 449302.47999999998137355 269247.85999999998603016, 449295.29999999998835847 269245, 449286.70000000001164153 269241.40000000002328306, 449278 269237.90000000002328306, 449268.70000000001164153 269233.90000000002328306, 449261 269230.90000000002328306, 449242.90000000002328306 269223.70000000001164153, 449235.59999999997671694 269220.5, 449233 269218.79999999998835847, 449231.70000000001164153 269217.59999999997671694, 449230.5 269216.40000000002328306, 449226.70000000001164153 269212.79999999998835847, 449224.5 269210.59999999997671694, 449222.5 269208.29999999998835847, 449221.40000000002328306 269206.70000000001164153, 449220.29999999998835847 269205, 449216.59999999997671694 269199.59999999997671694, 449211 269191.5, 449207.02000000001862645 269185.78999999997904524, 449205.5 269183.59999999997671694, 449202.90000000002328306 269178.90000000002328306, 449200.40000000002328306 269174.09999999997671694, 449196.20000000001164153 269166.79999999998835847, 449194.76000000000931323 269164.51000000000931323, 449194.5 269164.09999999997671694, 449192.59999999997671694 269161.59999999997671694, 449191 269159.70000000001164153, 449189.20000000001164153 269157.90000000002328306, 449181.59999999997671694 269151.20000000001164153, 449171 269141.70000000001164153, 449169.09999999997671694 269139.79999999998835847, 449167.40000000002328306 269137.70000000001164153, 449165.79999999998835847 269135.59999999997671694, 449164.40000000002328306 269133.5, 449162.20000000001164153 269129.70000000001164153, 449160.90000000002328306 269126.79999999998835847, 449159.70000000001164153 269123.90000000002328306, 449155.90000000002328306 269115.09999999997671694, 449152.29999999998835847 269107.5, 449149.59999999997671694 269102.09999999997671694, 449147.5 269098.09999999997671694, 449145.20000000001164153 269094.29999999998835847, 449143.29999999998835847 269091.90000000002328306, 449142.79999999998835847 269091.09999999997671694, 449142 269089.29999999998835847, 449141.70000000001164153 269088.29999999998835847, 449141.5 269087.09999999997671694, 449141.20000000001164153 269086, 449140.79999999998835847 269085.09999999997671694, 449140.20000000001164153 269084.20000000001164153, 449139.5 269083.29999999998835847, 449137.09999999997671694 269080.90000000002328306, 449136.5 269080, 449136 269079, 449135.59999999997671694 269077, 449134.59999999997671694 269071.79999999998835847, 449134.46999999997206032 269071.39000000001396984, 449095.09999999997671694 269087.59999999997671694, 449095.20000000001164153 269087.84000000002561137, 449103.09999999997671694 269107.29999999998835847, 449104.40000000002328306 269111.70000000001164153, 449105.90000000002328306 269116.5, 449111.59999999997671694 269140.79999999998835847, 449113.09999999997671694 269145.59999999997671694, 449121.70000000001164153 269157.70000000001164153, 449122.20000000001164153 269159, 449120.29999999998835847 269173.59999999997671694, 449112.90000000002328306 269192.5, 449100.90000000002328306 269223.5, 449095.20000000001164153 269237.59999999997671694, 449089.09999999997671694 269254.09999999997671694, 449089 269255.09999999997671694, 449091.94000000000232831 269259.63000000000465661, 449076.90000000002328306 269276, 449063 269290.90000000002328306, 449045.20000000001164153 269309.20000000001164153, 449039.59999999997671694 269314.59999999997671694, 449032.40000000002328306 269321.09999999997671694, 449024.90000000002328306 269327.20000000001164153, 449013.09999999997671694 269335.70000000001164153, 449009.70000000001164153 269338.20000000001164153, 449000 269345.09999999997671694, 448995.79999999998835847 269348.29999999998835847, 448984.90000000002328306 269356.09999999997671694, 448971.70000000001164153 269365.20000000001164153, 448955.70000000001164153 269376.29999999998835847, 448942.59999999997671694 269385.29999999998835847, 448926.29999999998835847 269396.59999999997671694, 448918.79999999998835847 269401.70000000001164153, 448911.29999999998835847 269406.90000000002328306, 448909.90000000002328306 269408, 448908.5 269409, 448907.20000000001164153 269409.79999999998835847, 448905.90000000002328306 269410.5, 448902.79999999998835847 269411.79999999998835847, 448898.40000000002328306 269413.5, 448892.5 269415.59999999997671694, 448887.90000000002328306 269417.20000000001164153, 448883.29999999998835847 269419, 448879.79999999998835847 269420.59999999997671694, 448874.29999999998835847 269423.09999999997671694, 448868 269426, 448866 269426.90000000002328306, 448862.70000000001164153 269427.29999999998835847, 448860.90000000002328306 269427.09999999997671694, 448859 269427.09999999997671694, 448857.5 269427.20000000001164153, 448856.09999999997671694 269427.5, 448854 269428, 448852 269428.70000000001164153, 448851.43900000001303852 269428.91200000001117587, 448848.29999999998835847 269430.09999999997671694, 448844.20000000001164153 269432, 448843.64000000001396984 269432.28000000002793968, 448840.20000000001164153 269434, 448835 269437.29999999998835847, 448831.84999999997671694 269439.38000000000465661, 448830.59999999997671694 269440.20000000001164153, 448827.79200000001583248 269442.12099999998463318, 448826.79999999998835847 269442.79999999998835847, 448819.79999999998835847 269447.40000000002328306, 448811.59999999997671694 269452.70000000001164153, 448801 269459.40000000002328306, 448784.90000000002328306 269469, 448767.59999999997671694 269451.09999999997671694, 448746.80999999999767169 269456.97999999998137355, 448744.28999999997904524 269457.69000000000232831, 448742.15000000002328306 269458.29999999998835847, 448744.09999999997671694 269470.90000000002328306, 448745.59999999997671694 269481.09999999997671694, 448747.09999999997671694 269488.09999999997671694, 448748.70000000001164153 269493.29999999998835847, 448750.5 269498.79999999998835847, 448752.29999999998835847 269503.29999999998835847, 448754.29999999998835847 269507.70000000001164153, 448757.5 269514.29999999998835847, 448762.90000000002328306 269525.29999999998835847, 448770.09999999997671694 269539.20000000001164153, 448774 269546.09999999997671694, 448778.09999999997671694 269553, 448790.25 269573.39000000001396984, 448788.98999999999068677 269575.17999999999301508, 448788.59999999997671694 269574.70000000001164153, 448788.20000000001164153 269574.40000000002328306, 448787.29999999998835847 269574.59999999997671694, 448786.40000000002328306 269575.29999999998835847, 448785.59999999997671694 269576.20000000001164153, 448782.34000000002561137 269580.59999999997671694, 448779.73999999999068677 269584.29999999998835847, 448777.34000000002561137 269587.5, 448774.64000000001396984 269590.59999999997671694, 448773.53999999997904524 269591.90000000002328306, 448772.53999999997904524 269593.29999999998835847, 448770.94000000000232831 269595.79999999998835847, 448768.94000000000232831 269598.70000000001164153, 448766.53999999997904524 269601.90000000002328306, 448764.34000000002561137 269604.40000000002328306, 448762.03999999997904524 269606.70000000001164153, 448759.03999999997904524 269610.20000000001164153, 448755.64000000001396984 269614.40000000002328306, 448752.44000000000232831 269617.90000000002328306, 448750.34000000002561137 269620.29999999998835847, 448748.23999999999068677 269622.79999999998835847, 448745.84000000002561137 269625.59999999997671694, 448742.94000000000232831 269628.90000000002328306, 448740.44000000000232831 269632.09999999997671694, 448738.14000000001396984 269635.20000000001164153, 448736.34000000002561137 269637.5, 448733.14000000001396984 269641.40000000002328306, 448729.44000000000232831 269645.90000000002328306, 448726.64000000001396984 269649.70000000001164153, 448723.64000000001396984 269654, 448720.14000000001396984 269659.59999999997671694, 448716.23999999999068677 269665.79999999998835847, 448712.44000000000232831 269671.90000000002328306, 448708.53999999997904524 269677.90000000002328306, 448707.44000000000232831 269679.59999999997671694, 448706.23999999999068677 269681.20000000001164153, 448704.73999999999068677 269683, 448703.14000000001396984 269684.70000000001164153, 448699.64000000001396984 269687.70000000001164153, 448696.03999999997904524 269691.20000000001164153, 448694.23999999999068677 269692.79999999998835847, 448692.44000000000232831 269694.29999999998835847, 448690.73999999999068677 269695.40000000002328306, 448689.03999999997904524 269696.40000000002328306, 448684.03999999997904524 269698.5, 448677.14000000001396984 269700.79999999998835847, 448671.94000000000232831 269702.29999999998835847, 448664.94000000000232831 269703.90000000002328306, 448658.34000000002561137 269705.5, 448655.03999999997904524 269706.20000000001164153, 448651.73999999999068677 269706.79999999998835847, 448646.64000000001396984 269707.40000000002328306, 448639.44000000000232831 269707.90000000002328306, 448632.53999999997904524 269708.40000000002328306, 448631.03999999997904524 269708.5, 448629.64000000001396984 269708.70000000001164153, 448626.64000000001396984 269709.40000000002328306, 448623.44000000000232831 269709.90000000002328306, 448619.23999999999068677 269710.5, 448616.34000000002561137 269711.09999999997671694, 448613.53999999997904524 269711.5, 448610.84000000002561137 269712.09999999997671694, 448607.94000000000232831 269712.79999999998835847, 448604.94000000000232831 269713.59999999997671694, 448601.73999999999068677 269714.5, 448598.53999999997904524 269715.70000000001164153, 448595.34000000002561137 269717.09999999997671694, 448591.73999999999068677 269719.20000000001164153, 448588.14000000001396984 269721.79999999998835847, 448586.70000000001164153 269722.92999999999301508, 448582.44000000000232831 269726.29999999998835847, 448562.64000000001396984 269742.20000000001164153, 448555.44000000000232831 269748.5, 448545.53999999997904524 269757.09999999997671694, 448536.23999999999068677 269765.5, 448525.23999999999068677 269774.90000000002328306, 448515.64000000001396984 269783.40000000002328306, 448506.14000000001396984 269791.70000000001164153, 448492.34000000002561137 269803.79999999998835847, 448478.73999999999068677 269815.59999999997671694, 448474.34000000002561137 269819.29999999998835847, 448470.03999999997904524 269823.09999999997671694, 448465.53999999997904524 269827.59999999997671694, 448460.14000000001396984 269832.79999999998835847, 448452.84000000002561137 269839.90000000002328306, 448450.84000000002561137 269841.90000000002328306, 448446.94000000000232831 269843.70000000001164153, 448436.94000000000232831 269849.59999999997671694, 448418.03999999997904524 269860.29999999998835847, 448400.03999999997904524 269871, 448399.84000000002561137 269871.09999999997671694, 448398.53999999997904524 269871.79999999998835847, 448392.03999999997904524 269875.5, 448385.53999999997904524 269879.40000000002328306, 448372.94000000000232831 269886.70000000001164153, 448359.84000000002561137 269894.20000000001164153, 448345.94000000000232831 269902.20000000001164153, 448335.23999999999068677 269908.70000000001164153, 448323.73999999999068677 269915.59999999997671694, 448314.03999999997904524 269921.29999999998835847, 448303.84000000002561137 269927.59999999997671694, 448297.73999999999068677 269931.79999999998835847, 448286.94000000000232831 269939.40000000002328306, 448275.53999999997904524 269947.29999999998835847, 448265.94000000000232831 269954, 448257.03999999997904524 269960.29999999998835847, 448252.03999999997904524 269963.70000000001164153, 448248.84000000002561137 269966.09999999997671694, 448244.44000000000232831 269969.59999999997671694, 448241.73999999999068677 269971.70000000001164153, 448238.14000000001396984 269974.29999999998835847, 448234.44000000000232831 269976.79999999998835847, 448234.42300000000977889 269976.81199999997625127, 448224.94000000000232831 269983.70000000001164153, 448215.64000000001396984 269990.59999999997671694, 448151.79999999998835847 270036, 448143.79999999998835847 270041.79999999998835847, 448125.15999999997438863 270055.03999999997904524, 448124.79999999998835847 270055.29999999998835847, 448118.09999999997671694 270060.09999999997671694, 448112.14000000001396984 270065.07000000000698492, 448110.84999999997671694 270066.95000000001164153, 448109.67999999999301508 270068.67999999999301508, 448108.53999999997904524 270071.03999999997904524, 448104.90000000002328306 270079.29999999998835847, 448101.09999999997671694 270089.90000000002328306, 448099.09999999997671694 270094.70000000001164153, 448096.70000000001164153 270102.40000000002328306, 448086.79999999998835847 270136.5, 448081.5 270156.29999999998835847, 448070.09999999997671694 270205.29999999998835847, 448064.79999999998835847 270228.29999999998835847, 448059.90000000002328306 270249.29999999998835847, 448057 270261.09999999997671694, 448054 270272.09999999997671694, 448052.40000000002328306 270280.40000000002328306, 448051.5 270285, 448051.09999999997671694 270287, 448050.29999999998835847 270292.40000000002328306, 448046.69000000000232831 270312.34999999997671694, 448045.71000000002095476 270317.95000000001164153, 448044.30999999999767169 270326.15000000002328306, 448042.71000000002095476 270332.34999999997671694, 448037.71000000002095476 270348.54999999998835847, 448035.30999999999767169 270357.95000000001164153, 448033.42285207920940593 270362.78651426709257066, 448031.22779034858103842 270364.563469001383055, 448029.13725536706624553 270365.29515624494524673, 448016.80309897597180679 270369.3716994589776732, 448017.32573272136505693 270374.28445666562765837, 448000 270379.33000000001629815, 447979.44000000000232831 270389.55999999999767169, 447924.55999999999767169 270416.38000000000465661, 447909.96000000002095476 270422.88000000000465661, 447912.10300000000279397 270437.0659999999916181, 447910.6039219131343998 270438.25482710095820948, 447911.02202890947228298 270441.28610282420413569, 447912.84399999998277053 270441.9340000000083819, 447923.8</v>
      </c>
      <c r="B18" s="324">
        <f>'Site-to-LSOA&amp;MSOA Assignment'!B18</f>
        <v>22</v>
      </c>
      <c r="C18" s="329" t="str">
        <f>'Site-to-LSOA&amp;MSOA Assignment'!C18</f>
        <v>Land south of the M45, Dunchurch (strategic Mixed Uses)</v>
      </c>
      <c r="D18" s="100" t="str">
        <f>'Site-to-LSOA&amp;MSOA Assignment'!N18</f>
        <v>E02006503</v>
      </c>
      <c r="E18" s="100" t="str">
        <f>'Site-to-LSOA&amp;MSOA Assignment'!O18</f>
        <v>Rugby 012</v>
      </c>
      <c r="F18" s="100" t="str">
        <f>'Site-to-LSOA&amp;MSOA Assignment'!P18</f>
        <v>E01035025</v>
      </c>
      <c r="G18" s="100" t="str">
        <f>'Site-to-LSOA&amp;MSOA Assignment'!Q18</f>
        <v>Rugby 012G</v>
      </c>
      <c r="H18" s="99" t="str">
        <f>VLOOKUP($B18,'PTAL - AM'!$B:$R,17,FALSE)</f>
        <v>1a</v>
      </c>
      <c r="I18" s="99" t="str">
        <f>VLOOKUP($B18,'PTAL - PM'!$B:$R,17,FALSE)</f>
        <v>1a</v>
      </c>
      <c r="J18" s="284"/>
      <c r="K18" s="254" t="str">
        <f t="shared" si="0"/>
        <v>Land south of the M45, Dunchurch (strategic Mixed Uses)</v>
      </c>
      <c r="L18" s="341">
        <f t="shared" si="1"/>
        <v>4</v>
      </c>
      <c r="M18" s="338">
        <f>RANK(L18,$L$2:$L141,0)</f>
        <v>15</v>
      </c>
    </row>
    <row r="19" spans="1:13" x14ac:dyDescent="0.3">
      <c r="A19" s="335" t="str">
        <f>'Site-to-LSOA&amp;MSOA Assignment'!A19</f>
        <v>MultiPolygon (((447276.29999999998835847 275221, 447260.90000000002328306 275232.40000000002328306, 447205.73999999999068677 275263.98999999999068677, 447206.32000000000698492 275267.10999999998603016, 447208.20000000001164153 275277.09999999997671694, 447213.59999999997671694 275297.5, 447215.40000000002328306 275304.20000000001164153, 447225.20000000001164153 275347.70000000001164153, 447240.36400000000139698 275405.95000000001164153, 447240.82000000000698492 275407.70000000001164153, 447241 275408.40000000002328306, 447269.88000000000465661 275526.03999999997904524, 447271 275525.70000000001164153, 447271.80999999999767169 275525.52000000001862645, 447282.40000000002328306 275523.09999999997671694, 447288.70000000001164153 275521.90000000002328306, 447300.20000000001164153 275519.79999999998835847, 447306.5 275519, 447308.59999999997671694 275518.79999999998835847, 447312.59999999997671694 275518.59999999997671694, 447314.70000000001164153 275518.5, 447316.29999999998835847 275518.40000000002328306, 447318 275518.20000000001164153, 447321.20000000001164153 275517.79999999998835847, 447322.90000000002328306 275517.5, 447326.09999999997671694 275516.90000000002328306, 447327.79999999998835847 275516.59999999997671694, 447331 275516, 447332.70000000001164153 275515.79999999998835847, 447334.29999999998835847 275515.59999999997671694, 447336 275515.40000000002328306, 447349.5 275515.09999999997671694, 447360.70000000001164153 275515.09999999997671694, 447368.90000000002328306 275515.29999999998835847, 447386.09999999997671694 275515.90000000002328306, 447389 275516.09999999997671694, 447399.5 275517.20000000001164153, 447407.29999999998835847 275518.29999999998835847, 447416.59999999997671694 275520.20000000001164153, 447424 275521.90999999997438863, 447425.70000000001164153 275522.29999999998835847, 447426.03999999997904524 275522.38000000000465661, 447431.79999999998835847 275523.70000000001164153, 447438 275525.09999999997671694, 447444.09999999997671694 275526.59999999997671694, 447447.59999999997671694 275527.40000000002328306, 447454.29999999998835847 275528.79999999998835847, 447463.59999999997671694 275530.79999999998835847, 447473.59999999997671694 275532.90000000002328306, 447477.70000000001164153 275533.59999999997671694, 447488.29999999998835847 275535.09999999997671694, 447495.70000000001164153 275535.79999999998835847, 447506.70000000001164153 275536.5, 447515.90000000002328306 275536.59999999997671694, 447516 275536.70000000001164153, 447517.40000000002328306 275533.59999999997671694, 447517.5 275532.5, 447517.29999999998835847 275531.20000000001164153, 447514.5 275488, 447512.59999999997671694 275462.29999999998835847, 447510.09999999997671694 275422.20000000001164153, 447509.0590000000083819 275408.2629999999771826, 447507.52000000001862645 275387.65999999997438863, 447505.90000000002328306 275365.90000000002328306, 447508.70000000001164153 275353.90000000002328306, 447508.90000000002328306 275351.09999999997671694, 447505.40000000002328306 275349.90000000002328306, 447500.55999999999767169 275349.98999999999068677, 447494.03999999997904524 275350.90999999997438863, 447478.09000000002561137 275355.04999999998835847, 447421.59999999997671694 275373.79999999998835847, 447421.11999999999534339 275373.89000000001396984, 447420.97200000000884756 275369.70100000000093132, 447420.09999999997671694 275345, 447417.20000000001164153 275311.40000000002328306, 447413.51000000000931323 275267.54999999998835847, 447413.21000000002095476 275267.58000000001629815, 447400.51000000000931323 275204.28000000002793968, 447395.58899999997811392 275180.03800000000046566, 447394.91999999998370185 275176.73999999999068677, 447391.22999999998137355 275158.59999999997671694, 447387.80999999999767169 275159.88000000000465661, 447381.51000000000931323 275162.88000000000465661, 447377.01000000000931323 275165.08000000001629815, 447370.01000000000931323 275169.08000000001629815, 447354.01000000000931323 275177.88000000000465661, 447332.21000000002095476 275187.67999999999301508, 447318.60999999998603016 275185.58000000001629815, 447311.92999999999301508 275187.92999999999301508, 447308.60999999998603016 275189.09000000002561137, 447307.5 275189.47999999998137355, 447309.09999999997671694 275197.90000000002328306, 447309.20000000001164153 275198.20000000001164153, 447309.20000000001164153 275198.5, 447309.29999999998835847 275198.90000000002328306, 447309.29999999998835847 275199.20000000001164153, 447309.40000000002328306 275199.59999999997671694, 447309.40000000002328306 275200.5, 447309.29999999998835847 275200.79999999998835847, 447309.29999999998835847 275201.5, 447309.20000000001164153 275201.59999999997671694, 447309.20000000001164153 275201.79999999998835847, 447309.09999999997671694 275202.09999999997671694, 447309 275202.29999999998835847, 447308.90000000002328306 275202.59999999997671694, 447308.59999999997671694 275203.20000000001164153, 447308.40000000002328306 275203.40000000002328306, 447308.29999999998835847 275203.59999999997671694, 447308.09999999997671694 275203.70000000001164153, 447307.90000000002328306 275203.90000000002328306, 447307.70000000001164153 275204, 447276.29999999998835847 275221)))</v>
      </c>
      <c r="B19" s="324">
        <f>'Site-to-LSOA&amp;MSOA Assignment'!B19</f>
        <v>23</v>
      </c>
      <c r="C19" s="329" t="str">
        <f>'Site-to-LSOA&amp;MSOA Assignment'!C19</f>
        <v>Land South of Coventry Road, Long Lawford</v>
      </c>
      <c r="D19" s="100" t="str">
        <f>'Site-to-LSOA&amp;MSOA Assignment'!N19</f>
        <v>E02006498</v>
      </c>
      <c r="E19" s="100" t="str">
        <f>'Site-to-LSOA&amp;MSOA Assignment'!O19</f>
        <v>Rugby 007</v>
      </c>
      <c r="F19" s="100" t="str">
        <f>'Site-to-LSOA&amp;MSOA Assignment'!P19</f>
        <v>E01035023</v>
      </c>
      <c r="G19" s="100" t="str">
        <f>'Site-to-LSOA&amp;MSOA Assignment'!Q19</f>
        <v>Rugby 007J</v>
      </c>
      <c r="H19" s="99" t="str">
        <f>VLOOKUP($B19,'PTAL - AM'!$B:$R,17,FALSE)</f>
        <v>1a</v>
      </c>
      <c r="I19" s="99" t="str">
        <f>VLOOKUP($B19,'PTAL - PM'!$B:$R,17,FALSE)</f>
        <v>1a</v>
      </c>
      <c r="J19" s="284"/>
      <c r="K19" s="254" t="str">
        <f t="shared" si="0"/>
        <v>Land South of Coventry Road, Long Lawford</v>
      </c>
      <c r="L19" s="341">
        <f t="shared" si="1"/>
        <v>4</v>
      </c>
      <c r="M19" s="338">
        <f>RANK(L19,$L$2:$L142,0)</f>
        <v>15</v>
      </c>
    </row>
    <row r="20" spans="1:13" x14ac:dyDescent="0.3">
      <c r="A20" s="335"/>
      <c r="B20" s="396">
        <f>'Site-to-LSOA&amp;MSOA Assignment'!B20</f>
        <v>24</v>
      </c>
      <c r="C20" s="397" t="str">
        <f>'Site-to-LSOA&amp;MSOA Assignment'!C20</f>
        <v>Brierleys Farm, Brinklow</v>
      </c>
      <c r="D20" s="398" t="str">
        <f>'Site-to-LSOA&amp;MSOA Assignment'!N20</f>
        <v>E02007048</v>
      </c>
      <c r="E20" s="398" t="str">
        <f>'Site-to-LSOA&amp;MSOA Assignment'!O20</f>
        <v>Rugby 013</v>
      </c>
      <c r="F20" s="398" t="str">
        <f>'Site-to-LSOA&amp;MSOA Assignment'!P20</f>
        <v>E01031160</v>
      </c>
      <c r="G20" s="398" t="str">
        <f>'Site-to-LSOA&amp;MSOA Assignment'!Q20</f>
        <v>Rugby 013B</v>
      </c>
      <c r="H20" s="99" t="str">
        <f>VLOOKUP($B20,'PTAL - AM'!$B:$R,17,FALSE)</f>
        <v>1a</v>
      </c>
      <c r="I20" s="99" t="str">
        <f>VLOOKUP($B20,'PTAL - PM'!$B:$R,17,FALSE)</f>
        <v>1a</v>
      </c>
      <c r="J20" s="284"/>
      <c r="K20" s="254" t="str">
        <f t="shared" ref="K20" si="2">C20</f>
        <v>Brierleys Farm, Brinklow</v>
      </c>
      <c r="L20" s="341">
        <f t="shared" ref="L20" si="3">VLOOKUP(H20,$N$2:$O$10,2,FALSE)+VLOOKUP(I20,$N$2:$O$10,2,FALSE)</f>
        <v>4</v>
      </c>
      <c r="M20" s="338">
        <f>RANK(L20,$L$2:$L143,0)</f>
        <v>15</v>
      </c>
    </row>
    <row r="21" spans="1:13" x14ac:dyDescent="0.3">
      <c r="A21" s="335" t="str">
        <f>'Site-to-LSOA&amp;MSOA Assignment'!A21</f>
        <v>MultiPolygon (((444797.73999999999068677 271688.36999999999534339, 444850.15999999997438863 271722.43800000002374873, 444883.59299999999348074 271744.16700000001583248, 445000 271819.82000000000698492, 445043.15000000002328306 271849.03999999997904524, 445044.95000000001164153 271848.25, 445046.86999999999534339 271847.40000000002328306, 445054.13000000000465661 271844.20000000001164153, 445061.22999999998137355 271840.90000000002328306, 445069.63000000000465661 271837.5, 445075.63000000000465661 271835.29999999998835847, 445085.03000000002793968 271831.90000000002328306, 445094.03000000002793968 271829.29999999998835847, 445095.22999999998137355 271828.90000000002328306, 445096.42999999999301508 271828.59999999997671694, 445097.63000000000465661 271828.40000000002328306, 445098.92999999999301508 271828.09999999997671694, 445100.22999999998137355 271827.90000000002328306, 445101.63000000000465661 271827.70000000001164153, 445105.03000000002793968 271827.09999999997671694, 445106.72999999998137355 271826.70000000001164153, 445126.03000000002793968 271824.29999999998835847, 445133.33000000001629815 271823.90000000002328306, 445149.42999999999301508 271823.59999999997671694, 445180.42999999999301508 271824.90000000002328306, 445187.92999999999301508 271825.09999999997671694, 445190.89000000001396984 271825.46000000002095476, 445195.22999999998137355 271826, 445196.53000000002793968 271826.40000000002328306, 445201.83000000001629815 271827.59999999997671694, 445239.40000000002328306 271837.70000000001164153, 445242.20000000001164153 271838.79999999998835847, 445245.09999999997671694 271840, 445247.90000000002328306 271841.09999999997671694, 445249.40000000002328306 271841.70000000001164153, 445250.90000000002328306 271842.29999999998835847, 445256.90000000002328306 271844.90000000002328306, 445259.79999999998835847 271846.20000000001164153, 445262.59999999997671694 271847.70000000001164153, 445264.59000000002561137 271848.72999999998137355, 445265.5 271849.20000000001164153, 445268.70000000001164153 271850.79999999998835847, 445271.79999999998835847 271852.5, 445275 271854.29999999998835847, 445281.20000000001164153 271857.90000000002328306, 445284.29999999998835847 271859.79999999998835847, 445286.79999999998835847 271861.5, 445289.29999999998835847 271863.29999999998835847, 445291.79999999998835847 271865, 445294.70000000001164153 271867, 445297.59999999997671694 271868.90000000002328306, 445300.5 271870.90000000002328306, 445305.70000000001164153 271875.09999999997671694, 445308.20000000001164153 271877.20000000001164153, 445313.59999999997671694 271881.79999999998835847, 445316.20000000001164153 271884.09999999997671694, 445355.71999999997206032 271920.94000000000232831, 445356 271921.20000000001164153, 445441.63000000000465661 271897, 445507.41999999998370185 271881.16999999998370185, 445713.20000000001164153 271834.40000000002328306, 445678.40000000002328306 271787, 445651.90000000002328306 271750.29999999998835847, 445620.90000000002328306 271706.40000000002328306, 445596.09999999997671694 271670.59999999997671694, 445563.20000000001164153 271619.40000000002328306, 445553.5 271604.09999999997671694, 445536.59999999997671694 271571.5, 445533.70000000001164153 271566.29999999998835847, 445531.53000000002793968 271563.36999999999534339, 445531.39000000001396984 271563.17999999999301508, 445510.20000000001164153 271604, 445508.09999999997671694 271608.29999999998835847, 445504.40000000002328306 271615.70000000001164153, 445502.5 271619.90000000002328306, 445500.20000000001164153 271623.5, 445492.95000000001164153 271632.79999999998835847, 445490.42999999999301508 271635.26000000000931323, 445487.92999999999301508 271637.09999999997671694, 445478.03000000002793968 271642.40000000002328306, 445472.83000000001629815 271645, 445462.92999999999301508 271650.79999999998835847, 445456.72999999998137355 271654.20000000001164153, 445441.83000000001629815 271663.29999999998835847, 445395.72999999998137355 271691.70000000001164153, 445389.13000000000465661 271695.59999999997671694, 445340.92999999999301508 271723, 445296.72999999998137355 271749.29999999998835847, 445263.33000000001629815 271769.90000000002328306, 445195.96999999997206032 271813.29999999998835847, 445191.63000000000465661 271807.59999999997671694, 445181.33000000001629815 271793.90000000002328306, 445149.72999999998137355 271751.59999999997671694, 445089.42999999999301508 271670.70000000001164153, 445065.46000000002095476 271640.05999999999767169, 445038.92999999999301508 271662.5, 445000 271636, 444926.90000000002328306 271587.40000000002328306, 444896.20000000001164153 271567.70000000001164153, 444884.69000000000232831 271560.28999999997904524, 444865.15999999997438863 271547.58000000001629815, 444851.15999999997438863 271538.55999999999767169, 444842.09999999997671694 271532.86999999999534339, 444830.15999999997438863 271525.21999999997206032, 444803.70000000001164153 271508.20000000001164153, 444791.35999999998603016 271501.46000000002095476, 444791.05999999999767169 271502.35999999998603016, 444790.85999999998603016 271503.15999999997438863, 444790.76000000000931323 271503.96000000002095476, 444790.65999999997438863 271504.96000000002095476, 444790.65999999997438863 271505.96000000002095476, 444790.76000000000931323 271506.96000000002095476, 444791.09999999997671694 271510.78999999997904524, 444796.70000000001164153 271581.70000000001164153, 444800.90000000002328306 271617.5, 444801.59000000002561137 271628.16999999998370185, 444801.97999999998137355 271651.07000000000698492, 444801.22999999998137355 271672.96999999997206032, 444800.64000000001396984 271678.07000000000698492, 444798.90000000002328306 271685.63000000000465661, 444798.71000000002095476 271686.67999999999301508, 444797.73999999999068677 271688.36999999999534339)))</v>
      </c>
      <c r="B21" s="324">
        <f>'Site-to-LSOA&amp;MSOA Assignment'!B21</f>
        <v>25</v>
      </c>
      <c r="C21" s="329" t="str">
        <f>'Site-to-LSOA&amp;MSOA Assignment'!C21</f>
        <v>Land South of A45, Dunchurch</v>
      </c>
      <c r="D21" s="100" t="str">
        <f>'Site-to-LSOA&amp;MSOA Assignment'!N21</f>
        <v>E02006503</v>
      </c>
      <c r="E21" s="100" t="str">
        <f>'Site-to-LSOA&amp;MSOA Assignment'!O21</f>
        <v>Rugby 012</v>
      </c>
      <c r="F21" s="100" t="str">
        <f>'Site-to-LSOA&amp;MSOA Assignment'!P21</f>
        <v>E01035025</v>
      </c>
      <c r="G21" s="100" t="str">
        <f>'Site-to-LSOA&amp;MSOA Assignment'!Q21</f>
        <v>Rugby 012G</v>
      </c>
      <c r="H21" s="99">
        <f>VLOOKUP($B21,'PTAL - AM'!$B:$R,17,FALSE)</f>
        <v>0</v>
      </c>
      <c r="I21" s="99">
        <f>VLOOKUP($B21,'PTAL - PM'!$B:$R,17,FALSE)</f>
        <v>0</v>
      </c>
      <c r="J21" s="284"/>
      <c r="K21" s="254" t="str">
        <f t="shared" si="0"/>
        <v>Land South of A45, Dunchurch</v>
      </c>
      <c r="L21" s="341">
        <f t="shared" si="1"/>
        <v>2</v>
      </c>
      <c r="M21" s="338">
        <f>RANK(L21,$L$2:$L143,0)</f>
        <v>94</v>
      </c>
    </row>
    <row r="22" spans="1:13" x14ac:dyDescent="0.3">
      <c r="A22" s="335" t="str">
        <f>'Site-to-LSOA&amp;MSOA Assignment'!A22</f>
        <v>MultiPolygon (((441002.45000000001164153 272681.53000000002793968, 441002.84999999997671694 272680.63000000000465661, 441002.95000000001164153 272680.22999999998137355, 441003.04999999998835847 272679.92999999999301508, 441003.04999999998835847 272679.33000000001629815, 441002.95000000001164153 272678.22999999998137355, 441000 272676.16999999998370185, 440987.25 272667.42999999999301508, 440980.38000000000465661 272662.61999999999534339, 440979.20000000001164153 272661.79999999998835847, 440970.34999999997671694 272655.92999999999301508, 440969.46199999999953434 272655.31199999997625127, 440964.76199999998789281 272652.03899999998975545, 440964.14100000000325963 272651.60700000001816079, 440951.25 272642.63000000000465661, 440941.54999999998835847 272635.83000000001629815, 440938.94454432476777583 272633.83549485204275697, 440937.87794276117347181 272635.17494797840481624, 440935.33600000001024455 272638.56400000001303852, 440931.25 272644.03000000002793968, 440921.09000000002561137 272655.72999999998137355, 440914.54999999998835847 272663.42999999999301508, 440914.31699999998090789 272663.71299999998882413, 440908.04999999998835847 272671.33000000001629815, 440904.84999999997671694 272674.63000000000465661, 440899.39000000001396984 272679.90999999997438863, 440894.73399999999674037 272683.51600000000325963, 440893.80800000001909211 272684.23300000000745058, 440892.65000000002328306 272685.13000000000465661, 440887.04999999998835847 272689.42999999999301508, 440881.65000000002328306 272692.72999999998137355, 440880.45000000001164153 272693.53000000002793968, 440879.84999999997671694 272693.83000000001629815, 440879.15000000002328306 272694.33000000001629815, 440878.45000000001164153 272694.72999999998137355, 440878.34999999997671694 272694.83000000001629815, 440877.54999999998835847 272695.22999999998137355, 440876.84999999997671694 272695.63000000000465661, 440876.04999999998835847 272695.92999999999301508, 440872.75 272697.53000000002793968, 440862.95000000001164153 272701.83000000001629815, 440865.42999999999301508 272705.34999999997671694, 440879.45799999998416752 272739.356000000028871, 440880.6969999999855645 272742.35999999998603016, 440886.05999999999767169 272755.35999999998603016, 440879.71000000002095476 272759.71000000002095476, 440874.45000000001164153 272762.22999999998137355, 440868.98999999999068677 272764.09999999997671694, 440869.71000000002095476 272765.19000000000232831, 440873.51000000000931323 272773.48999999999068677, 440877.10999999998603016 272781.28999999997904524, 440881.08000000001629815 272789.88000000000465661, 440882.19000000000232831 272792.29999999998835847, 440883.21999999997206032 272794.53999999997904524, 440884.22999999998137355 272796.72999999998137355, 440897.52000000001862645 272825.53000000002793968, 440899.01000000000931323 272824.69000000000232831, 440902.30999999999767169 272822.78999999997904524, 440905.59999999997671694 272820.14000000001396984, 440907.70000000001164153 272818.83000000001629815, 440910.5 272816.92999999999301508, 440913.40000000002328306 272815.13000000000465661, 440916.20000000001164153 272813.13000000000465661, 440920.20000000001164153 272810.13000000000465661, 440922.20000000001164153 272808.53000000002793968, 440923.40000000002328306 272807.72999999998137355, 440925.40000000002328306 272806.22999999998137355, 440926.90000000002328306 272805.03000000002793968, 440928.29999999998835847 272803.92999999999301508, 440929.79999999998835847 272802.72999999998137355, 440950.90000000002328306 272783.92999999999301508, 440952.90000000002328306 272782.33000000001629815, 440954.79999999998835847 272780.83000000001629815, 440956.70000000001164153 272779.22999999998137355, 440958.20000000001164153 272778.03000000002793968, 440961 272775.63000000000465661, 440964.5 272772.13000000000465661, 440966.09999999997671694 272770.22999999998137355, 440969.90000000002328306 272766.22999999998137355, 440972.20000000001164153 272763.92999999999301508, 440973.20000000001164153 272762.63000000000465661, 440974.29999999998835847 272761.42999999999301508, 440976.90000000002328306 272758.83000000001629815, 440980.29999999998835847 272756.03000000002793968, 440989.59999999997671694 272748.42999999999301508, 440991.90000000002328306 272746.22999999998137355, 440997.95000000001164153 272741.13000000000465661, 440998.95000000001164153 272740.13000000000465661, 441000 272739.35999999998603016, 441001.15000000002328306 272738.53000000002793968, 441002.95000000001164153 272737.33000000001629815, 441000 272734.79999999998835847, 440997.95000000001164153 272733.03000000002793968, 440973.65000000002328306 272714.42999999999301508, 440986.90399999998044223 272698.52000000001862645, 440996.34799999999813735 272687.1840000000083819, 441002.45000000001164153 272681.53000000002793968)))</v>
      </c>
      <c r="B22" s="324">
        <f>'Site-to-LSOA&amp;MSOA Assignment'!B22</f>
        <v>26</v>
      </c>
      <c r="C22" s="329" t="str">
        <f>'Site-to-LSOA&amp;MSOA Assignment'!C22</f>
        <v>Brookside, Stretton</v>
      </c>
      <c r="D22" s="100" t="str">
        <f>'Site-to-LSOA&amp;MSOA Assignment'!N22</f>
        <v>E02006503</v>
      </c>
      <c r="E22" s="100" t="str">
        <f>'Site-to-LSOA&amp;MSOA Assignment'!O22</f>
        <v>Rugby 012</v>
      </c>
      <c r="F22" s="100" t="str">
        <f>'Site-to-LSOA&amp;MSOA Assignment'!P22</f>
        <v>E01031150</v>
      </c>
      <c r="G22" s="100" t="str">
        <f>'Site-to-LSOA&amp;MSOA Assignment'!Q22</f>
        <v>Rugby 012D</v>
      </c>
      <c r="H22" s="99" t="str">
        <f>VLOOKUP($B22,'PTAL - AM'!$B:$R,17,FALSE)</f>
        <v>1a</v>
      </c>
      <c r="I22" s="99" t="str">
        <f>VLOOKUP($B22,'PTAL - PM'!$B:$R,17,FALSE)</f>
        <v>1a</v>
      </c>
      <c r="J22" s="284"/>
      <c r="K22" s="254" t="str">
        <f t="shared" si="0"/>
        <v>Brookside, Stretton</v>
      </c>
      <c r="L22" s="341">
        <f t="shared" si="1"/>
        <v>4</v>
      </c>
      <c r="M22" s="338">
        <f>RANK(L22,$L$2:$L144,0)</f>
        <v>15</v>
      </c>
    </row>
    <row r="23" spans="1:13" x14ac:dyDescent="0.3">
      <c r="A23" s="335" t="str">
        <f>'Site-to-LSOA&amp;MSOA Assignment'!A23</f>
        <v>MultiPolygon (((440102.79999999998835847 283399.57000000000698492, 440110.60999999998603016 283410.20000000001164153, 440117.03000000002793968 283419.23999999999068677, 440120.23999999999068677 283422.82000000000698492, 440131.55999999999767169 283432.95000000001164153, 440137.28000000002793968 283438.11999999999534339, 440143.19000000000232831 283443.39000000001396984, 440148.59999999997671694 283448.35999999998603016, 440155.71000000002095476 283454.63000000000465661, 440161.91999999998370185 283460.20000000001164153, 440167.83000000001629815 283465.36999999999534339, 440173.14000000001396984 283469.34000000002561137, 440179.14000000001396984 283473.71999999997206032, 440184.23999999999068677 283477.40999999997438863, 440189.84000000002561137 283481.5, 440196.23999999999068677 283486, 440202.23999999999068677 283489.98999999999068677, 440208.23999999999068677 283494.59000000002561137, 440215.23999999999068677 283500.09000000002561137, 440221.13000000000465661 283504.28999999997904524, 440230.46000000002095476 283512.52000000001862645, 440236.34999999997671694 283518.09999999997671694, 440243.23999999999068677 283523.19000000000232831, 440244.14000000001396984 283524.09000000002561137, 440245.15000000002328306 283526.5, 440245.84999999997671694 283527.90000000002328306, 440246.75 283529.29999999998835847, 440248.45000000001164153 283531, 440250.54999999998835847 283532.5, 440305.50550886552082375 283462.82563934195786715, 440314.91291628242470324 283446.62399323505815119, 440514.84000000002561137 283228.02000000001862645, 440522.42999999999301508 283215.32000000000698492, 440529.21999999997206032 283203.02000000001862645, 440536.5 283190.02000000001862645, 440544.48999999999068677 283175.52000000001862645, 440552.38000000000465661 283161.33000000001629815, 440565.96000000002095476 283136.03999999997904524, 440566.16999999998370185 283135.69000000000232831, 440549.97999999998137355 283140.28999999997904524, 440529.21999999997206032 283146.36999999999534339, 440510.96000000002095476 283151.61999999999534339, 440492.5 283157.19000000000232831, 440477.91999999998370185 283161.21999999997206032, 440438.40000000002328306 283172.46000000002095476, 440422.51000000000931323 283176.96000000002095476, 440416.23999999999068677 283180.16999999998370185, 440394.29999999998835847 283192.42999999999301508, 440376.14000000001396984 283202.40000000002328306, 440353.07000000000698492 283215.23999999999068677, 440330.40999999997438863 283227.65000000002328306, 440310.88000000000465661 283238.76000000000931323, 440293.26000000000931323 283248.84999999997671694, 440277.45000000001164153 283257.95000000001164153, 440264.36999999999534339 283265.34000000002561137, 440249.27000000001862645 283273.73999999999068677, 440245.86999999999534339 283275.5, 440234.66999999998370185 283281.72999999998137355, 440220.53999999997904524 283289.54999999998835847, 440211.09999999997671694 283294.82000000000698492, 440197.20000000001164153 283302.09000000002561137, 440184.36999999999534339 283309.58000000001629815, 440174.32000000000698492 283315.34999999997671694, 440159.55999999999767169 283323.90999999997438863, 440151.44000000000232831 283329.46999999997206032, 440157.16999999998370185 283338.92999999999301508, 440159.48999999999068677 283342.5, 440160.79999999998835847 283344.59000000002561137, 440162 283346.77000000001862645, 440162.51000000000931323 283347.76000000000931323, 440163.01000000000931323 283348.85999999998603016, 440163.32000000000698492 283349.95000000001164153, 440163.52000000001862645 283350.44000000000232831, 440163.61999999999534339 283351.03999999997904524, 440163.52000000001862645 283351.63000000000465661, 440162.97999999998137355 283351.85999999998603016, 440159.05999999999767169 283354.57000000000698492, 440129.97999999998137355 283371.84000000002561137, 440129.17999999999301508 283372.39000000001396984, 440131.39000000001396984 283374.84999999997671694, 440123.75 283381.27000000001862645, 440111.79999999998835847 283392.11999999999534339, 440102.79999999998835847 283399.57000000000698492)))</v>
      </c>
      <c r="B23" s="324">
        <f>'Site-to-LSOA&amp;MSOA Assignment'!B23</f>
        <v>28</v>
      </c>
      <c r="C23" s="329" t="str">
        <f>'Site-to-LSOA&amp;MSOA Assignment'!C23</f>
        <v>South east of Main St, Ansty</v>
      </c>
      <c r="D23" s="100" t="str">
        <f>'Site-to-LSOA&amp;MSOA Assignment'!N23</f>
        <v>E02007048</v>
      </c>
      <c r="E23" s="100" t="str">
        <f>'Site-to-LSOA&amp;MSOA Assignment'!O23</f>
        <v>Rugby 013</v>
      </c>
      <c r="F23" s="100" t="str">
        <f>'Site-to-LSOA&amp;MSOA Assignment'!P23</f>
        <v>E01031159</v>
      </c>
      <c r="G23" s="100" t="str">
        <f>'Site-to-LSOA&amp;MSOA Assignment'!Q23</f>
        <v>Rugby 013C</v>
      </c>
      <c r="H23" s="99" t="str">
        <f>VLOOKUP($B23,'PTAL - AM'!$B:$R,17,FALSE)</f>
        <v>1a</v>
      </c>
      <c r="I23" s="99" t="str">
        <f>VLOOKUP($B23,'PTAL - PM'!$B:$R,17,FALSE)</f>
        <v>1a</v>
      </c>
      <c r="J23" s="284"/>
      <c r="K23" s="254" t="str">
        <f t="shared" si="0"/>
        <v>South east of Main St, Ansty</v>
      </c>
      <c r="L23" s="341">
        <f t="shared" si="1"/>
        <v>4</v>
      </c>
      <c r="M23" s="338">
        <f>RANK(L23,$L$2:$L145,0)</f>
        <v>15</v>
      </c>
    </row>
    <row r="24" spans="1:13" x14ac:dyDescent="0.3">
      <c r="A24" s="335" t="str">
        <f>'Site-to-LSOA&amp;MSOA Assignment'!A24</f>
        <v>MultiPolygon (((438760.20000000001164153 273953.65999999997438863, 438767.5 273958.01000000000931323, 438773.65000000002328306 273961.67999999999301508, 438773.87699999997857958 273961.80999999999767169, 438780.25 273951.28000000002793968, 438786.28999999997904524 273941.02000000001862645, 438789.13000000000465661 273936.21999999997206032, 438794.59000000002561137 273926.53000000002793968, 438801.45000000001164153 273914.54999999998835847, 438809.63000000000465661 273919.34000000002561137, 438816.42999999999301508 273923.34000000002561137, 438824.63000000000465661 273928.14000000001396984, 438840.66200000001117587 273937.55099999997764826, 438840.72499999997671694 273937.43599999998696148, 438841.05999999999767169 273936.84999999997671694, 438841.26000000000931323 273936.54999999998835847, 438861.85999999998603016 273948.65000000002328306, 438880.21000000002095476 273958.69000000000232831, 438892.90799999999580905 273935.88900000002468005, 438899.44000000000232831 273924.15999999997438863, 438914.60300000000279397 273896.67399999999906868, 438919.84000000002561137 273887.17999999999301508, 438928 273872.17999999999301508, 438929.01000000000931323 273870.28999999997904524, 438930.79999999998835847 273866.84999999997671694, 438952.71000000002095476 273824.80999999999767169, 438896.42999999999301508 273818.23999999999068677, 438842.15000000002328306 273811.25, 438838.95000000001164153 273810.45000000001164153, 438762.96000000002095476 273763.63000000000465661, 438762.15999999997438863 273763.13000000000465661, 438730.23999999999068677 273743.11999999999534339, 438708.72999999998137355 273731.29999999998835847, 438688.83000000001629815 273719, 438683.90365537267643958 273715.65729100204771385, 438682.35999999998603016 273717.53999999997904524, 438637.85999999998603016 273758.94000000000232831, 438630.63000000000465661 273765.65999999997438863, 438627.71700000000419095 273768.49200000002747402, 438624.88000000000465661 273771.25, 438626 273771.79999999998835847, 438627.21000000002095476 273773.27000000001862645, 438631.59999999997671694 273774.5, 438662.89000000001396984 273791.92999999999301508, 438663.59999999997671694 273792.33000000001629815, 438694.22700000001350418 273808.45000000001164153, 438696.61999999999534339 273809.71000000002095476, 438698.09000000002561137 273810.5129999999771826, 438729.20000000001164153 273827.51000000000931323, 438730.03000000002793968 273827.96999999997206032, 438758.70000000001164153 273844.01000000000931323, 438792 273862.5, 438792 273862.5, 438792.69000000000232831 273861.65999999997438863, 438795.39000000001396984 273863.44000000000232831, 438795.39000000001396984 273863.44000000000232831, 438792.71999999997206032 273866.41999999998370185, 438767.94000000000232831 273893.78000000002793968, 438767.03999999997904524 273894.28000000002793968, 438773.75 273898.16999999998370185, 438778.06500000000232831 273900.71199999999953434, 438780.92999999999301508 273902.40000000002328306, 438788.01000000000931323 273906.53999999997904524, 438780.69000000000232831 273918.72999999998137355, 438775.93499999999767169 273927.12699999997857958, 438775.29599999997299165 273928.23499999998603016, 438772.84000000002561137 273932.36999999999534339, 438772.64899999997578561 273932.69199999998090789, 438768.80499999999301508 273939.16600000002654269, 438760.20000000001164153 273953.65999999997438863)))</v>
      </c>
      <c r="B24" s="324">
        <f>'Site-to-LSOA&amp;MSOA Assignment'!B24</f>
        <v>29</v>
      </c>
      <c r="C24" s="329" t="str">
        <f>'Site-to-LSOA&amp;MSOA Assignment'!C24</f>
        <v>Land to the South of Leamington Road</v>
      </c>
      <c r="D24" s="100" t="str">
        <f>'Site-to-LSOA&amp;MSOA Assignment'!N24</f>
        <v>E02006495</v>
      </c>
      <c r="E24" s="100" t="str">
        <f>'Site-to-LSOA&amp;MSOA Assignment'!O24</f>
        <v>Rugby 004</v>
      </c>
      <c r="F24" s="100" t="str">
        <f>'Site-to-LSOA&amp;MSOA Assignment'!P24</f>
        <v>E01031181</v>
      </c>
      <c r="G24" s="100" t="str">
        <f>'Site-to-LSOA&amp;MSOA Assignment'!Q24</f>
        <v>Rugby 004E</v>
      </c>
      <c r="H24" s="99" t="str">
        <f>VLOOKUP($B24,'PTAL - AM'!$B:$R,17,FALSE)</f>
        <v>1a</v>
      </c>
      <c r="I24" s="99" t="str">
        <f>VLOOKUP($B24,'PTAL - PM'!$B:$R,17,FALSE)</f>
        <v>1a</v>
      </c>
      <c r="J24" s="284"/>
      <c r="K24" s="254" t="str">
        <f t="shared" si="0"/>
        <v>Land to the South of Leamington Road</v>
      </c>
      <c r="L24" s="341">
        <f t="shared" si="1"/>
        <v>4</v>
      </c>
      <c r="M24" s="338">
        <f>RANK(L24,$L$2:$L146,0)</f>
        <v>15</v>
      </c>
    </row>
    <row r="25" spans="1:13" x14ac:dyDescent="0.3">
      <c r="A25" s="335"/>
      <c r="B25" s="396">
        <f>'Site-to-LSOA&amp;MSOA Assignment'!B25</f>
        <v>31</v>
      </c>
      <c r="C25" s="397" t="str">
        <f>'Site-to-LSOA&amp;MSOA Assignment'!C25</f>
        <v>Land at Streetfields Farm, Watling Street, Rugby</v>
      </c>
      <c r="D25" s="398" t="str">
        <f>'Site-to-LSOA&amp;MSOA Assignment'!N25</f>
        <v>E02007048</v>
      </c>
      <c r="E25" s="398" t="str">
        <f>'Site-to-LSOA&amp;MSOA Assignment'!O25</f>
        <v>Rugby 013</v>
      </c>
      <c r="F25" s="398" t="str">
        <f>'Site-to-LSOA&amp;MSOA Assignment'!P25</f>
        <v>E01031160</v>
      </c>
      <c r="G25" s="398" t="str">
        <f>'Site-to-LSOA&amp;MSOA Assignment'!Q25</f>
        <v>Rugby 013B</v>
      </c>
      <c r="H25" s="99">
        <f>VLOOKUP($B25,'PTAL - AM'!$B:$R,17,FALSE)</f>
        <v>0</v>
      </c>
      <c r="I25" s="99">
        <f>VLOOKUP($B25,'PTAL - PM'!$B:$R,17,FALSE)</f>
        <v>0</v>
      </c>
      <c r="J25" s="284"/>
      <c r="K25" s="254" t="str">
        <f t="shared" ref="K25" si="4">C25</f>
        <v>Land at Streetfields Farm, Watling Street, Rugby</v>
      </c>
      <c r="L25" s="341">
        <f t="shared" ref="L25" si="5">VLOOKUP(H25,$N$2:$O$10,2,FALSE)+VLOOKUP(I25,$N$2:$O$10,2,FALSE)</f>
        <v>2</v>
      </c>
      <c r="M25" s="338">
        <f>RANK(L25,$L$2:$L147,0)</f>
        <v>94</v>
      </c>
    </row>
    <row r="26" spans="1:13" x14ac:dyDescent="0.3">
      <c r="A26" s="335" t="str">
        <f>'Site-to-LSOA&amp;MSOA Assignment'!A26</f>
        <v>MultiPolygon (((450808.46015877608442679 283839.66994622547645122, 450859.69000000000232831 283762, 450887.19000000000232831 283719.66999999998370185, 451000 283547.02000000001862645, 451000.34999999997671694 283546.48999999999068677, 451028.45000000001164153 283503.21999999997206032, 451046.85830165591323748 283475.15451302088331431, 451042.66999999998370185 283472.44000000000232831, 451035.22999999998137355 283468, 451030.78999999997904524 283464.88000000000465661, 451025.03000000002793968 283461.03999999997904524, 451015.90999999997438863 283453.84999999997671694, 451012.90999999997438863 283451.21000000002095476, 451009.07000000000698492 283447.36999999999534339, 451004.88000000000465661 283442.80999999999767169, 451000.29999999998835847 283438.11999999999534339, 451000 283437.73999999999068677, 450997.64000000001396984 283434.78999999997904524, 450995.03000000002793968 283431.20000000001164153, 450992.52000000001862645 283426.72999999998137355, 450990.34000000002561137 283421.55999999999767169, 450988.59999999997671694 283416.76000000000931323, 450986.64000000001396984 283411.09000000002561137, 450985.10999999998603016 283404.54999999998835847, 450983.79999999998835847 283400.40999999997438863, 450982.48999999999068677 283396.71000000002095476, 450980.64000000001396984 283391.90999999997438863, 450977.70000000001164153 283386.02000000001862645, 450973.55999999999767169 283379.15999999997438863, 450969.09000000002561137 283372.28999999997904524, 450965.42999999999301508 283366.94000000000232831, 450964.90000000002328306 283366.21000000002095476, 450963.45000000001164153 283364.22999999998137355, 450950.44000000000232831 283347.09000000002561137, 450945.48999999999068677 283340.26000000000931323, 450935.85999999998603016 283328.26000000000931323, 450923.85999999998603016 283314.04999999998835847, 450914.85999999998603016 283304.26000000000931323, 450906.01000000000931323 283295.26000000000931323, 450898.78999999997904524 283288.86999999999534339, 450884.34000000002561137 283273.53000000002793968, 450877.08000000001629815 283265.46999999997206032, 450867.76000000000931323 283254.26000000000931323, 450852.28999999997904524 283233.58000000001629815, 450845.65000000002328306 283224.09999999997671694, 450832.22999999998137355 283206.41999999998370185, 450827.19000000000232831 283198.83000000001629815, 450823.95000000001164153 283194.5, 450814.79999999998835847 283184.07000000000698492, 450809.53000000002793968 283177.96000000002095476, 450803.90000000002328306 283170.5, 450802.73999999999068677 283171.5, 450802.64000000001396984 283171.59999999997671694, 450786.17999999999301508 283186.46999999997206032, 450774.92999999999301508 283196.69000000000232831, 450759.51000000000931323 283211.10999999998603016, 450737.69000000000232831 283228.46999999997206032, 450729.71000000002095476 283235.29999999998835847, 450723.10999999998603016 283242.35999999998603016, 450715.91999999998370185 283248.36999999999534339, 450705.52000000001862645 283256.25, 450693.94000000000232831 283264.80999999999767169, 450685.38000000000465661 283271.05999999999767169, 450674.84000000002561137 283280.21000000002095476, 450684.84000000002561137 283303.40000000002328306, 450691.22999999998137355 283318.65000000002328306, 450692.42999999999301508 283321.07000000000698492, 450695.58000000001629815 283329.14000000001396984, 450700.54999999998835847 283340.35999999998603016, 450719.66999999998370185 283384.78000000002793968, 450716.86999999999534339 283384.98999999999068677, 450724.28000000002793968 283407.21000000002095476, 450733.91999999998370185 283434.04999999998835847, 450740.53999999997904524 283454.58000000001629815, 450746.19000000000232831 283473.80999999999767169, 450752.59999999997671694 283497.36999999999534339, 450755.61999999999534339 283513.97999999998137355, 450757.88000000000465661 283530.38000000000465661, 450761.46000000002095476 283553.20000000001164153, 450765.78999999997904524 283580.92999999999301508, 450776.34999999997671694 283648.90999999997438863, 450782.01000000000931323 283693.04999999998835847, 450784.27000000001862645 283704.35999999998603016, 450788.95000000001164153 283727.27000000001862645, 450789.89000000001396984 283730.22999999998137355, 450793.65999999997438863 283740.15999999997438863, 450798.55999999999767169 283751.84999999997671694, 450804.63000000000465661 283766.64000000001396984, 450804.82000000000698492 283767.22999999998137355, 450805.21999999997206032 283768.21000000002095476, 450805.90000000002328306 283770.77000000001862645, 450806.69000000000232831 283773.13000000000465661, 450796.04999999998835847 283776.96000000002095476, 450799.20000000001164153 283793.34999999997671694, 450808.46015877608442679 283839.66994622547645122)))</v>
      </c>
      <c r="B26" s="324">
        <f>'Site-to-LSOA&amp;MSOA Assignment'!B26</f>
        <v>35</v>
      </c>
      <c r="C26" s="329" t="str">
        <f>'Site-to-LSOA&amp;MSOA Assignment'!C26</f>
        <v>Cross in Hand Farm, Monks Kirby</v>
      </c>
      <c r="D26" s="100" t="str">
        <f>'Site-to-LSOA&amp;MSOA Assignment'!N26</f>
        <v>E02007048</v>
      </c>
      <c r="E26" s="100" t="str">
        <f>'Site-to-LSOA&amp;MSOA Assignment'!O26</f>
        <v>Rugby 013</v>
      </c>
      <c r="F26" s="100" t="str">
        <f>'Site-to-LSOA&amp;MSOA Assignment'!P26</f>
        <v>E01031160</v>
      </c>
      <c r="G26" s="100" t="str">
        <f>'Site-to-LSOA&amp;MSOA Assignment'!Q26</f>
        <v>Rugby 013B</v>
      </c>
      <c r="H26" s="99" t="str">
        <f>VLOOKUP($B26,'PTAL - AM'!$B:$R,17,FALSE)</f>
        <v>1a</v>
      </c>
      <c r="I26" s="99" t="str">
        <f>VLOOKUP($B26,'PTAL - PM'!$B:$R,17,FALSE)</f>
        <v>1a</v>
      </c>
      <c r="J26" s="284"/>
      <c r="K26" s="254" t="str">
        <f t="shared" si="0"/>
        <v>Cross in Hand Farm, Monks Kirby</v>
      </c>
      <c r="L26" s="341">
        <f t="shared" si="1"/>
        <v>4</v>
      </c>
      <c r="M26" s="338">
        <f>RANK(L26,$L$2:$L147,0)</f>
        <v>15</v>
      </c>
    </row>
    <row r="27" spans="1:13" x14ac:dyDescent="0.3">
      <c r="A27" s="335" t="str">
        <f>'Site-to-LSOA&amp;MSOA Assignment'!A27</f>
        <v>MultiPolygon (((450780.35999999998603016 283782.76000000000931323, 450780 283780.54999999998835847, 450777.04999999998835847 283760.64000000001396984, 450773.51000000000931323 283736.28200000000651926, 450773.02700000000186265 283736.56900000001769513, 450770.80999999999767169 283737.88500000000931323, 450769.99300000001676381 283732.12099999998463318, 450772.28700000001117587 283731.46299999998882413, 450773.15100000001257285 283731.21600000001490116, 450769.82000000000698492 283714.42999999999301508, 450768.25 283702.79999999998835847, 450765.71000000002095476 283683.61999999999534339, 450761.84999999997671694 283657.20000000001164153, 450755.04999999998835847 283614.33000000001629815, 450752.67999999999301508 283597.33000000001629815, 450749.02000000001862645 283571.71000000002095476, 450748.94000000000232831 283571.29999999998835847, 450748.55999999999767169 283569.16999999998370185, 450744.59999999997671694 283544.07000000000698492, 450740.38000000000465661 283520.54999999998835847, 450736.88000000000465661 283501.60999999998603016, 450736.03999999997904524 283500.03999999997904524, 450734.95000000001164153 283497.86999999999534339, 450733.5 283493.52000000001862645, 450732.78000000002793968 283489.25, 450730.60999999998603016 283478.86999999999534339, 450728.32000000000698492 283469.95000000001164153, 450726.51000000000931323 283463.42999999999301508, 450724.46000000002095476 283458, 450714.46999999997206032 283430.11999999999534339, 450710.58000000001629815 283420.69000000000232831, 450705.86999999999534339 283407.66999999998370185, 450702.04999999998835847 283394.88000000000465661, 450698.46000000002095476 283382.76000000000931323, 450695.98999999999068677 283374.45000000001164153, 450683.20000000001164153 283343.03000000002793968, 450667.58000000001629815 283303.96999999997206032, 450664.27000000001862645 283296.09000000002561137, 450659.16999999998370185 283298, 450658.09000000002561137 283298.35999999998603016, 450658.09000000002561137 283298.35999999998603016, 450657.73999999999068677 283296.85999999998603016, 450657.32000000000698492 283293.15999999997438863, 450656.71999999997206032 283290.63000000000465661, 450653.71999999997206032 283283.14000000001396984, 450652.71999999997206032 283280.27000000001862645, 450650.20000000001164153 283273.95000000001164153, 450645.77000000001862645 283265.27000000001862645, 450640.09000000002561137 283254.84999999997671694, 450635.97999999998137355 283247.27000000001862645, 450633.77000000001862645 283242.69000000000232831, 450632.19000000000232831 283237.95000000001164153, 450631.55999999999767169 283234.47999999998137355, 450630.92999999999301508 283227.69000000000232831, 450630.60999999998603016 283217.73999999999068677, 450628.55999999999767169 283210.32000000000698492, 450625.55999999999767169 283203.36999999999534339, 450623.20000000001164153 283197.44000000000232831, 450622.54999999998835847 283196.09000000002561137, 450620.73999999999068677 283192.97999999998137355, 450619.75 283191.08000000001629815, 450618.45000000001164153 283188.66999999998370185, 450609.07000000000698492 283172.61999999999534339, 450606.86999999999534339 283169.01000000000931323, 450599.47999999998137355 283159.16999999998370185, 450595.89000000001396984 283153.03999999997904524, 450592.59999999997671694 283148.11999999999534339, 450590.80999999999767169 283145.71000000002095476, 450585.02000000001862645 283138.08000000001629815, 450582.83000000001629815 283134.35999999998603016, 450579.23999999999068677 283128.84000000002561137, 450571.40000000002328306 283117.36999999999534339, 450570.03999999997904524 283116.34000000002561137, 450567.15000000002328306 283115.73999999999068677, 450565.21999999997206032 283112.35999999998603016, 450561.71999999997206032 283106.21000000002095476, 450558.70000000001164153 283102.46999999997206032, 450547.23999999999068677 283089.08000000001629815, 450536.38000000000465661 283076.40999999997438863, 450527.34000000002561137 283066.03999999997904524, 450513.82000000000698492 283051.22999999998137355, 450503.92999999999301508 283042.90999999997438863, 450490.05999999999767169 283030.84999999997671694, 450450.98999999999068677 283000, 450449.08000000001629815 282998.48999999999068677, 450436.19000000000232831 282987.69000000000232831, 450436.02000000001862645 282987.59000000002561137, 450413.84999999997671694 282975.19000000000232831, 450406.28999999997904524 282969.65000000002328306, 450389.40000000002328306 282957.83000000001629815, 450380.57000000000698492 282952.91999999998370185, 450328.86999999999534339 282925.86999999999534339, 450319.32000000000698492 282920.86999999999534339, 450319.07000000000698492 282920.73999999999068677, 450297.65999999997438863 282906.55999999999767169, 450268.72999999998137355 282887.53000000002793968, 450248.54999999998835847 282874.19000000000232831, 450225.72999999998137355 282860.78000000002793968, 450205.71000000002095476 282849.25, 450197.33000000001629815 282846.07000000000698492, 450161.69000000000232831 282832.63000000000465661, 450121.96000000002095476 282817.83000000001629815, 450103.83000000001629815 282811.67999999999301508, 450065.03000000002793968 282798.92999999999301508, 450058.38000000000465661 282797.40000000002328306, 450034.80999999999767169 282792.27000000001862645, 450028.44000000000232831 282793.09999999997671694, 450014.09000000002561137 282788.07000000000698492, 450000.95000000001164153 282784.03999999997904524, 450000 282783.78000000002793968, 449980.77000000001862645 282778.61999999999534339, 449939.91999999998370185 282766.03000000002793968, 449928.90000000002328306 282763.08000000001629815, 449893.78000000002793968 282752.08000000001629815, 449893.28999999997904524 282754.80999999999767169, 449892.09999999997671694 282760.82000000000698492, 449882.46999999997206032 282795.03999999997904524, 449879.30999999999767169 282806.15999999997438863, 449876.55999999999767169 282831.33000000001629815, 449875.45000000001164153 282839.32000000000698492, 449872.70000000001164153 282857.89000000001396984, 449871.90000000002328306 282858.38000000000465661, 449871.59999999997671694 282858.58000000001629815, 449871.09000000002561137 282858.67999999999301508, 449870.67999999999301508 282858.97999999998137355, 449870.27000000001862645 282859.47999999998137355, 449869.45000000001164153 282861.08000000001629815, 449869.14000000001396984 282861.88000000000465661, 449868.51000000000931323 282864.47999999998137355, 449868.29999999998835847 282865.28000000002793968, 449867.97999999998137355 282866.57000000000698492, 449867.66999999998370185 282867.96999999997206032, 449867.55999999999767169 282869.27000000001862645, 449867.53999999997904524 282871.05999999999767169, 449867.63000000000465661 282872.85999999998603016, 449867.90999999997438863 282875.95000000001164153, 449866.54999999998835847 282886.21000000002095476, 449866.75 282886.71000000002095476, 449867.25 282887.71000000002095476, 449867.45000000001164153 282888, 449867.75 282888.20000000001164153, 449867.95000000001164153 282888.5, 449868.04999999998835847 282888.70000000001164153, 449868.25 282889.5, 449868.14000000001396984 282890.28999999997904524, 449863.40000000002328306 282930.09999999997671694, 449858.04999999998835847 282968.46000000002095476, 449855.03000000002793968 282989.51000000000931323, 449854.59999999997671694 282993.41999999998370185, 449853.86999999999534339 283000, 449849.33000000001629815 283028.76000000000931323, 449846.72999999998137355 283044.59000000002561137, 449842.85999999998603016 283067.01000000000931323, 449837.40000000002328306 283098.47999999998137355, 449832.59999999997671694 283127.57000000000698492, 449828.55999999999767169 283154.46000000002095476, 449827 283163.09000000002561137, 449822.65000000002328306 283188.26000000000931323, 449819.40999999997438863 283213.20000000001164153, 449818.61999999999534339 283218.61999999999534339, 449817.63000000000465661 283223.65999999997438863, 449816.15999999997438863 283232.01000000000931323, 449814.78000000002793968 283239.15999999997438863, 449814.09000000002561137 283242.47999999998137355, 449813.29999999998835847 283246.09999999997671694, 449813.29999999998835847 283246.29999999998835847, 449812.71999999997206032 283250.22999999998137355, 449812.22999999998137355 283254.05999999999767169, 449811.15000000002328306 283261.20000000001164153, 449809.96999999997206032 283268.04999999998835847, 449808.10999999998603016 283279.63000000000465661, 449807.91999999998370185 283282.03999999997904524, 449807.61999999999534339 283283.75, 449806.84000000002561137 283290, 449806.54999999998835847 283292.82000000000698492, 449806.16999999998370185 283296.73999999999068677, 449805.28000000002793968 283302.59000000002561137, 449805 283306.21000000002095476, 449804.90000000002328306 283306.61999999999534339, 449804.52000000001862645 283312.65999999997438863, 449804.33000000001629815 283314.88000000000465661, 449803.73999999999068677 283320.30999999999767169, 449803.65000000002328306 283320.91999999998370185, 449802.57000000000698492 283327.26000000000931323, 449802.07000000000698492 283329.38000000000465661, 449801.47999999998137355 283331.59000000002561137, 449800.97999999998137355 283333.80999999999767169, 449800.89000000001396984 283334.40999999997438863, 449800.78999999997904524 283336.02000000001862645, 449800.59999999997671694 283337.72999999998137355, 449800.29999999998835847 283339.75, 449799.90999999997438863 283342.26000000000931323, 449799.71999999997206032 283343.88000000000465661, 449799.33000000001629815 283347.20000000001164153, 449798.53999999997904524 283352.33000000001629815, 449798.15000000002328306 283354.45000000001164153, 449797.76000000000931323 283356.86999999999534339, 449797.46999999997206032 283359.38000000000465661, 449797.17999999999301508 283363.10999999998603016, 449797.17999999999301508 283363.82000000000698492, 449796.51000000000931323 283369.85999999998603016, 449796.10999999998603016 283372.38000000000465661, 449795.33000000001629815 283377.01000000000931323, 449794.34999999997671694 283384.15999999997438863, 449794.15000000002328306 283386.07000000000698492, 449793.58000000001629815 283392.52000000001862645, 449793.47999999998137355 283392.92999999999301508, 449792.70000000001164153 283399.96999999997206032, 449792.19799999997485429 283403.46999999997206032, 449792.02000000001862645 283404.71000000002095476, 449791.53000000002793968 283407.11999999999534339, 449790.73999999999068677 283411.04999999998835847, 449790.44000000000232831 283412.76000000000931323, 449789.46000000002095476 283419.51000000000931323, 449788.39000000001396984 283427.26000000000931323, 449788.09999999997671694 283429.97999999998137355, 449787.71000000002095476 283434.29999999998835847, 449787.60999999998603016 283435, 449786.73999999999068677 283441.17999999999301508, 449786.44000000000232831 283443.27000000001862645, 449785.65999999997438863 283447.75, 449784.57000000000698492 283454.21000000002095476, 449783.78999999997904524 283458.47999999998137355, 449783.48999999999068677 283459.96999999997206032, 449782.51000000000931323 283464.73999999999068677, 449782.21000000002095476 283465.94000000000232831, 449781.82000000000698492 283468.02000000001862645, 449781.42999999999301508 283470.21000000002095476, 449781.44000000000232831 283474.88000000000465661, 449781.34000000002561137 283475.38000000000465661, 449781.04999999998835847 283478.07000000000698492, 449780.76000000000931323 283480.84999999997671694, 449780.39000000001396984 283486.91999999998370185, 449780.11999999999534339 283495.58000000001629815, 449780.05999999999767169 283505.13000000000465661, 449780.17999999999301508 283510.40000000002328306, 449780.20000000001164153 283516.57000000000698492, 449780.01000000000931323 283518.27000000001862645, 449779.71999999997206032 283521.04999999998835847, 449779.33000000001629815 283523.84000000002561137, 449779.33000000001629815 283524.53000000002793968, 449779.03999999997904524 283527.71000000002095476, 449778.75 283531, 449778.65999999997438863 283531.78999999997904524, 449778.26000000000931323 283533.88000000000465661, 449777.96999999997206032 283535.96999999997206032, 449777.78000000002793968 283538.04999999998835847, 449777.67999999999301508 283540.23999999999068677, 449777.20000000001164153 283545.41999999998370185, 449777.21000000002095476 283545.90999999997438863, 449776.42999999999301508 283551.58000000001629815, 449775.65000000002328306 283557.15000000002328306, 449774.67999999999301508 283568.69000000000232831, 449774.48999999999068677 283571.16999999998370185, 449774 283574.75, 449773.21999999997206032 283579.13000000000465661, 449773.11999999999534339 283580.03000000002793968, 449772.83000000001629815 283582.10999999998603016, 449772.53000000002793968 283584.5, 449772.04999999998835847 283587.47999999998137355, 449771.89000000001396984 283589.67999999999301508, 449774.33799999998882413 283597.12400000001071021, 449774.60999999998603016 283597.9529999999795109, 449787.48999999999068677 283637.11999999999534339, 449789.35999999998603016 283641.29999999998835847, 449789.46000000002095476 283641.5, 449791.21000000002095476 283645.28999999997904524, 449791.59999999997671694 283646.28000000002793968, 449792.19000000000232831 283648.08000000001629815, 449793.35999999998603016 283650.77000000001862645, 449794.52000000001862645 283653.76000000000931323, 449795.5 283656.45000000001164153, 449796.55999999999767169 283659.73999999999068677, 449796.95000000001164153 283660.72999999998137355, 449797.83000000001629815 283662.92999999999301508, 449798.51000000000931323 283665.02000000001862645, 449799.28000000002793968 283667.80999999999767169, 449799.77000000001862645 283669.20000000001164153, 449801.80999999999767169 283674.98999999999068677, 449802.48999999999068677 283676.67999999999301508, 449804.25 283680.86999999999534339, 449804.72999999998137355 283682.05999999999767169, 449807.16999999998370185 283687.73999999999068677, 449808.63000000000465661 283691.53000000002793968, 449809.01000000000931323 283692.61999999999534339, 449809.97999999998137355 283695.51000000000931323, 449811.04999999998835847 283698.5, 449811.34999999997671694 283699.29999999998835847, 449813 283702.78000000002793968, 449813.40000000002328306 283703.46999999997206032, 449814.28000000002793968 283704.86999999999534339, 449815.05999999999767169 283706.35999999998603016, 449816.14000000001396984 283708.54999999998835847, 449816.53000000002793968 283709.84999999997671694, 449816.52000000001862645 283710.04999999998835847, 449816.71000000002095476 283711.65000000002328306, 449816.70000000001164153 283713.34999999997671694, 449817.34999999997671694 283721.75, 449817.44000000000232831 283723.65000000002328306, 449817.42999999999301508 283724.34999999997671694, 449817.80999999999767169 283727.44000000000232831, 449818.28999999997904524 283729.84000000002561137, 449819.73999999999068677 283735.83000000001629815, 449820.22999999998137355 283737.21999999997206032, 449820.82000000000698492 283738.71999999997206032, 449821.01000000000931323 283738.91999999998370185, 449821.98999999999068677 283740.40000000002328306, 449823.07000000000698492 283741.78999999997904524, 449824.92999999999301508 283744.27000000001862645, 449826.20000000001164153 283746.05999999999767169, 449827.96000000002095476 283748.34000000002561137, 449829.42999999999301508 283750.52000000001862645, 449830.21000000002095476 283752.02000000001862645, 449831.86999999999534339 283755, 449832.95000000001164153 283757.19000000000232831, 449834.21000000002095476 283759.96999999997206032, 449834.51000000000931323 283760.57000000000698492, 449835.09000000002561137 283762.26000000000931323, 449835.66999999998370185 283763.84999999997671694, 449836.55999999999767169 283765.64000000001396984, 449837.72999999998137355 283767.92999999999301508, 449838.89000000001396984 283769.14000000001396984, 449840.16999999998370185 283770.83000000001629815, 449841.96999999997206032 283772.34999999997671694, 449845.33000000001629815 283777.10999999998603016, 449845.53999999997904524 283777.40000000002328306, 449846.60999999998603016 283779, 449848.60999999998603016 283781.78999999997904524, 449853.65000000002328306 283788.40000000002328306, 449857.70000000001164153 283794.01000000000931323, 449876.05999999999767169 283820.5, 449878.90000000002328306 283824.90999999997438863, 449880.21999999997206032 283826.80999999999767169, 449882.75 283830.40999999997438863, 449883.46000000002095476 283831.40999999997438863, 449885.70000000001164153 283834.60999999998603016, 449887.02000000001862645 283836.91999999998370185, 449889.05999999999767169 283840.21999999997206032, 449890.89000000001396984 283843.32000000000698492, 449892.82000000000698492 283846.41999999998370185, 449894.14000000001396984 283848.22999999998137355, 449896.27000000001862645 283851.03000000002793968, 449898.09999999997671694 283853.22999999998137355, 449899.91999999998370185 283855.53999999997904524, 449901.34000000002561137 283857.53999999997904524, 449903.97999999998137355 283861.53999999997904524, 449904.90000000002328306 283862.94000000000232831, 449906.72999999998137355 283866.15000000002328306, 449907.53999999997904524 283867.54999999998835847, 449909.78000000002793968 283871.05999999999767169, 449911.09999999997671694 283872.96000000002095476, 449914.84999999997671694 283878.27000000001862645, 449916.36999999999534339 283880.28000000002793968, 449919.52000000001862645 283884.48999999999068677, 449921.84999999997671694 283887.69000000000232831, 449926.30999999999767169 283893.90999999997438863, 449926.82000000000698492 283894.60999999998603016, 449930.81500000000232831 283899.91499999997904524, 449931.27000000001862645 283900.52000000001862645, 449937.73999999999068677 283909.03000000002793968, 449944.40000000002328306 283918.64000000001396984, 449947.11999999999534339 283921.53999999997904524, 449950.01000000000931323 283927.44000000000232831, 449950.10999999998603016 283927.73999999999068677, 449953.65000000002328306 283934.03999999997904524, 449953.84999999997671694 283934.53999999997904524, 449957.20000000001164153 283940.15000000002328306, 449958.08000000001629815 283941.55999999999767169, 449960.73999999999068677 283946.35999999998603016, 449961.41999999998370185 283947.55999999999767169, 449963.20000000001164153 283951.16999999998370185, 449964.96999999997206032 283954.46999999997206032, 449968.51000000000931323 283961.28000000002793968, 449968.90000000002328306 283962.08000000001629815, 449970.77000000001862645 283965.78000000002793968, 449971.27000000001862645 283966.58000000001629815, 449972.64000000001396984 283969.09000000002561137, 449973.92999999999301508 283971.28999999997904524, 449975.01000000000931323 283973.69000000000232831, 449975.20000000001164153 283974.09000000002561137, 449975.69000000000232831 283975.69000000000232831, 449976.28999999997904524 283977.19000000000232831, 449978.05999999999767169 283980.98999999999068677, 449979.25 283983.98999999999068677, 449980.82000000000698492 283988.09000000002561137, 449981.51000000000931323 283989.88000000000465661, 449983.39000000001396984 283994.47999999998137355, 449985.36999999999534339 283998.71999999997206032, 449985.96000000002095476 284000, 450000 284031.21999999997206032, 450001.46000000002095476 284034.46999999997206032, 450010.27000000001862645 284055.79999999998835847, 450012.53000000002793968 284054.70000000001164153, 450016.40999999997438863 284068.67999999999301508, 450017.78999999997904524 284072.46999999997206032, 450019.66999999998370185 284079, 450021.96000000002095476 284087.04999999998835847, 450022.15000000002328306 284088.17999999999301508, 450022.05999999999767169 284089.59999999997671694, 450021.66999999998370185 284091.11999999999534339, 450021.09000000002561137 284092.42999999999301508, 450019.27000000001862645 284095.26000000000931323, 450019.39000000001396984 284096.09000000002561137, 450019.67999999999301508 284096.05999999999767169, 450022.97999999998137355 284096.13000000000465661, 450024.71999999997206032 284096.35999999998603016, 450026.07000000000698492 284096.47999999998137355, 450029.66999999998370185 284096.52000000001862645, 450030.1190000000060536 284096.45600000000558794, 450034.5590000000083819 284095.8279999999795109, 450034.90000000002328306 284095.78000000002793968, 450087.78999999997904524 284083.26000000000931323, 450116.63000000000465661 284076.53000000002793968, 450139.67999999999301508 284072.41999999998370185, 450145.96000000002095476 284071.26000000000931323, 450155.86999999999534339 284069.29999999998835847, 450160.48999999999068677 284068.40999999997438863, 450172.72999999998137355 284065.72999999998137355, 450179.17999999999301508 284064.26000000000931323, 450184.58000000001629815 284062.67999999999301508, 450204.34000000002561137 284053.71000000002095476, 450222.26000000000931323 284045.32000000000698492, 450227.79999999998835847 284042.60999999998603016, 450229.65999999997438863 284041.64000000001396984, 450230.29999999998835847 284041.30999999999767169, 450232.21000000002095476 284040, 450233.10999999998603016 284039.5, 450239.63000000000465661 284034.78999999997904524, 450243.83000000001629815 284031.57000000000698492, 450248.04999999998835847 284029.05999999999767169, 450250.65000000002328306 284027.25, 450252.05999999999767169 284026.53999999997904524, 450254.15999999997438863 284025.13000000000465661, 450256.27000000001862645 284023.92999999999301508, 450256.77000000001862645 284023.72999999998137355, 450257.47999999998137355 284023.41999999998370185, 450258.17999999999301508 284023.32000000000698492, 450258.67999999999301508 284023.11999999999534339, 450259.88000000000465661 284022.30999999999767169, 450260.69000000000232831 284021.71000000002095476, 450262.98999999999068677 284020.20000000001164153, 450283.57000000000698492 284009.90000000002328306, 450291.28999999997904524 284006.35999999998603016, 450294.35999999998603016 284004.79999999998835847, 450304.52000000001862645 284000, 450319.25 283992.16999999998370185, 450325.38000000000465661 283988.71999999997206032, 450338.41999999998370185 283981.05999999999767169, 450340.96999999997206032 283979.54999999998835847, 450345.59000000002561137 283977.26000000000931323, 450372.61999999999534339 283965.19000000000232831, 450386.29999999998835847 283958.96000000002095476, 450389.55999999999767169 283957.70000000001164153, 450391.86999999999534339 283956.69000000000232831, 450393.85999999998603016 283955.63000000000465661, 450396.71999999997206032 283954.33000000001629815, 450397.89000000001396984 283953.77000000001862645, 450401.45000000001164153 283952.14000000001396984, 450403.23999999999068677 283951.36999999999534339, 450405.60999999998603016 283950.45000000001164153, 450407.64000000001396984 283949.83000000001629815, 450409.63000000000465661 283949.20000000001164153, 450410.67999999999301508 283948.90000000002328306, 450415.03000000002793968 283947.73999999999068677, 450431.15000000002328306 283942.63000000000465661, 450452.58000000001629815 283934.46000000002095476, 450466.96999999997206032 283929, 450472.59999999997671694 283926.22999999998137355, 450478.15000000002328306 283923.46000000002095476, 450478.53000000002793968 283923.27000000001862645, 450481.28999999997904524 283921.88000000000465661, 450481.58000000001629815 283921.72999999998137355, 450485.66999999998370185 283919.78000000002793968, 450490 283917.71999999997206032, 450495.28000000002793968 283915.26000000000931323, 450495.76000000000931323 283915.07000000000698492, 450500.01000000000931323 283913.30999999999767169, 450533.05999999999767169 283900.29999999998835847, 450548.30999999999767169 283894.46999999997206032, 450570.84000000002561137 283885.94000000000232831, 450582.79999999998835847 283881.03000000002793968, 450595.34999999997671694 283876.41999999998370185, 450601.42999999999301508 283874.11999999999534339, 450604.41999999998370185 283873.02000000001862645, 450610.59999999997671694 283871.01000000000931323, 450619.46000000002095476 283868.40000000002328306, 450623.45000000001164153 283866.90000000002328306, 450626.73999999999068677 283865.5, 450628.53000000002793968 283864.70000000001164153, 450630.83000000001629815 283863.48999999999068677, 450632.91999999998370185 283862.09000000002561137, 450635.11999999999534339 283860.59000000002561137, 450637.59999999997671694 283858.59999999997671694, 450639.20000000001164153 283857.40000000002328306, 450642.90000000002328306 283855.20000000001164153, 450646.90000000002328306 283853.20000000001164153, 450666.09999999997671694 283843.02000000001862645, 450686.5 283831.64000000001396984, 450728.46999999997206032 283806.84000000002561137, 450731.34999999997671694 283805.14000000001396984, 450743.81484363105846569 283797.61988938751164824, 450766.34999999997671694 283784.33000000001629815, 450776.89189444598741829 283783.10914718528511003, 450780.35999999998603016 283782.76000000000931323)))</v>
      </c>
      <c r="B27" s="324">
        <f>'Site-to-LSOA&amp;MSOA Assignment'!B27</f>
        <v>36</v>
      </c>
      <c r="C27" s="329" t="str">
        <f>'Site-to-LSOA&amp;MSOA Assignment'!C27</f>
        <v>Cross-in-Hand Farm, Willey</v>
      </c>
      <c r="D27" s="100" t="str">
        <f>'Site-to-LSOA&amp;MSOA Assignment'!N27</f>
        <v>E02007048</v>
      </c>
      <c r="E27" s="100" t="str">
        <f>'Site-to-LSOA&amp;MSOA Assignment'!O27</f>
        <v>Rugby 013</v>
      </c>
      <c r="F27" s="100" t="str">
        <f>'Site-to-LSOA&amp;MSOA Assignment'!P27</f>
        <v>E01031160</v>
      </c>
      <c r="G27" s="100" t="str">
        <f>'Site-to-LSOA&amp;MSOA Assignment'!Q27</f>
        <v>Rugby 013B</v>
      </c>
      <c r="H27" s="99" t="str">
        <f>VLOOKUP($B27,'PTAL - AM'!$B:$R,17,FALSE)</f>
        <v>1a</v>
      </c>
      <c r="I27" s="99" t="str">
        <f>VLOOKUP($B27,'PTAL - PM'!$B:$R,17,FALSE)</f>
        <v>1a</v>
      </c>
      <c r="J27" s="284"/>
      <c r="K27" s="254" t="str">
        <f t="shared" si="0"/>
        <v>Cross-in-Hand Farm, Willey</v>
      </c>
      <c r="L27" s="341">
        <f t="shared" si="1"/>
        <v>4</v>
      </c>
      <c r="M27" s="338">
        <f>RANK(L27,$L$2:$L148,0)</f>
        <v>15</v>
      </c>
    </row>
    <row r="28" spans="1:13" x14ac:dyDescent="0.3">
      <c r="A28" s="335" t="str">
        <f>'Site-to-LSOA&amp;MSOA Assignment'!A28</f>
        <v>MultiPolygon (((448933.94000000000232831 270978.55999999999767169, 448929.77000000001862645 270979.57000000000698492, 448924.59999999997671694 270982.29999999998835847, 448912.5 270990.20000000001164153, 448900.20000000001164153 271000, 448894.70000000001164153 271003.29999999998835847, 448878.90000000002328306 271011.79999999998835847, 448864.70000000001164153 271020.70000000001164153, 448853.20000000001164153 271027.40000000002328306, 448825.5 271042.79999999998835847, 448821.20000000001164153 271045, 448810.59999999997671694 271049.29999999998835847, 448784.28000000002793968 271061.26000000000931323, 448814.21999999997206032 271118.05999999999767169, 448805.41999999998370185 271124.7029999999795109, 448788.20000000001164153 271137.70000000001164153, 448787.90000000002328306 271140.70000000001164153, 448784.15000000002328306 271136.34999999997671694, 448775.4220000000204891 271121.15899999998509884, 448763.61999999999534339 271100.61999999999534339, 448753.83000000001629815 271104.76000000000931323, 448744.91999999998370185 271108.52000000001862645, 448741.28999999997904524 271110.19000000000232831, 448729.21999999997206032 271115.98999999999068677, 448725.5 271108.91999999998370185, 448712.63000000000465661 271119.21000000002095476, 448707.72999999998137355 271123.28000000002793968, 448707.52000000001862645 271123.45000000001164153, 448697.34000000002561137 271130.67999999999301508, 448696.09000000002561137 271131.55999999999767169, 448688.65000000002328306 271136.80999999999767169, 448689.75 271138.95000000001164153, 448690.71000000002095476 271140.84000000002561137, 448691.71999999997206032 271142.80999999999767169, 448694.28000000002793968 271147.82000000000698492, 448696.82000000000698492 271152.78999999997904524, 448698.20000000001164153 271155.5, 448698.40000000002328306 271161.32000000000698492, 448698.88000000000465661 271175.46000000002095476, 448699.77000000001862645 271201.30999999999767169, 448692.73999999999068677 271205.96000000002095476, 448726.29999999998835847 271242.79999999998835847, 448733.91999999998370185 271251.20000000001164153, 448745.98999999999068677 271264.5, 448768.71000000002095476 271290.46000000002095476, 448796.28999999997904524 271321.96000000002095476, 448816.71999999997206032 271303.09999999997671694, 448872.58000000001629815 271254.14000000001396984, 448871.54200000001583248 271252.06500000000232831, 448856.32000000000698492 271221.64000000001396984, 448856.08000000001629815 271221.15999999997438863, 448850.51000000000931323 271210.02000000001862645, 448847.51000000000931323 271208.21999999997206032, 448846.40999999997438863 271207.32000000000698492, 448845.21000000002095476 271206.32000000000698492, 448844.10999999998603016 271205.32000000000698492, 448842.51000000000931323 271203.91999999998370185, 448841.21000000002095476 271202.61999999999534339, 448840.71000000002095476 271201.91999999998370185, 448840.21000000002095476 271201.32000000000698492, 448838.30999999999767169 271197.52000000001862645, 448835.71000000002095476 271195.21999999997206032, 448834.28999999997904524 271194.15000000002328306, 448833.51000000000931323 271192.11999999999534339, 448833.40999999997438863 271191.61999999999534339, 448833.40999999997438863 271189.91999999998370185, 448833.51000000000931323 271189.21999999997206032, 448833.71000000002095476 271188.52000000001862645, 448833.90999999997438863 271187.71999999997206032, 448834.30999999999767169 271186.82000000000698492, 448834.71000000002095476 271186.02000000001862645, 448835.10999999998603016 271185.41999999998370185, 448835.60999999998603016 271184.82000000000698492, 448836.10999999998603016 271184.32000000000698492, 448836.71000000002095476 271183.82000000000698492, 448837.30999999999767169 271183.52000000001862645, 448838.01000000000931323 271183.21999999997206032, 448840.80999999999767169 271183.02000000001862645, 448845.51000000000931323 271183.71999999997206032, 448846.51000000000931323 271185.11999999999534339, 448848.10999999998603016 271190.21999999997206032, 448848.60999999998603016 271191.61999999999534339, 448850.21000000002095476 271193.21999999997206032, 448852.01000000000931323 271195.41999999998370185, 448853.51000000000931323 271198.71999999997206032, 448854.40999999997438863 271201.21999999997206032, 448857.34000000002561137 271204.98999999999068677, 448861.10999999998603016 271202.71999999997206032, 448873.10999999998603016 271193.71999999997206032, 448876.71000000002095476 271191.32000000000698492, 448886.40999999997438863 271184.52000000001862645, 448887.80999999999767169 271183.52000000001862645, 448889.10999999998603016 271182.52000000001862645, 448890.51000000000931323 271181.52000000001862645, 448891.60999999998603016 271180.61999999999534339, 448892.71000000002095476 271179.82000000000698492, 448893.80999999999767169 271178.91999999998370185, 448908.51000000000931323 271167.71999999997206032, 448913.30999999999767169 271164.02000000001862645, 448914.40999999997438863 271163.11999999999534339, 448915.51000000000931323 271162.11999999999534339, 448916.60999999998603016 271161.21999999997206032, 448917.60999999998603016 271160.32000000000698492, 448919.80999999999767169 271158.52000000001862645, 448931.60999999998603016 271147.91999999998370185, 448944.10999999998603016 271136.61999999999534339, 448950.01000000000931323 271131.52000000001862645, 448958.01000000000931323 271124.82000000000698492, 448967.30999999999767169 271117.32000000000698492, 448978.71000000002095476 271108.41999999998370185, 448985.90999999997438863 271103.02000000001862645, 449000 271092.63000000000465661, 449024.09999999997671694 271076.85999999998603016, 449035.21000000002095476 271069.71000000002095476, 449035.02000000001862645 271069.69000000000232831, 449035.65000000002328306 271064.71000000002095476, 449035.71999999997206032 271064.19000000000232831, 449035.52000000001862645 271062.59000000002561137, 449035.52000000001862645 271059.69000000000232831, 449035.41999999998370185 271059.09000000002561137, 449035.21999999997206032 271058.39000000001396984, 449032.91999999998370185 271055.98999999999068677, 449027.29999999998835847 271052.23999999999068677, 449021.71999999997206032 271049.82000000000698492, 449014.61999999999534339 271047.85999999998603016, 449008.72999999998137355 271046.04999999998835847, 449007.59000000002561137 271045.42999999999301508, 449001.69000000000232831 271043.11999999999534339, 449000 271042.29999999998835847, 448998.20000000001164153 271041.07000000000698492, 448983.09999999997671694 271028.07000000000698492, 448958.79999999998835847 271005.86999999999534339, 448955.29999999998835847 271002.16999999998370185, 448954.01000000000931323 271000, 448949.23999999999068677 270994.46000000002095476, 448942.19900000002235174 270987.14299999998183921, 448933.94000000000232831 270978.55999999999767169)))</v>
      </c>
      <c r="B28" s="324">
        <f>'Site-to-LSOA&amp;MSOA Assignment'!B28</f>
        <v>37</v>
      </c>
      <c r="C28" s="329" t="str">
        <f>'Site-to-LSOA&amp;MSOA Assignment'!C28</f>
        <v>Daventry Road, Dunchurch</v>
      </c>
      <c r="D28" s="100" t="str">
        <f>'Site-to-LSOA&amp;MSOA Assignment'!N28</f>
        <v>E02006503</v>
      </c>
      <c r="E28" s="100" t="str">
        <f>'Site-to-LSOA&amp;MSOA Assignment'!O28</f>
        <v>Rugby 012</v>
      </c>
      <c r="F28" s="100" t="str">
        <f>'Site-to-LSOA&amp;MSOA Assignment'!P28</f>
        <v>E01031148</v>
      </c>
      <c r="G28" s="100" t="str">
        <f>'Site-to-LSOA&amp;MSOA Assignment'!Q28</f>
        <v>Rugby 012B</v>
      </c>
      <c r="H28" s="99" t="str">
        <f>VLOOKUP($B28,'PTAL - AM'!$B:$R,17,FALSE)</f>
        <v>1a</v>
      </c>
      <c r="I28" s="99" t="str">
        <f>VLOOKUP($B28,'PTAL - PM'!$B:$R,17,FALSE)</f>
        <v>1a</v>
      </c>
      <c r="J28" s="284"/>
      <c r="K28" s="254" t="str">
        <f t="shared" si="0"/>
        <v>Daventry Road, Dunchurch</v>
      </c>
      <c r="L28" s="341">
        <f t="shared" si="1"/>
        <v>4</v>
      </c>
      <c r="M28" s="338">
        <f>RANK(L28,$L$2:$L149,0)</f>
        <v>15</v>
      </c>
    </row>
    <row r="29" spans="1:13" x14ac:dyDescent="0.3">
      <c r="A29" s="335" t="str">
        <f>'Site-to-LSOA&amp;MSOA Assignment'!A29</f>
        <v>MultiPolygon (((449037.67999999999301508 271938.30999999999767169, 449025.09999999997671694 271913.48999999999068677, 449019.85899999999674037 271916.79499999998370185, 449018.52399999997578561 271918.28700000001117587, 449007.93699999997625127 271924.78600000002188608, 448975.83199999999487773 271944.13400000002002344, 448948.38199999998323619 271960.768999999971129, 448947.14500000001862645 271961.5779999999795109, 448918.57000000000698492 271980.27000000001862645, 448912.21000000002095476 271984.69000000000232831, 448912.07000000000698492 271984.78000000002793968, 448902.42999999999301508 271991.46999999997206032, 448900.71999999997206032 271992.65999999997438863, 448897.86999999999534339 271994.64000000001396984, 448902.79999999998835847 272000, 448904.84999999997671694 272002.45000000001164153, 448906.84999999997671694 272004.90000000002328306, 448908.84999999997671694 272007.29999999998835847, 448911.20000000001164153 272009.95000000001164153, 448913.54999999998835847 272012.54999999998835847, 448915.5 272014.70000000001164153, 448918.65000000002328306 272018.04999999998835847, 448920.65000000002328306 272020.20000000001164153, 448922.04999999998835847 272021.90000000002328306, 448922.59999999997671694 272022.5, 448923.40000000002328306 272023.34999999997671694, 448924 272023.90000000002328306, 448924.70000000001164153 272024.5, 448925.5 272025.09999999997671694, 448925.59999999997671694 272025.20000000001164153, 448926.29999999998835847 272025.70000000001164153, 448927.04999999998835847 272026.15000000002328306, 448927.25 272026.25, 448927.90000000002328306 272026.40000000002328306, 448928.59999999997671694 272026.5, 448929.04999999998835847 272026.54999999998835847, 448929.33000000001629815 272026.58000000001629815, 448932.40000000002328306 272021.95000000001164153, 448935.79999999998835847 272016.79999999998835847, 448937 272015.15000000002328306, 448939.5 272011.84999999997671694, 448939.79999999998835847 272011.45000000001164153, 448941.45000000001164153 272009.09999999997671694, 448943.04999999998835847 272006.75, 448943.79999999998835847 272005.59999999997671694, 448944.95000000001164153 272003.75, 448945.79999999998835847 272002.34999999997671694, 448946.84999999997671694 272000.79999999998835847, 448947.42999999999301508 272000, 448950.5 271995.40000000002328306, 448951.70000000001164153 271994.20000000001164153, 448953.59999999997671694 271992.40000000002328306, 448957.59999999997671694 271988.79999999998835847, 448961.59999999997671694 271985.79999999998835847, 448963.59999999997671694 271984.40000000002328306, 448970.79999999998835847 271979, 449000 271961.88000000000465661, 449000.53000000002793968 271961.55999999999767169, 449026.04739580978639424 271945.49236112798098475, 449037.67999999999301508 271938.30999999999767169)))</v>
      </c>
      <c r="B29" s="324">
        <f>'Site-to-LSOA&amp;MSOA Assignment'!B29</f>
        <v>38</v>
      </c>
      <c r="C29" s="329" t="str">
        <f>'Site-to-LSOA&amp;MSOA Assignment'!C29</f>
        <v>Drive Field, Bilton Grange School, Dunchurch</v>
      </c>
      <c r="D29" s="100" t="str">
        <f>'Site-to-LSOA&amp;MSOA Assignment'!N29</f>
        <v>E02006503</v>
      </c>
      <c r="E29" s="100" t="str">
        <f>'Site-to-LSOA&amp;MSOA Assignment'!O29</f>
        <v>Rugby 012</v>
      </c>
      <c r="F29" s="100" t="str">
        <f>'Site-to-LSOA&amp;MSOA Assignment'!P29</f>
        <v>E01031148</v>
      </c>
      <c r="G29" s="100" t="str">
        <f>'Site-to-LSOA&amp;MSOA Assignment'!Q29</f>
        <v>Rugby 012B</v>
      </c>
      <c r="H29" s="99" t="str">
        <f>VLOOKUP($B29,'PTAL - AM'!$B:$R,17,FALSE)</f>
        <v>1b</v>
      </c>
      <c r="I29" s="99" t="str">
        <f>VLOOKUP($B29,'PTAL - PM'!$B:$R,17,FALSE)</f>
        <v>1a</v>
      </c>
      <c r="J29" s="284"/>
      <c r="K29" s="254" t="str">
        <f t="shared" si="0"/>
        <v>Drive Field, Bilton Grange School, Dunchurch</v>
      </c>
      <c r="L29" s="341">
        <f t="shared" si="1"/>
        <v>5</v>
      </c>
      <c r="M29" s="338">
        <f>RANK(L29,$L$2:$L150,0)</f>
        <v>11</v>
      </c>
    </row>
    <row r="30" spans="1:13" x14ac:dyDescent="0.3">
      <c r="A30" s="335" t="str">
        <f>'Site-to-LSOA&amp;MSOA Assignment'!A30</f>
        <v>MultiPolygon (((441420.03999999997904524 275375.21000000002095476, 441423.65000000002328306 275376.65000000002328306, 441463.34000000002561137 275392.38000000000465661, 441446.25 275423.94000000000232831, 441441.23999999999068677 275433.17999999999301508, 441440.94000000000232831 275433.67999999999301508, 441445.34000000002561137 275435.28000000002793968, 441450.84000000002561137 275437.38000000000465661, 441471.95600000000558794 275445.35999999998603016, 441490.11800000001676381 275452.22399999998742715, 441512.22999999998137355 275460.58000000001629815, 441521.46600000001490116 275444.13199999998323619, 441524.01699999999254942 275439.58899999997811392, 441528.6120000000228174 275431.40399999998044223, 441535.88400000002002344 275418.45500000001629815, 441536.47399999998742715 275417.40500000002793968, 441545.64000000001396984 275401.08000000001629815, 441551.07600000000093132 275391.18300000001909211, 441557.98900000000139698 275378.59600000001955777, 441559.34700000000884756 275376.12300000002142042, 441560.14000000001396984 275374.67999999999301508, 441561.89799999998649582 275371.60300000000279397, 441564.14000000001396984 275367.67999999999301508, 441581.78999999997904524 275333.77000000001862645, 441582.92999999999301508 275331.57000000000698492, 441584.34000000002561137 275328.88000000000465661, 441568.34000000002561137 275325.78000000002793968, 441562.94000000000232831 275325.28000000002793968, 441557.54999999998835847 275324.35999999998603016, 441551.30999999999767169 275339.53999999997904524, 441545.03999999997904524 275352.97999999998137355, 441535.94000000000232831 275368.78000000002793968, 441438.15000000002328306 275339.10999999998603016, 441420.03999999997904524 275375.21000000002095476)))</v>
      </c>
      <c r="B30" s="324">
        <f>'Site-to-LSOA&amp;MSOA Assignment'!B30</f>
        <v>39</v>
      </c>
      <c r="C30" s="329" t="str">
        <f>'Site-to-LSOA&amp;MSOA Assignment'!C30</f>
        <v>Dyers Lane, Wolston</v>
      </c>
      <c r="D30" s="100" t="str">
        <f>'Site-to-LSOA&amp;MSOA Assignment'!N30</f>
        <v>E02006495</v>
      </c>
      <c r="E30" s="100" t="str">
        <f>'Site-to-LSOA&amp;MSOA Assignment'!O30</f>
        <v>Rugby 004</v>
      </c>
      <c r="F30" s="100" t="str">
        <f>'Site-to-LSOA&amp;MSOA Assignment'!P30</f>
        <v>E01031154</v>
      </c>
      <c r="G30" s="100" t="str">
        <f>'Site-to-LSOA&amp;MSOA Assignment'!Q30</f>
        <v>Rugby 004D</v>
      </c>
      <c r="H30" s="99" t="str">
        <f>VLOOKUP($B30,'PTAL - AM'!$B:$R,17,FALSE)</f>
        <v>1a</v>
      </c>
      <c r="I30" s="99" t="str">
        <f>VLOOKUP($B30,'PTAL - PM'!$B:$R,17,FALSE)</f>
        <v>1a</v>
      </c>
      <c r="J30" s="284"/>
      <c r="K30" s="254" t="str">
        <f t="shared" si="0"/>
        <v>Dyers Lane, Wolston</v>
      </c>
      <c r="L30" s="341">
        <f t="shared" si="1"/>
        <v>4</v>
      </c>
      <c r="M30" s="338">
        <f>RANK(L30,$L$2:$L151,0)</f>
        <v>15</v>
      </c>
    </row>
    <row r="31" spans="1:13" x14ac:dyDescent="0.3">
      <c r="A31" s="335" t="str">
        <f>'Site-to-LSOA&amp;MSOA Assignment'!A31</f>
        <v>MultiPolygon (((454315.98999999999068677 273436.72999999998137355, 454319.71999999997206032 273436.01000000000931323, 454313.65000000002328306 273414.84999999997671694, 454310.45000000001164153 273404.15000000002328306, 454306.65200000000186265 273390.83299999998416752, 454307.78000000002793968 273391.09999999997671694, 454310.40000000002328306 273390.40000000002328306, 454319.29999999998835847 273388.65000000002328306, 454321.61700000002747402 273388.1190000000060536, 454321.71100000001024455 273388.09700000000884756, 454322.17599999997764826 273388.1120000000228174, 454322.51500000001396984 273388.10800000000745058, 454323.54999999998835847 273387.9340000000083819, 454329.79999999998835847 273386.88000000000465661, 454333.64799999998649582 273386.00199999997857958, 454335.94500000000698492 273385.84899999998742715, 454338 273385.5, 454340.61999999999534339 273385.11999999999534339, 454335.45000000001164153 273368.5, 454331.8030000000144355 273355.97399999998742715, 454331.41999999998370185 273354.65999999997438863, 454329.65000000002328306 273348.59999999997671694, 454327.63000000000465661 273341.52000000001862645, 454338.45000000001164153 273339.54999999998835847, 454353.54999999998835847 273336.70000000001164153, 454370.40000000002328306 273333.40000000002328306, 454370.67999999999301508 273333.34999999997671694, 454393.09999999997671694 273329.15000000002328306, 454400 273328, 454407.90000000002328306 273326.65000000002328306, 454414.84999999997671694 273325.54999999998835847, 454425.79524148372001946 273322.62511127721518278, 454428.31995537376496941 273321.95043386635370553, 454436.58470154961105436 273319.74185190658317879, 454443.28999999997904524 273317.95000000001164153, 454444.09999999997671694 273318.95000000001164153, 454446.02000000001862645 273321.28999999997904524, 454448.59999999997671694 273324.45000000001164153, 454449.29999999998835847 273325.25, 454453.20000000001164153 273329.95000000001164153, 454457.15000000002328306 273334.59999999997671694, 454457.15000000002328306 273334.59999999997671694, 454457.70000000001164153 273335.20000000001164153, 454463.79999999998835847 273342.20000000001164153, 454466.70000000001164153 273345.65000000002328306, 454465.25 273336.29999999998835847, 454461.48999999999068677 273312.97999999998137355, 454460.70000000001164153 273307.84999999997671694, 454460.5 273306.40000000002328306, 454459.45000000001164153 273299.40000000002328306, 454459.25 273298, 454458.09999999997671694 273289.54999999998835847, 454457.84999999997671694 273287.95000000001164153, 454456.5 273278.54999999998835847, 454455.45000000001164153 273271.09999999997671694, 454453.40000000002328306 273256.04999999998835847, 454452.79999999998835847 273251.54999999998835847, 454451.54999999998835847 273241.90000000002328306, 454449.29999999998835847 273226.29999999998835847, 454447.20000000001164153 273211.25, 454446.25 273204.04999999998835847, 454444.40000000002328306 273190.65000000002328306, 454442.5 273177.09999999997671694, 454441.70000000001164153 273171.45000000001164153, 454440.34999999997671694 273162.09999999997671694, 454438.65000000002328306 273149.65000000002328306, 454438.54999999998835847 273149, 454435.45000000001164153 273127.40000000002328306, 454433.70000000001164153 273114.54999999998835847, 454433.25 273110.90000000002328306, 454432.69500000000698492 273106.77500000002328306, 454428.41499999997904524 273106.78499999997438863, 454424.24300000001676381 273106.79499999998370185, 454413.81400000001303852 273106.81900000001769513, 454412.78499999997438863 273106.8219999999855645, 454399.90100000001257285 273106.85200000001350418, 454394.43300000001909211 273106.86499999999068677, 454384.91499999997904524 273106.88699999998789281, 454373.64000000001396984 273106.91399999998975545, 454350.88299999997252598 273097.43300000001909211, 454347.85833338613156229 273096.02612835820764303, 454334.90000000002328306 273118.13000000000465661, 454331.84000000002561137 273123.34000000002561137, 454329.59999999997671694 273127.15000000002328306, 454323.65000000002328306 273136.95000000001164153, 454318.75 273145.15000000002328306, 454316.45000000001164153 273149.09999999997671694, 454315.79999999998835847 273150.20000000001164153, 454314.09999999997671694 273152.95000000001164153, 454313.25 273154.40000000002328306, 454311.29999999998835847 273157.95000000001164153, 454309.45000000001164153 273161.54999999998835847, 454307.70000000001164153 273165.20000000001164153, 454306.04999999998835847 273168.45000000001164153, 454301.95000000001164153 273176.65000000002328306, 454315.01099999999860302 273190.89100000000325963, 454318.54999999998835847 273194.75, 454320.01699999999254942 273196.39899999997578561, 454320.1780000000144355 273196.58000000001629815, 454327.40000000002328306 273204.70000000001164153, 454333 273211.65000000002328306, 454333.23999999999068677 273212.34000000002561137, 454333.65000000002328306 273213.5, 454330.0779999999795109 273228.81199999997625127, 454329.65000000002328306 273230.59999999997671694, 454326.45000000001164153 273233.70000000001164153, 454324.59999999997671694 273235.5, 454321.79999999998835847 273236.95000000001164153, 454310.95000000001164153 273243.04999999998835847, 454304.70000000001164153 273246.79999999998835847, 454301.04999999998835847 273248.04999999998835847, 454301.04999999998835847 273248.04999999998835847, 454301.04999999998835847 273248.04999999998835847, 454300.15616319852415472 273248.28281254117609933, 454284.59999999997671694 273197.70000000001164153, 454273.5 273207.95000000001164153, 454262.79999999998835847 273220.29999999998835847, 454251.40000000002328306 273233.20000000001164153, 454242 273243.70000000001164153, 454235.5 273254.70000000001164153, 454224.1105033986386843 273267.20052089367527515, 454216.6840000000083819 273280.018999999971129, 454214.94300000002840534 273283.45000000001164153, 454213.24200000002747402 273286.85300000000279397, 454209.84200000000419095 273293.4529999999795109, 454208.9469999999855645 273295.24200000002747402, 454207.40399999998044223 273298.4280000000144355, 454205.91100000002188608 273301.66300000000046566, 454204.46500000002561137 273304.90399999998044223, 454202.86499999999068677 273308.5530000000144355, 454202.12199999997392297 273310.23800000001210719, 454199.12599999998928979 273317.72800000000279397, 454198.87599999998928979 273318.32699999999022111, 454197.53499999997438863 273321.70400000002700835, 454196.39799999998649582 273324.86800000001676381, 454195.65700000000651926 273327.23900000000139698, 454194.95899999997345731 273329.63400000002002344, 454194.3620000000228174 273331.62400000001071021, 454193.36499999999068677 273335.31400000001303852, 454192.71700000000419095 273337.65600000001722947, 454190.82099999999627471 273345.13900000002468005, 454189.91800000000512227 273348.90000000002328306, 454189.51500000001396984 273350.36300000001210719, 454188.41600000002654269 273354.45799999998416752, 454184.09999999997671694 273374.54999999998835847, 454200.09999999997671694 273377.34999999997671694, 454204.20000000001164153 273398.45000000001164153, 454204.88000000000465661 273401.89000000001396984, 454206.1840000000083819 273408.49200000002747402, 454220.46000000002095476 273405.68599999998696148, 454234.53000000002793968 273402.91999999998370185, 454247.34999999997671694 273400.40000000002328306, 454247.79999999998835847 273400.30999999999767169, 454261.29999999998835847 273397.59999999997671694, 454264.29999999998835847 273396.98999999999068677, 454266.29100000002654269 273396.59600000001955777, 454271.97600000002421439 273395.46999999997206032, 454277.08000000001629815 273394.46000000002095476, 454289.54999999998835847 273393.25, 454289.46000000002095476 273392.52000000001862645, 454302.09999999997671694 273390.90000000002328306, 454302.85999999998603016 273391.16999999998370185, 454302.95000000001164153 273391.20000000001164153, 454311.97899999999208376 273422.72700000001350418, 454314.01799999998183921 273429.84299999999348074, 454315.98999999999068677 273436.72999999998137355)))</v>
      </c>
      <c r="B31" s="324">
        <f>'Site-to-LSOA&amp;MSOA Assignment'!B31</f>
        <v>40</v>
      </c>
      <c r="C31" s="329" t="str">
        <f>'Site-to-LSOA&amp;MSOA Assignment'!C31</f>
        <v>East of Kilsby Lane, Hillmorton</v>
      </c>
      <c r="D31" s="100" t="str">
        <f>'Site-to-LSOA&amp;MSOA Assignment'!N31</f>
        <v>E02006501</v>
      </c>
      <c r="E31" s="100" t="str">
        <f>'Site-to-LSOA&amp;MSOA Assignment'!O31</f>
        <v>Rugby 010</v>
      </c>
      <c r="F31" s="100" t="str">
        <f>'Site-to-LSOA&amp;MSOA Assignment'!P31</f>
        <v>E01031162</v>
      </c>
      <c r="G31" s="100" t="str">
        <f>'Site-to-LSOA&amp;MSOA Assignment'!Q31</f>
        <v>Rugby 010B</v>
      </c>
      <c r="H31" s="99" t="str">
        <f>VLOOKUP($B31,'PTAL - AM'!$B:$R,17,FALSE)</f>
        <v>1a</v>
      </c>
      <c r="I31" s="99" t="str">
        <f>VLOOKUP($B31,'PTAL - PM'!$B:$R,17,FALSE)</f>
        <v>1a</v>
      </c>
      <c r="J31" s="284"/>
      <c r="K31" s="254" t="str">
        <f t="shared" si="0"/>
        <v>East of Kilsby Lane, Hillmorton</v>
      </c>
      <c r="L31" s="341">
        <f t="shared" si="1"/>
        <v>4</v>
      </c>
      <c r="M31" s="338">
        <f>RANK(L31,$L$2:$L152,0)</f>
        <v>15</v>
      </c>
    </row>
    <row r="32" spans="1:13" x14ac:dyDescent="0.3">
      <c r="A32" s="335" t="str">
        <f>'Site-to-LSOA&amp;MSOA Assignment'!A32</f>
        <v>MultiPolygon (((448024.02000000001862645 270963.83000000001629815, 448024.5 270963.20000000001164153, 448025.08000000001629815 270962.46000000002095476, 448026 270961.29999999998835847, 448027.59999999997671694 270959.40000000002328306, 448029.20000000001164153 270957.59999999997671694, 448030.20000000001164153 270956.5, 448031.20000000001164153 270955.29999999998835847, 448032.20000000001164153 270954.20000000001164153, 448033.79999999998835847 270952.70000000001164153, 448037.20000000001164153 270949.90000000002328306, 448039.29999999998835847 270948.20000000001164153, 448041.40000000002328306 270946.59999999997671694, 448043.5 270945.09999999997671694, 448045.20000000001164153 270943.90000000002328306, 448047 270942.70000000001164153, 448049 270941.29999999998835847, 448051 270940.09999999997671694, 448053.09999999997671694 270938.90000000002328306, 448054.70000000001164153 270938.09999999997671694, 448056.40000000002328306 270937.29999999998835847, 448058.20000000001164153 270936.5, 448062 270935.09999999997671694, 448063.90000000002328306 270934.59999999997671694, 448067.5 270933.79999999998835847, 448069.59999999997671694 270933.20000000001164153, 448067.53000000002793968 270925.84999999997671694, 448065.83000000001629815 270926.04999999998835847, 448062.22999999998137355 270926.65000000002328306, 448058.72999999998137355 270927.04999999998835847, 448055.13000000000465661 270927.54999999998835847, 448045.72999999998137355 270928.75, 448038.83000000001629815 270929.34999999997671694, 448029.83000000001629815 270930.75, 448025.42999999999301508 270931.45000000001164153, 448020.92999999999301508 270932.25, 448016.53000000002793968 270933.15000000002328306, 448013.22999999998137355 270933.75, 448010.03000000002793968 270934.45000000001164153, 448006.72999999998137355 270935.04999999998835847, 448000 270936.66999999998370185, 447998.63000000000465661 270937, 447989.72999999998137355 270938.75, 447984.22999999998137355 270940.45000000001164153, 447973.42999999999301508 270943.54999999998835847, 447916.83000000001629815 270960.95000000001164153, 447908.13000000000465661 270963.84999999997671694, 447904.63000000000465661 270965.15000000002328306, 447873.63000000000465661 270975.15000000002328306, 447871.53000000002793968 270975.84999999997671694, 447868.22999999998137355 270977.34999999997671694, 447866.38000000000465661 270978.33000000001629815, 447865.03000000002793968 270979.04999999998835847, 447864.42999999999301508 270979.45000000001164153, 447861.72999999998137355 270981.34999999997671694, 447858.83000000001629815 270983.75, 447857.83000000001629815 270984.54999999998835847, 447851.72999999998137355 270991.34999999997671694, 447849.72999999998137355 270993.54999999998835847, 447847.03000000002793968 270996.84999999997671694, 447844.55999999999767169 271000, 447816.41999999998370185 271033.60999999998603016, 447808.89000000001396984 271040.63000000000465661, 447798.17999999999301508 271048.90000000002328306, 447793.67999999999301508 271052.44000000000232831, 447788.72999999998137355 271054.95000000001164153, 447769.72999999998137355 271061.55999999999767169, 447754.00699999998323619 271065.73999999999068677, 447731.35999999998603016 271071.76000000000931323, 447721.26000000000931323 271074.26000000000931323, 447660.46000000002095476 271086.85999999998603016, 447656.13000000000465661 271087.28000000002793968, 447652.85999999998603016 271093.15999999997438863, 447644.35999999998603016 271109.65999999997438863, 447635.55999999999767169 271128.46000000002095476, 447634.65999999997438863 271130.65999999997438863, 447634.35999999998603016 271131.65999999997438863, 447634.26000000000931323 271133.05999999999767169, 447634.65999999997438863 271137.26000000000931323, 447634.65999999997438863 271137.65999999997438863, 447634.96000000002095476 271139.35999999998603016, 447635.46000000002095476 271141.15999999997438863, 447635.65999999997438863 271141.65999999997438863, 447654.51000000000931323 271185.28000000002793968, 447655.01000000000931323 271186.58000000001629815, 447655.51000000000931323 271188.58000000001629815, 447656.51000000000931323 271194.47999999998137355, 447656.51000000000931323 271194.78000000002793968, 447657.21000000002095476 271201.08000000001629815, 447657.23900000000139698 271206.09700000000884756, 447657.26000000000931323 271209.72999999998137355, 447699.51099999999860302 271220.92900000000372529, 447719.40000000002328306 271226.20000000001164153, 447724.86999999999534339 271218.10999999998603016, 447739.79999999998835847 271196, 447741.29999999998835847 271193.90000000002328306, 447744 271190.79999999998835847, 447744.20000000001164153 271190.59999999997671694, 447748.29999999998835847 271185.70000000001164153, 447751.90000000002328306 271181.59999999997671694, 447753.09999999997671694 271180.40000000002328306, 447772.79999999998835847 271160.5, 447792.70000000001164153 271179.90000000002328306, 447834.40000000002328306 271216.29999999998835847, 447846.90000000002328306 271226.20000000001164153, 447881.20000000001164153 271248.29999999998835847, 447901.40000000002328306 271260.40000000002328306, 447924.90000000002328306 271277.29999999998835847, 447931.20000000001164153 271282.5, 447946.90000000002328306 271296.70000000001164153, 447956 271285.29999999998835847, 447967.59999999997671694 271269.29999999998835847, 447977.80999999999767169 271254.30999999999767169, 447978.5 271253.29999999998835847, 448000 271274.70000000001164153, 448008.5 271282.79999999998835847, 448022.52000000001862645 271271.54999999998835847, 448026.69000000000232831 271272.26000000000931323, 448028.61999999999534339 271270.53000000002793968, 448031.28000000002793968 271268.11999999999534339, 448021.03000000002793968 271256.23999999999068677, 448012.65000000002328306 271245.97999999998137355, 448000 271231.32000000000698492, 447996.35999999998603016 271226.10999999998603016, 447992.03000000002793968 271223.21000000002095476, 447989.14000000001396984 271219.98999999999068677, 447987.91999999998370185 271215.08000000001629815, 447985.52000000001862645 271211.75, 447985.09000000002561137 271211.33000000001629815, 447973.92999999999301508 271199.78999999997904524, 447972.23999999999068677 271198.15000000002328306, 447961.22999999998137355 271190.03999999997904524, 447958.69000000000232831 271188.45000000001164153, 447957.72999999998137355 271187.85999999998603016, 447956.90000000002328306 271187.40000000002328306, 447953.90999999997438863 271185.42999999999301508, 447939.52000000001862645 271175.98999999999068677, 447934.29999999998835847 271172.65999999997438863, 447931.29999999998835847 271169.95000000001164153, 447929.65999999997438863 271167.44000000000232831, 447929.08000000001629815 271165.51000000000931323, 447929.27000000001862645 271163.47999999998137355, 447919.84999999997671694 271175.84000000002561137, 447909.46999999997206032 271187.28000000002793968, 447844.34000000002561137 271122.59999999997671694, 447847.5 271120.59999999997671694, 447858 271113.70000000001164153, 447871.59999999997671694 271105.09999999997671694, 447894.79999999998835847 271092.40000000002328306, 447943.48999999999068677 271060.67999999999301508, 447939.67599999997764826 271055.53899999998975545, 447947.79999999998835847 271050, 447948.42999999999301508 271049.57000000000698492, 447952.20000000001164153 271047, 447956.40000000002328306 271044.5, 447961.1120000000228174 271041.63199999998323619, 447965.79999999998835847 271038, 447969.09999999997671694 271033.29999999998835847, 447969.03299999999580905 271026.69500000000698492, 447968.90100000001257285 271013.70600000000558794, 447968.79999999998835847 271003.70000000001164153, 447981 271001.59999999997671694, 447980.84999999997671694 271000, 447980.59000000002561137 270997.59999999997671694, 447978.60999999998603016 270985.16999999998370185, 447982.89000000001396984 270974.42999999999301508, 447987.78000000002793968 270964.07000000000698492, 447988.03000000002793968 270963.54999999998835847, 447988.75 270963.49599999998463318, 447993.39799999998649582 270963.14500000001862645, 447998.63000000000465661 270962.75, 448000 270962.65000000002328306, 448017.83000000001629815 270961.45000000001164153, 448021.90999999997438863 270963, 448024.02000000001862645 270963.83000000001629815)))</v>
      </c>
      <c r="B32" s="324">
        <f>'Site-to-LSOA&amp;MSOA Assignment'!B32</f>
        <v>41</v>
      </c>
      <c r="C32" s="329" t="str">
        <f>'Site-to-LSOA&amp;MSOA Assignment'!C32</f>
        <v>Sandford Way, Dunchurch</v>
      </c>
      <c r="D32" s="100" t="str">
        <f>'Site-to-LSOA&amp;MSOA Assignment'!N32</f>
        <v>E02006503</v>
      </c>
      <c r="E32" s="100" t="str">
        <f>'Site-to-LSOA&amp;MSOA Assignment'!O32</f>
        <v>Rugby 012</v>
      </c>
      <c r="F32" s="100" t="str">
        <f>'Site-to-LSOA&amp;MSOA Assignment'!P32</f>
        <v>E01035025</v>
      </c>
      <c r="G32" s="100" t="str">
        <f>'Site-to-LSOA&amp;MSOA Assignment'!Q32</f>
        <v>Rugby 012G</v>
      </c>
      <c r="H32" s="99" t="str">
        <f>VLOOKUP($B32,'PTAL - AM'!$B:$R,17,FALSE)</f>
        <v>1a</v>
      </c>
      <c r="I32" s="99" t="str">
        <f>VLOOKUP($B32,'PTAL - PM'!$B:$R,17,FALSE)</f>
        <v>1a</v>
      </c>
      <c r="J32" s="284"/>
      <c r="K32" s="254" t="str">
        <f t="shared" si="0"/>
        <v>Sandford Way, Dunchurch</v>
      </c>
      <c r="L32" s="341">
        <f t="shared" si="1"/>
        <v>4</v>
      </c>
      <c r="M32" s="338">
        <f>RANK(L32,$L$2:$L153,0)</f>
        <v>15</v>
      </c>
    </row>
    <row r="33" spans="1:13" x14ac:dyDescent="0.3">
      <c r="A33" s="335" t="str">
        <f>'Site-to-LSOA&amp;MSOA Assignment'!A33</f>
        <v>MultiPolygon (((446987.20000000001164153 275557.29999999998835847, 446987.90000000002328306 275557, 446988.79999999998835847 275556.70000000001164153, 446989.70000000001164153 275556.70000000001164153, 447015.90999999997438863 275555.50500000000465661, 447026.06300000002374873 275555.51400000002468005, 447026.8219999999855645 275555.34600000001955777, 447032.90000000002328306 275554, 447043.79999999998835847 275553.59999999997671694, 447051.44000000000232831 275551.58000000001629815, 447078.29999999998835847 275544.5, 447089.29999999998835847 275541.59999999997671694, 447102.20000000001164153 275579.79999999998835847, 447167.90000000002328306 275562, 447181.70000000001164153 275557.40000000002328306, 447189.5 275554.59999999997671694, 447197.40000000002328306 275551.40000000002328306, 447205.5 275548.09999999997671694, 447214.20000000001164153 275544.79999999998835847, 447223 275541.5, 447232.79999999998835847 275537.79999999998835847, 447242.59999999997671694 275534.20000000001164153, 447247.5 275532.70000000001164153, 447252.29999999998835847 275531.40000000002328306, 447257.20000000001164153 275530, 447261.90000000002328306 275528.70000000001164153, 447269 275526.29999999998835847, 447269.88000000000465661 275526.03999999997904524, 447241 275408.40000000002328306, 447240.82000000000698492 275407.70000000001164153, 447240.36400000000139698 275405.95000000001164153, 447225.20000000001164153 275347.70000000001164153, 447215.40000000002328306 275304.20000000001164153, 447213.59999999997671694 275297.5, 447208.20000000001164153 275277.09999999997671694, 447206.32000000000698492 275267.10999999998603016, 447205.73999999999068677 275263.98999999999068677, 447260.90000000002328306 275232.40000000002328306, 447276.29999999998835847 275221, 447307.70000000001164153 275204, 447307.90000000002328306 275203.90000000002328306, 447308.09999999997671694 275203.70000000001164153, 447308.29999999998835847 275203.59999999997671694, 447308.40000000002328306 275203.40000000002328306, 447308.59999999997671694 275203.20000000001164153, 447308.90000000002328306 275202.59999999997671694, 447309 275202.29999999998835847, 447309.09999999997671694 275202.09999999997671694, 447309.20000000001164153 275201.79999999998835847, 447309.20000000001164153 275201.59999999997671694, 447309.29999999998835847 275201.5, 447309.29999999998835847 275200.79999999998835847, 447309.40000000002328306 275200.5, 447309.40000000002328306 275199.59999999997671694, 447309.29999999998835847 275199.20000000001164153, 447309.29999999998835847 275198.90000000002328306, 447309.20000000001164153 275198.5, 447309.20000000001164153 275198.20000000001164153, 447309.09999999997671694 275197.90000000002328306, 447307.5 275189.47999999998137355, 447306 275181.40000000002328306, 447304 275172.5, 447295.79999999998835847 275142.29999999998835847, 447289.5 275117.09999999997671694, 447285 275098.20000000001164153, 447274.20000000001164153 275054.09999999997671694, 447267.29999999998835847 275025, 447264.09999999997671694 275009.70000000001164153, 447262.20000000001164153 275002.09999999997671694, 447261.29999999998835847 275000, 447252.76000000000931323 274967.52000000001862645, 447250.9280000000144355 274964.49300000001676381, 447249.71000000002095476 274962.47999999998137355, 447248.27513112057931721 274959.7307295817299746, 447237.9729175684042275 274965.41927125415531918, 447217.59999999997671694 274976.79999999998835847, 447210.70000000001164153 274981, 447199.90000000002328306 274987.79999999998835847, 447189.79999999998835847 274994, 447179.75 275000, 447177.40000000002328306 275000.90000000002328306, 447175.29999999998835847 275002.09999999997671694, 447170.70000000001164153 275004.40000000002328306, 447164.5 275007.70000000001164153, 447158.70000000001164153 275010.90000000002328306, 447155.5 275012.70000000001164153, 447146.20000000001164153 275019.29999999998835847, 447145.90000000002328306 275019.90000000002328306, 447145.70000000001164153 275020.70000000001164153, 447145.79999999998835847 275021.5, 447145.98999999999068677 275022.16999999998370185, 447147.29999999998835847 275026.83000000001629815, 447147.84999999997671694 275028.76000000000931323, 447148.45000000001164153 275030.90999999997438863, 447149.09999999997671694 275033.20000000001164153, 447130.70000000001164153 275048, 447121.5 275055.29999999998835847, 447112.70000000001164153 275062.79999999998835847, 447106.29999999998835847 275068.70000000001164153, 447103.90000000002328306 275071.70000000001164153, 447095.59999999997671694 275080.90000000002328306, 447088.20000000001164153 275089.59999999997671694, 447082.20000000001164153 275095.90000000002328306, 447073 275105.29999999998835847, 447069.79999999998835847 275108, 447066.5 275110.79999999998835847, 447061.79999999998835847 275114.40000000002328306, 447055.05999999999767169 275119.83000000001629815, 447039.85999999998603016 275132.17999999999301508, 447018.76000000000931323 275149.13000000000465661, 447004.55999999999767169 275160.53000000002793968, 447000.76000000000931323 275163.67999999999301508, 447000 275164.28000000002793968, 446959 275196.5, 446956.09999999997671694 275198.90000000002328306, 446955.09999999997671694 275199.79999999998835847, 446952.20000000001164153 275202.20000000001164153, 446951.5 275202.79999999998835847, 446948.90000000002328306 275205, 446939.29999999998835847 275215, 446938.70000000001164153 275215.5, 446938.20000000001164153 275215.90000000002328306, 446937.70000000001164153 275216.40000000002328306, 446936.5 275217.5, 446936 275218, 446935.70000000001164153 275218.40000000002328306, 446935.29999999998835847 275219, 446934.90000000002328306 275219.5, 446933.70000000001164153 275221.29999999998835847, 446933 275222.70000000001164153, 446932.40000000002328306 275224.09999999997671694, 446932.20000000001164153 275224.70000000001164153, 446931.90000000002328306 275225.40000000002328306, 446931.5 275226.79999999998835847, 446931.29999999998835847 275227.40000000002328306, 446931 275228.5, 446930.59999999997671694 275229.59999999997671694, 446930.29999999998835847 275230.79999999998835847, 446930.09999999997671694 275231.90000000002328306, 446930.09999999997671694 275233.47999999998137355, 446930.09999999997671694 275234, 446930.20000000001164153 275234.40000000002328306, 446930.20000000001164153 275234.90000000002328306, 446930.29999999998835847 275235.29999999998835847, 446930.5 275236.29999999998835847, 446930.5 275236.59999999997671694, 446930.70000000001164153 275237.09999999997671694, 446930.79999999998835847 275237.59999999997671694, 446931 275238.20000000001164153, 446933.11800000001676381 275244.12900000001536682, 446933.5 275245.20000000001164153, 446934.79999999998835847 275248.90000000002328306, 446937.09999999997671694 275254.70000000001164153, 446938.09999999997671694 275257.20000000001164153, 446939.29999999998835847 275259.70000000001164153, 446940 275261.29999999998835847, 446944.09999999997671694 275269.90000000002328306, 446945.5 275272.90000000002328306, 446948.90000000002328306 275281.40000000002328306, 446949.90000000002328306 275284.40000000002328306, 446950.20000000001164153 275285.09999999997671694, 446952.20000000001164153 275291.70000000001164153, 446953.09999999997671694 275295, 446953.20000000001164153 275295.40000000002328306, 446955.20000000001164153 275302.70000000001164153, 446956.70000000001164153 275309, 446959.20000000001164153 275319.59999999997671694, 446959.5 275320.79999999998835847, 446961.29999999998835847 275330.79999999998835847, 446961.79999999998835847 275333.79999999998835847, 446963.29999999998835847 275343.29999999998835847, 446965.5 275360, 446966.70000000001164153 275369.5, 446966.75 275369.76000000000931323, 446968.59999999997671694 275379.79999999998835847, 446971 275388.40000000002328306, 446971.79999999998835847 275391.5, 446972 275392.29999999998835847, 446972 275392.70000000001164153, 446972.09999999997671694 275393.20000000001164153, 446972.29999999998835847 275394, 446972.29999999998835847 275394.40000000002328306, 446972.59999999997671694 275395.59999999997671694, 446972.59999999997671694 275396, 446972.79999999998835847 275396.79999999998835847, 446972.79999999998835847 275397.29999999998835847, 446973 275398.09999999997671694, 446973 275398.5, 446973.09999999997671694 275398.90000000002328306, 446973.09999999997671694 275399.29999999998835847, 446973.29999999998835847 275400.09999999997671694, 446973.29999999998835847 275400.59999999997671694, 446973.40000000002328306 275401, 446973.40000000002328306 275401.40000000002328306, 446973.59999999997671694 275402.20000000001164153, 446973.59999999997671694 275402.59999999997671694, 446973.70000000001164153 275403, 446973.70000000001164153 275403.40000000002328306, 446973.79999999998835847 275403.90000000002328306, 446973.90000000002328306 275404.29999999998835847, 446973.90000000002328306 275404.70000000001164153, 446974 275405.09999999997671694, 446974 275405.5, 446974.20000000001164153 275406.29999999998835847, 446974.20000000001164153 275406.70000000001164153, 446974.29999999998835847 275407.20000000001164153, 446974.5 275408, 446974.5 275408.40000000002328306, 446974.79999999998835847 275409.59999999997671694, 446974.79999999998835847 275410, 446975.09999999997671694 275411.20000000001164153, 446977.5 275420.59999999997671694, 446977.79999999998835847 275422.20000000001164153, 446978.5 275431.29999999998835847, 446978.70000000001164153 275440.5, 446979.40000000002328306 275451.40000000002328306, 446980.20000000001164153 275462.20000000001164153, 446982.09999999997671694 275512.20000000001164153, 446985.79999999998835847 275552.59999999997671694, 446987.20000000001164153 275557.29999999998835847)))</v>
      </c>
      <c r="B33" s="324">
        <f>'Site-to-LSOA&amp;MSOA Assignment'!B33</f>
        <v>43</v>
      </c>
      <c r="C33" s="329" t="str">
        <f>'Site-to-LSOA&amp;MSOA Assignment'!C33</f>
        <v>East of Lawford Heath Lane, Long Lawford (strategic Residential)</v>
      </c>
      <c r="D33" s="100" t="str">
        <f>'Site-to-LSOA&amp;MSOA Assignment'!N33</f>
        <v>E02006498</v>
      </c>
      <c r="E33" s="100" t="str">
        <f>'Site-to-LSOA&amp;MSOA Assignment'!O33</f>
        <v>Rugby 007</v>
      </c>
      <c r="F33" s="100" t="str">
        <f>'Site-to-LSOA&amp;MSOA Assignment'!P33</f>
        <v>E01035023</v>
      </c>
      <c r="G33" s="100" t="str">
        <f>'Site-to-LSOA&amp;MSOA Assignment'!Q33</f>
        <v>Rugby 007J</v>
      </c>
      <c r="H33" s="99" t="str">
        <f>VLOOKUP($B33,'PTAL - AM'!$B:$R,17,FALSE)</f>
        <v>1a</v>
      </c>
      <c r="I33" s="99" t="str">
        <f>VLOOKUP($B33,'PTAL - PM'!$B:$R,17,FALSE)</f>
        <v>1a</v>
      </c>
      <c r="J33" s="284"/>
      <c r="K33" s="254" t="str">
        <f t="shared" si="0"/>
        <v>East of Lawford Heath Lane, Long Lawford (strategic Residential)</v>
      </c>
      <c r="L33" s="341">
        <f t="shared" si="1"/>
        <v>4</v>
      </c>
      <c r="M33" s="338">
        <f>RANK(L33,$L$2:$L154,0)</f>
        <v>15</v>
      </c>
    </row>
    <row r="34" spans="1:13" x14ac:dyDescent="0.3">
      <c r="A34" s="335" t="str">
        <f>'Site-to-LSOA&amp;MSOA Assignment'!A34</f>
        <v>MultiPolygon (((439561.88000000000465661 277592.20000000001164153, 439562.91999999998370185 277598.39000000001396984, 439568.34000000002561137 277628.53999999997904524, 439531.85999999998603016 277635.40000000002328306, 439504.21999999997206032 277640.59999999997671694, 439504.11999999999534339 277642.70000000001164153, 439503.32000000000698492 277642.59999999997671694, 439501.91999999998370185 277642.5, 439501.91999999998370185 277642.29999999998835847, 439502.71999999997206032 277604.90000000002328306, 439495.59000000002561137 277606.75, 439495.78999999997904524 277608.34999999997671694, 439491.50500000000465661 277609.01199999998789281, 439487.85999999998603016 277610.09999999997671694, 439486.84000000002561137 277610.33000000001629815, 439479.21999999997206032 277611.78999999997904524, 439478.10999999998603016 277612.07000000000698492, 439472.13000000000465661 277613.39000000001396984, 439469.21999999997206032 277613.98999999999068677, 439465.05999999999767169 277614.71999999997206032, 439460.17999999999301508 277615.71000000002095476, 439458.88000000000465661 277616.01000000000931323, 439451.63000000000465661 277617.34999999997671694, 439443.32000000000698492 277618.91999999998370185, 439434.51000000000931323 277620.47999999998137355, 439417.82000000000698492 277623.61999999999534339, 439407.27000000001862645 277625.61999999999534339, 439399.67999999999301508 277626.91600000002654269, 439397.60999999998603016 277627.27000000001862645, 439397.32000000000698492 277627.32000000000698492, 439395.77000000001862645 277627.86999999999534339, 439394.5 277629.12800000002607703, 439391.84000000002561137 277631.76000000000931323, 439391.15999999997438863 277632.53000000002793968, 439390.55999999999767169 277633.33000000001629815, 439383.04999999998835847 277643.79999999998835847, 439375.45000000001164153 277654.40000000002328306, 439368.75 277663.70000000001164153, 439359.75 277676.09999999997671694, 439356.45000000001164153 277680.78000000002793968, 439337.13000000000465661 277707.89000000001396984, 439336.92999999999301508 277708.19000000000232831, 439295.5 277766.09999999997671694, 439279.45000000001164153 277788.46000000002095476, 439272.53000000002793968 277797.92999999999301508, 439269.71000000002095476 277801.85999999998603016, 439266.79999999998835847 277805.78000000002793968, 439266.09999999997671694 277806.78999999997904524, 439265.40000000002328306 277807.59000000002561137, 439262.59000000002561137 277811.42999999999301508, 439246.46000000002095476 277831.59999999997671694, 439238.90000000002328306 277841.59000000002561137, 439231.15000000002328306 277851.66999999998370185, 439223.97999999998137355 277860.84999999997671694, 439216.63000000000465661 277869.85999999998603016, 439213.26000000000931323 277873.86999999999534339, 439209.89000000001396984 277877.67999999999301508, 439204.53000000002793968 277884.09000000002561137, 439204.22999999998137355 277884.48999999999068677, 439193.33000000001629815 277897.48999999999068677, 439193.53999999997904524 277897.59000000002561137, 439194.67999999999301508 277897.90000000002328306, 439195.72999999998137355 277898.29999999998835847, 439196.88000000000465661 277898.71000000002095476, 439197.91999999998370185 277899.01000000000931323, 439198.96999999997206032 277899.41999999998370185, 439199.49300000001676381 277899.70699999999487773, 439199.90000000002328306 277899.92999999999301508, 439201.58000000001629815 277900.96000000002095476, 439202.10999999998603016 277901.46999999997206032, 439202.72999999998137355 277901.98999999999068677, 439202.93800000002374873 277902.13599999999860302, 439204.19000000000232831 277903.01000000000931323, 439205.57000000000698492 277903.78999999997904524, 439207.39000000001396984 277905.16999999998370185, 439209.40000000002328306 277906.33000000001629815, 439211.82000000000698492 277907.38000000000465661, 439214.45000000001164153 277908.41999999998370185, 439217.19000000000232831 277909.76000000000931323, 439219.83000000001629815 277911.11999999999534339, 439228.14000000001396984 277915.65999999997438863, 439232.07000000000698492 277917.33000000001629815, 439235.90000000002328306 277919.02000000001862645, 439239.13000000000465661 277920.32000000000698492, 439242.22999999998137355 277921.91999999998370185, 439247.22999999998137355 277924.41999999998370185, 439248.92999999999301508 277925.32000000000698492, 439291.85505477420520037 277968.70445248938631266, 439987.32000000000698492 277808.36999999999534339, 439977.82000000000698492 277789.86999999999534339, 439977.41999999998370185 277789.16999999998370185, 439977.11999999999534339 277788.46999999997206032, 439976.91999999998370185 277787.66999999998370185, 439976.82000000000698492 277786.96999999997206032, 439976.82000000000698492 277786.27000000001862645, 439975.21999999997206032 277755.96999999997206032, 439975.91999999998370185 277753.07000000000698492, 439978.21999999997206032 277744.77000000001862645, 439978.61999999999534339 277743.07000000000698492, 439979.41999999998370185 277740.27000000001862645, 439979.71999999997206032 277738.86999999999534339, 439980.32000000000698492 277736.86999999999534339, 439981.02000000001862645 277734.77000000001862645, 439984.82000000000698492 277722.27000000001862645, 439985.32000000000698492 277720.77000000001862645, 439985.82000000000698492 277719.16999999998370185, 439986.11999999999534339 277718.36999999999534339, 439986.32000000000698492 277717.86999999999534339, 439985.71999999997206032 277715.27000000001862645, 439974.86999999999534339 277673.65000000002328306, 439962.34000000002561137 277623.38000000000465661, 439951.20000000001164153 277578.95000000001164153, 439943.65100000001257285 277549.13500000000931323, 439935.63000000000465661 277517.46000000002095476, 439928.19000000000232831 277487.90999999997438863, 439919.59000000002561137 277490.51000000000931323, 439883.98999999999068677 277501.51000000000931323, 439855.89000000001396984 277510.30999999999767169, 439849.28999999997904524 277512.30999999999767169, 439843.09000000002561137 277514.30999999999767169, 439836.39000000001396984 277516.40999999997438863, 439830.19000000000232831 277518.30999999999767169, 439823.78999999997904524 277520.30999999999767169, 439826.09000000002561137 277528.21000000002095476, 439818.98999999999068677 277530.40999999997438863, 439816.09000000002561137 277531.30999999999767169, 439808.09000000002561137 277533.51000000000931323, 439800.19000000000232831 277535.80999999999767169, 439792.72999999998137355 277538.34000000002561137, 439792.33000000001629815 277538.44000000000232831, 439786.15000000002328306 277540.33000000001629815, 439784.66499999997904524 277540.74499999999534339, 439778.23999999999068677 277542.53999999997904524, 439770.22999999998137355 277544.71999999997206032, 439761.21999999997206032 277547.32000000000698492, 439752.20000000001164153 277549.78999999997904524, 439744.51000000000931323 277552.03999999997904524, 439737.58908843464450911 277553.76957250636769459, 439735.89000000001396984 277548.51000000000931323, 439728.46000000002095476 277524.71000000002095476, 439726.55999999999767169 277518.60999999998603016, 439721.89000000001396984 277503.51000000000931323, 439717.34999999997671694 277504.5, 439714.45000000001164153 277505.29999999998835847, 439711 277506.16999999998370185, 439721.5 277545.59000000002561137, 439722.79999999998835847 277551.28999999997904524, 439723.09999999997671694 277552.48999999999068677, 439723.40000000002328306 277553.09000000002561137, 439723.70000000001164153 277553.59000000002561137, 439724 277554.19000000000232831, 439724.29999999998835847 277554.28999999997904524, 439725.83000000001629815 277557.45000000001164153, 439700.64000000001396984 277563.41999999998370185, 439681.58899999997811392 277567.85300000000279397, 439674.08000000001629815 277569.59999999997671694, 439669.17999999999301508 277570.79999999998835847, 439669.17999999999301508 277571, 439645.58000000001629815 277575.70000000001164153, 439631.47999999998137355 277578.5, 439623.78000000002793968 277580, 439616.78000000002793968 277581.40000000002328306, 439610.17999999999301508 277582.70000000001164153, 439603.28000000002793968 277584.09999999997671694, 439596.78000000002793968 277585.40000000002328306, 439589.28000000002793968 277586.90000000002328306, 439582.97999999998137355 277588.20000000001164153, 439575.78000000002793968 277589.59999999997671694, 439568.97999999998137355 277590.90000000002328306, 439561.88000000000465661 277592.20000000001164153)))</v>
      </c>
      <c r="B34" s="324">
        <f>'Site-to-LSOA&amp;MSOA Assignment'!B34</f>
        <v>45</v>
      </c>
      <c r="C34" s="329" t="str">
        <f>'Site-to-LSOA&amp;MSOA Assignment'!C34</f>
        <v>Ruby Road, Binley Wood (strategic Mixed Uses)</v>
      </c>
      <c r="D34" s="100" t="str">
        <f>'Site-to-LSOA&amp;MSOA Assignment'!N34</f>
        <v>E02006495</v>
      </c>
      <c r="E34" s="100" t="str">
        <f>'Site-to-LSOA&amp;MSOA Assignment'!O34</f>
        <v>Rugby 004</v>
      </c>
      <c r="F34" s="100" t="str">
        <f>'Site-to-LSOA&amp;MSOA Assignment'!P34</f>
        <v>E01031151</v>
      </c>
      <c r="G34" s="100" t="str">
        <f>'Site-to-LSOA&amp;MSOA Assignment'!Q34</f>
        <v>Rugby 004A</v>
      </c>
      <c r="H34" s="99" t="str">
        <f>VLOOKUP($B34,'PTAL - AM'!$B:$R,17,FALSE)</f>
        <v>1a</v>
      </c>
      <c r="I34" s="99" t="str">
        <f>VLOOKUP($B34,'PTAL - PM'!$B:$R,17,FALSE)</f>
        <v>1a</v>
      </c>
      <c r="J34" s="284"/>
      <c r="K34" s="254" t="str">
        <f t="shared" si="0"/>
        <v>Ruby Road, Binley Wood (strategic Mixed Uses)</v>
      </c>
      <c r="L34" s="341">
        <f t="shared" si="1"/>
        <v>4</v>
      </c>
      <c r="M34" s="338">
        <f>RANK(L34,$L$2:$L155,0)</f>
        <v>15</v>
      </c>
    </row>
    <row r="35" spans="1:13" x14ac:dyDescent="0.3">
      <c r="A35" s="335" t="str">
        <f>'Site-to-LSOA&amp;MSOA Assignment'!A35</f>
        <v>MultiPolygon (((436801.70000000001164153 274766.59999999997671694, 436802.09097492619184777 274767.05372631386853755, 436806.42999999999301508 274765.36999999999534339, 436823.71999999997206032 274758.83000000001629815, 436820.34999999997671694 274709.36999999999534339, 436817.98999999999068677 274673.60999999998603016, 436815.88000000000465661 274647.33000000001629815, 436814.42999999999301508 274624.75, 436813.92999999999301508 274615.04999999998835847, 436813.72999999998137355 274606.25, 436813.83000000001629815 274598.04999999998835847, 436813.83000000001629815 274591.04999999998835847, 436813.72999999998137355 274585.65000000002328306, 436813.86999999999534339 274584.44000000000232831, 436813.92999999999301508 274583.98999999999068677, 436814.09999999997671694 274582.97999999998137355, 436814.98999999999068677 274577.16999999998370185, 436816.71000000002095476 274577.46999999997206032, 436820.14000000001396984 274577.55999999999767169, 436823.97999999998137355 274577.65000000002328306, 436825.58000000001629815 274577.85999999998603016, 436831.20000000001164153 274578.41999999998370185, 436840.63000000000465661 274580.09999999997671694, 436842.83000000001629815 274580.40000000002328306, 436850.25 274581.36999999999534339, 436860.38000000000465661 274582.13000000000465661, 436872.29999999998835847 274582.79999999998835847, 436887.22999999998137355 274583.23999999999068677, 436892.75 274583.30999999999767169, 436901.28000000002793968 274583.69000000000232831, 436913.01000000000931323 274584.95000000001164153, 436924.44000000000232831 274586.21000000002095476, 436935.54999999998835847 274587.69000000000232831, 436947.95000000001164153 274589.08000000001629815, 436948.05999999999767169 274590.05999999999767169, 436948.05999999999767169 274590.55999999999767169, 436948.36999999999534339 274595.41999999998370185, 436948.48999999999068677 274596.51000000000931323, 436948.64000000001396984 274597.34000000002561137, 436949.40000000002328306 274602.34000000002561137, 436951.20000000001164153 274610.34000000002561137, 436952.90000000002328306 274619.34000000002561137, 436953.59999999997671694 274623.14000000001396984, 436954.5 274627.84000000002561137, 436955.5 274636.65000000002328306, 436957.91999999998370185 274636.78999999997904524, 437000 274639.17999999999301508, 437012.97999999998137355 274639.84000000002561137, 437036.23999999999068677 274641.15999999997438863, 437045.08000000001629815 274641.55999999999767169, 437056.13000000000465661 274642.28000000002793968, 437077.29999999998835847 274643.39000000001396984, 437088.64000000001396984 274643.92999999999301508, 437100.15000000002328306 274644.53999999997904524, 437117.73999999999068677 274645.55999999999767169, 437132.09999999997671694 274646.23999999999068677, 437143.59000000002561137 274646.94000000000232831, 437155.45000000001164153 274647.53000000002793968, 437167.71999999997206032 274648.02000000001862645, 437198.69000000000232831 274649.70000000001164153, 437218.09000000002561137 274650.82000000000698492, 437220.32000000000698492 274650.91999999998370185, 437224.86999999999534339 274651.11999999999534339, 437226.52000000001862645 274651.19000000000232831, 437226.95000000001164153 274624.46000000002095476, 437227.45000000001164153 274583, 437227.75 274566.78999999997904524, 437227.76000000000931323 274566.17999999999301508, 437228.34999999997671694 274535.47999999998137355, 437228.38000000000465661 274534.55999999999767169, 437229.45000000001164153 274504.78000000002793968, 437229.46999999997206032 274504.08000000001629815, 437230.04999999998835847 274486.58000000001629815, 437231.04999999998835847 274460.97999999998137355, 437240.04999999998835847 274461.78000000002793968, 437251.6120000000228174 274462.88299999997252598, 437265.2629999999771826 274464.18599999998696148, 437266.25 274464.28000000002793968, 437277.49499999999534339 274465.33000000001629815, 437281.25 274465.67999999999301508, 437289.38000000000465661 274466.518999999971129, 437293.84999999997671694 274466.97999999998137355, 437294.73999999999068677 274467.07000000000698492, 437306.75 274468.28000000002793968, 437313.25 274468.90000000002328306, 437321.45000000001164153 274469.67999999999301508, 437326.29999999998835847 274470.15999999997438863, 437327.5779999999795109 274470.28399999998509884, 437327.731000000028871 274468.71000000002095476, 437338.04200000001583248 274469.71299999998882413, 437337.88900000002468005 274471.28700000001117587, 437338.84999999997671694 274471.38199999998323619, 437349.47999999998137355 274472.42999999999301508, 437350.95000000001164153 274472.58000000001629815, 437361.38000000000465661 274473.53999999997904524, 437362.57000000000698492 274473.65000000002328306, 437362.95000000001164153 274473.67999999999301508, 437379.95000000001164153 274475.38000000000465661, 437391.54999999998835847 274476.58000000001629815, 437398.06500000000232831 274477.15000000002328306, 437399.54999999998835847 274477.28000000002793968, 437404.23999999999068677 274477.85999999998603016, 437406.84999999997671694 274478.17999999999301508, 437416.25 274479.08000000001629815, 437428.04999999998835847 274480.28000000002793968, 437438.25 274481.17999999999301508, 437450.45000000001164153 274482.38000000000465661, 437461.45000000001164153 274483.58000000001629815, 437471.65000000002328306 274484.67999999999301508, 437482.40000000002328306 274485.82000000000698492, 437484.34999999997671694 274486.41999999998370185, 437490.66999999998370185 274486.65999999997438863, 437500.72999999998137355 274487.03000000002793968, 437507.79499999998370185 274487.01099999999860302, 437522.65999999997438863 274486.96999999997206032, 437522.89000000001396984 274486.97999999998137355, 437531.31900000001769513 274488.03000000002793968, 437531.64000000001396984 274488.07000000000698492, 437537.79999999998835847 274489.09000000002561137, 437553.05999999999767169 274491.60999999998603016, 437564.71000000002095476 274493.59999999997671694, 437577.39000000001396984 274495.19000000000232831, 437588.09000000002561137 274496.39000000001396984, 437595.28999999997904524 274497.15999999997438863, 437596.89000000001396984 274494.89000000001396984, 437599.78999999997904524 274490.48999999999068677, 437605.09000000002561137 274482.09000000002561137, 437608.23900000000139698 274477.0779999999795109, 437609.83500000002095476 274474.4280000000144355, 437613.33600000001024455 274469.5719999999855645, 437614.03999999997904524 274468.59499999997206032, 437616.09000000002561137 274465.69000000000232831, 437619.69400000001769513 274461.12300000002142042, 437622.45000000001164153 274457.63000000000465661, 437625.23999999999068677 274453.40000000002328306, 437626.13400000002002344 274452.0590000000083819, 437629.84000000002561137 274446.5, 437634.94000000000232831 274439, 437639.44000000000232831 274432, 437643.14000000001396984 274426.29999999998835847, 437648.94000000000232831 274417.59999999997671694, 437654.63000000000465661 274409.40000000002328306, 437655.04999999998835847 274408.78999999997904524, 437658.90999999997438863 274402.86999999999534339, 437664.59000000002561137 274394.40999999997438863, 437667.42999999999301508 274389.91999999998370185, 437673.52000000001862645 274380.96000000002095476, 437677.38000000000465661 274375.23999999999068677, 437682.14000000001396984 274368.01000000000931323, 437686.08000000001629815 274361.84000000002561137, 437690.34000000002561137 274355.34999999997671694, 437694.60999999998603016 274349.09000000002561137, 437696.84000000002561137 274345.70000000001164153, 437703.53999999997904524 274335.79999999998835847, 437709.03999999997904524 274327.29999999998835847, 437713.73999999999068677 274320.29999999998835847, 437719.14000000001396984 274312.09999999997671694, 437724.44000000000232831 274304, 437730.35999999998603016 274294.98999999999068677, 437736.84000000002561137 274285.09999999997671694, 437741.84000000002561137 274277.5, 437746.94000000000232831 274269.40000000002328306, 437751.73999999999068677 274262.59999999997671694, 437757.14000000001396984 274254.59999999997671694, 437765.23999999999068677 274242.70000000001164153, 437770.53999999997904524 274235, 437774.64000000001396984 274228.5, 437777.02000000001862645 274225.19000000000232831, 437770.44000000000232831 274222.70000000001164153, 437734.94000000000232831 274208.59999999997671694, 437734.72999999998137355 274208.52000000001862645, 437705.90399999998044223 274197.08100000000558794, 437698.14000000001396984 274194, 437697.16999999998370185 274193.63000000000465661, 437688.53999999997904524 274190.29999999998835847, 437675.53999999997904524 274185.20000000001164153, 437650.74599999998463318 274175.21700000000419095, 437645.23999999999068677 274173, 437631.14000000001396984 274167.59999999997671694, 437617.03999999997904524 274162, 437602.34000000002561137 274156.20000000001164153, 437587.14000000001396984 274150.09999999997671694, 437569.94000000000232831 274143.40000000002328306, 437569.05999999999767169 274143.05999999999767169, 437561.26000000000931323 274140.02000000001862645, 437554.53999999997904524 274138.71000000002095476, 437541.21000000002095476 274133.51000000000931323, 437528.97999999998137355 274128.90999999997438863, 437520.78999999997904524 274125.71000000002095476, 437513.11999999999534339 274122.59999999997671694, 437510.96000000002095476 274121.72999999998137355, 437506.45000000001164153 274119.90999999997438863, 437498.05999999999767169 274116.79999999998835847, 437489.58000000001629815 274113.5, 437479.66999999998370185 274109.71000000002095476, 437469.57000000000698492 274105.70000000001164153, 437458.35999999998603016 274101.40000000002328306, 437446.53000000002793968 274096.79999999998835847, 437434.90999999997438863 274092.20000000001164153, 437424.80999999999767169 274088.29999999998835847, 437413.51000000000931323 274083.79999999998835847, 437407.90999999997438863 274082, 437409.30999999999767169 274077.03000000002793968, 437410.10999999998603016 274073.25, 437411.21000000002095476 274068.96999999997206032, 437415.39000000001396984 274054.86999999999534339, 437416.89000000001396984 274049.21000000002095476, 437418.28999999997904524 274044.53999999997904524, 437419.69000000000232831 274039.28000000002793968, 437423.02000000001862645 274027.84999999997671694, 437424.84000000002561137 274021.20000000001164153, 437426.45000000001164153 274015.92999999999301508, 437428.28000000002793968 274009.38000000000465661, 437429.34999999997671694 274005.28000000002793968, 437427.22999999998137355 274000.41999999998370185, 437427.09000000002561137 274000, 437426.91999999998370185 273999.53999999997904524, 437426.04999999998835847 273997.15000000002328306, 437427.23999999999068677 273996.91999999998370185, 437433.03999999997904524 273998.41999999998370185, 437437.84000000002561137 273998.02000000001862645, 437443.28999999997904524 273997.65000000002328306, 437445.25 273997.51000000000931323, 437451.375 273996.78399999998509884, 437462.56900000001769513 273995.45799999998416752, 437471.91999999998370185 273994.34999999997671694, 437473.94000000000232831 273994.22999999998137355, 437528.15000000002328306 273988.30999999999767169, 437528.11328084138222039 273988.16774212761083618, 437527.43292086618021131 273985.53188209776999429, 437527.20956049353117123 273984.66653625160688534, 437526.66129505494609475 273982.54243870347272605, 437526.55999999999767169 273982.15000000002328306, 437526.46000000002095476 273981.96999999997206032, 437516.96000000002095476 273962.63000000000465661, 437501.83000000001629815 273931.79999999998835847, 437480.6780000000144355 273891.10399999999208376, 437462.48999999999068677 273856.10999999998603016, 437462.44000000000232831 273856.02000000001862645, 437466.23200000001816079 273853.77100000000791624, 437469.02700000000186265 273852.11300000001210719, 437485.61999999999534339 273842.27000000001862645, 437486.64000000001396984 273841.54999999998835847, 437556.84000000002561137 273792.90999999997438863, 437678.17999999999301508 273735.30999999999767169, 437682.67999999999301508 273733.21000000002095476, 437682.73999999999068677 273733.17999999999301508, 437801.66999999998370185 273675.90999999997438863, 437842.84399999998277053 273704.20600000000558794, 437851.73999999999068677 273710.32000000000698492, 437862.73081432346953079 273717.40288143174257129, 437871.38000000000465661 273711.05999999999767169, 437873.88000000000465661 273712.76000000000931323, 437872.05999999999767169 273714.86999999999534339, 437859.14000000001396984 273724.40999999997438863, 437857.44000000000232831 273725.60999999998603016, 437855.04999999998835847 273727.46000000002095476, 437856.92999999999301508 273731.14000000001396984, 437863.92999999999301508 273737.14000000001396984, 437879.60999999998603016 273750.30999999999767169, 437892.3944929059362039 273756.51401221309788525, 437878.28999999997904524 273770.16999999998370185, 437879.66999999998370185 273770.89000000001396984, 437883.97999999998137355 273773.39000000001396984, 437886.04999999998835847 273774.84000000002561137, 437889.55999999999767169 273777.41999999998370185, 437889.95000000001164153 273777.73999999999068677, 437891.82000000000698492 273779.28000000002793968, 437893.57000000000698492 273780.84000000002561137, 437901.05999999999767169 273788, 437907.77000000001862645 273794.86999999999534339, 437918.89000000001396984 273807.82000000000698492, 437932.14000000001396984 273823.63000000000465661, 437943.52000000001862645 273835.19000000000232831, 437954.35999999998603016 273845.05999999999767169, 437955.03000000002793968 273845.59999999997671694, 437963.46999999997206032 273854.02000000001862645, 437968.84999999997671694 273860.27000000001862645, 437973.48999999999068677 273864.95000000001164153, 437978.02000000001862645 273869.26000000000931323, 437983.63000000000465661 273874.34000000002561137, 438000 273889.85999999998603016, 438000.73999999999068677 273890.55999999999767169, 438232.53000000002793968 273541.79999999998835847, 438233.63000000000465661 273535.70000000001164153, 438236.03000000002793968 273531.40000000002328306, 438241.33000000001629815 273523.29999999998835847, 438243.72999999998137355 273519.09999999997671694, 438246.53000000002793968 273513.90000000002328306, 438249.22999999998137355 273507.5, 438250.63000000000465661 273503, 438252.22999999998137355 273460, 438252.39000000001396984 273459.96000000002095476, 438251.78999999997904524 273457.23999999999068677, 438251.34000000002561137 273455.90000000002328306, 438250.69000000000232831 273454.65000000002328306, 438249.65000000002328306 273453.35999999998603016, 438244.65999999997438863 273447.90000000002328306, 438232.21999999997206032 273435.21000000002095476, 438219.91999999998370185 273422.71000000002095476, 438178.78000000002793968 273381.09999999997671694, 438145.94000000000232831 273348.53000000002793968, 438115.86999999999534339 273319.35999999998603016, 438105.53999999997904524 273309.33000000001629815, 438108.64000000001396984 273306.22999999998137355, 438098.35999999998603016 273296.03000000002793968, 438093.53999999997904524 273291.25, 438082.66999999998370185 273280.47999999998137355, 438047.34000000002561137 273245.42999999999301508, 438032.08000000001629815 273257.71000000002095476, 438030.72999999998137355 273258.84000000002561137, 438027.66999999998370185 273260.80999999999767169, 438021.65999999997438863 273263.76000000000931323, 438019.36999999999534339 273264.71000000002095476, 438014.77000000001862645 273266.44000000000232831, 438012.36999999999534339 273267.40999999997438863, 438009.85999999998603016 273268.28000000002793968, 438003.14000000001396984 273270.30999999999767169, 438000 273271.15999999997438863, 437911.84000000002561137 273297.16999999998370185, 437883.65000000002328306 273304.55999999999767169, 437875.28000000002793968 273306.71999999997206032, 437858.80999999999767169 273311.51000000000931323, 437848.96999999997206032 273314.54999999998835847, 437864.30999999999767169 273329.10999999998603016, 437865.15999999997438863 273329.92999999999301508, 437925.66999999998370185 273388.55999999999767169, 437932.90000000002328306 273393.75, 437929.19331021339166909 273397.8852032184950076, 437928.07000000000698492 273395.89000000001396984, 437906.28999999997904524 273374.5, 437885.97999999998137355 273354.23999999999068677, 437882.51000000000931323 273350.73999999999068677, 437874.21000000002095476 273341.51000000000931323, 437864.57000000000698492 273335.64000000001396984, 437860.86999999999534339 273335.77000000001862645, 437855.17999999999301508 273338.69000000000232831, 437833.92999999999301508 273351.78999999997904524, 437821.95000000001164153 273358.45000000001164153, 437817.55999999999767169 273360.27000000001862645, 437767.03000000002793968 273360.79999999998835847, 437746.72999999998137355 273361.48999999999068677, 437728.87699999997857958 273362.33199999999487773, 437723.40999999997438863 273362.59000000002561137, 437719.51000000000931323 273362.55999999999767169, 437716.10999999998603016 273362.51000000000931323, 437704.91999999998370185 273360.57000000000698492, 437701.65000000002328306 273360.39000000001396984, 437666.17999999999301508 273358.91999999998370185, 437662 273359.02000000001862645, 437655.90000000002328306 273361.96999999997206032, 437655.79999999998835847 273361.96999999997206032, 437606.90000000002328306 273360.57000000000698492, 437600 273360.36999999999534339, 437591.40000000002328306 273360.29999999998835847, 437586.26000000000931323 273360.66999999998370185, 437574.53000000002793968 273362.52000000001862645, 437559.84000000002561137 273365.40999999997438863, 437515.59999999997671694 273375.84000000002561137, 437515.05999999999767169 273375.53000000002793968, 437512.66999999998370185 273372.28999999997904524, 437502.09000000002561137 273366.94000000000232831, 437492.40000000002328306 273364.30999999999767169, 437490 273363.21000000002095476, 437487.98999999999068677 273362.89000000001396984, 437477.71000000002095476 273361.19000000000232831, 437473.36428626428823918 273360.35462762543465942, 437473.21000000002095476 273360.61999999999534339, 437454.15000000002328306 273357.17999999999301508, 437430.53999999997904524 273352.21999999997206032, 437420.59999999997671694 273350.29999999998835847, 437394.40000000002328306 273345, 437345.40000000002328306 273333.5, 437332.47189542517298833 273331.11111111112404615, 437323.64295125112403184 273329.80026350455591455, 437310.20000000001164153 273328.59999999997671694, 437301.25094339839415625 273327.92641509452369064, 437286.08737270953133702 273326.87393075361615047, 437273.35550873063039035 273326.33214930765097961, 437262.76000000000931323 273326.09000000002561137, 437254.14000000001396984 273327.09999999997671694, 437245.36999999999534339 273328.28999999997904524, 437244.47999999998137355 273328.41999999998370185, 437219.35137522977311164 273336.30697383655933663, 437203.58600151166319847 273341.47893125482369214, 437191.24881570943398401 273345.52624410454882309, 437190.14000000001396984 273345.89000000001396984, 437170.57000000000698492 273351.40999999997438863, 437158.40000000002328306 273355.72999999998137355, 437138.71000000002095476 273363.45000000001164153, 437100.01000000000931323 273380.07000000000698492, 437080.39000000001396984 273390.15000000002328306, 437059.10999999998603016 273401.40999999997438863, 437040.16999999998370185 273412.47999999998137355, 437033.34999999997671694 273416.65000000002328306, 437028.32000000000698492 273420.05999999999767169, 437009.78999999997904524 273434.84000000002561137, 437009.66100000002188608 273434.9469999999855645, 437009.6588060429203324 273434.94880604289937764, 437007.40999999997438863 273436.79999999998835847, 437006.94599999999627471 273437.06500000000232831, 437006.92061593587277457 273437.07950673182494938, 437004.60999999998603016 273438.40000000002328306, 437003.76263157889479771 273438.21578947367379442, 437002.30999999999767169 273438.70000000001164153, 437000.01000000000931323 273439.29999999998835847, 437000 273439.30999999999767169, 436999.19117229111725464 273439.94316163426265121, 436989.40999999997438863 273447.59999999997671694, 436984.30999999999767169 273451.20000000001164153, 436970.47999999998137355 273459.86999999999534339, 436950.66999999998370185 273471.20000000001164153, 436909.78000000002793968 273499.21999999997206032, 436900.73999999999068677 273505.20000000001164153, 436898.70000000001164153 273506.79999999998835847, 436896.66999999998370185 273508.19000000000232831, 436894.52000000001862645 273509.47999999998137355, 436891.67999999999301508 273510.96999999997206032, 436888.84000000002561137 273512.36999999999534339, 436885.90000000002328306 273513.45000000001164153, 436873.72999999998137355 273518.78999999997904524, 436853.84000000002561137 273526.78999999997904524, 436837.01322253118269145 273533.16852262191241607, 436836.64344825816806406 273533.31494330719579011, 436834.08000000001629815 273534.33000000001629815, 436794.80999999999767169 273551.77000000001862645, 436772.49784438539063558 273563.82220047165174037, 436769.03999999997904524 273565.69000000000232831, 436764.21000000002095476 273563.96000000002095476, 436761.63000000000465661 273562.26000000000931323, 436757.33000000001629815 273557.90999999997438863, 436745.90999999997438863 273548.83000000001629815, 436726.10999999998603016 273536.72999999998137355, 436631.42999999999301508 273477.90000000002328306, 436629.03289518045494333 273476.44244353554677218, 436601.83000000001629815 273459.95000000001164153, 436600.97657193534541875 273459.90428063942817971, 436599.05421473679598421 273459.87007499532774091, 436593.44000000000232831 273460.28999999997904524, 436592.92485942551866174 273460.39429712935816497, 436567.46999999997206032 273465.65000000002328306, 436552.45000000001164153 273468.17999999999301508, 436548.1471181555534713 273468.74509365996345878, 436546.13000000000465661 273469.01000000000931323, 436545.99661540612578392 273469.0276359569397755, 436539.54999999998835847 273469.88000000000465661, 436540.51000000000931323 273486.69000000000232831, 436541.11999999999534339 273493.98999999999068677, 436540.61999999999534339 273505.42999999999301508, 436541.20000000001164153 273512.29999999998835847, 436542.36999999999534339 273518.79999999998835847, 436543.47999999998137355 273526.66999999998370185, 436542.85999999998603016 273530.53000000002793968, 436541.57000000000698492 273535.03000000002793968, 436535.30999999999767169 273548.53999999997904524, 436533.25 273553.08000000001629815, 436529.42999999999301508 273562.53999999997904524, 436523.88000000000465661 273577.23999999999068677, 436523.52000000001862645 273580.38000000000465661, 436523.58000000001629815 273583.59999999997671694, 436524.33000000001629815 273586.61999999999534339, 436525.28000000002793968 273588.51000000000931323, 436526.40999999997438863 273590.40999999997438863, 436527.84999999997671694 273592.01000000000931323, 436529.98999999999068677 273593.98999999999068677, 436532.53999999997904524 273595.46000000002095476, 436535.36999999999534339 273596.38000000000465661, 436543.22999999998137355 273597.09999999997671694, 436547.48999999999068677 273598.85999999998603016, 436548.22999999998137355 273599.73999999999068677, 436550.98999999999068677 273603.53000000002793968, 436552.40000000002328306 273605.96000000002095476, 436553.48999999999068677 273608.70000000001164153, 436554.17999999999301508 273611.92999999999301508, 436554.36999999999534339 273615.36999999999534339, 436554.14000000001396984 273618.78999999997904524, 436553.60999999998603016 273622.22999999998137355, 436552.59000000002561137 273625.76000000000931323, 436551.15000000002328306 273628.96999999997206032, 436544.19000000000232831 273643.28000000002793968, 436532.73999999999068677 273665.14000000001396984, 436531.78999999997904524 273667.41999999998370185, 436531.34000000002561137 273669.82000000000698492, 436531.41999999998370185 273672.11999999999534339, 436532.02000000001862645 273674.41999999998370185, 436533.02000000001862645 273676.52000000001862645, 436534.41999999998370185 273678.41999999998370185, 436539.07000000000698492 273683.17999999999301508, 436542.14000000001396984 273685.89000000001396984, 436548.89000000001396984 273690.80999999999767169, 436555.22999999998137355 273695.67999999999301508, 436557.46000000002095476 273698.32000000000698492, 436559.59999999997671694 273701.15000000002328306, 436561.54999999998835847 273704.08000000001629815, 436563.10999999998603016 273706.90999999997438863, 436564.66999999998370185 273709.83000000001629815, 436565.94000000000232831 273712.84999999997671694, 436569.23999999999068677 273721.42999999999301508, 436571.09999999997671694 273726.40000000002328306, 436571.67999999999301508 273727.66999999998370185, 436572.35999999998603016 273728.94000000000232831, 436573.14000000001396984 273730.10999999998603016, 436573.91999999998370185 273731.08000000001629815, 436574.15000000002328306 273731.30999999999767169, 436574.84000000002561137 273732.05999999999767169, 436580.42999999999301508 273737.32000000000698492, 436584.98999999999068677 273741.46000000002095476, 436589.71999999997206032 273744.02000000001862645, 436591.69000000000232831 273744.71999999997206032, 436593.54999999998835847 273744.95000000001164153, 436596.67999999999301508 273744.95000000001164153, 436600.03999999997904524 273744.36999999999534339, 436602.94000000000232831 273743.21000000002095476, 436604.91999999998370185 273742.28000000002793968, 436605.84000000002561137 273741.34999999997671694, 436607.82000000000698492 273739.03000000002793968, 436609.65000000002328306 273736.11999999999534339, 436609.78999999997904524 273735.82000000000698492, 436610.47999999998137355 273733.34999999997671694, 436610.47999999998137355 273730.84000000002561137, 436610.08000000001629815 273728.32000000000698492, 436609.05999999999767169 273725.97999999998137355, 436606.96000000002095476 273720.78999999997904524, 436606.38000000000465661 273719.89000000001396984, 436603.66999999998370185 273716.02000000001862645, 436603.07000000000698492 273712.97999999998137355, 436602.76000000000931323 273709.96000000002095476, 436603.15999999997438863 273707.01000000000931323, 436603.78000000002793968 273705.48999999999068677, 436604.38000000000465661 273704.17999999999301508, 436605.19000000000232831 273702.86999999999534339, 436610.84000000002561137 273692.94000000000232831, 436621.92999999999301508 273673.80999999999767169, 436624.5 273670.21999999997206032, 436625.73999999999068677 273668.84000000002561137, 436626.97999999998137355 273667.55999999999767169, 436629.75 273665.5, 436631.17999999999301508 273664.71999999997206032, 436632.60999999998603016 273664.04999999998835847, 436634.22999999998137355 273663.47999999998137355, 436635.96000000002095476 273663.11999999999534339, 436637.67999999999301508 273662.84999999997671694, 436641.20000000001164153 273662.82000000000698492, 436644.96999999997206032 273663.71000000002095476, 436650.39000000001396984 273664.84000000002561137, 436652.04999999998835847 273665.30999999999767169, 436653.72999999998137355 273665.96000000002095476, 436655.32000000000698492 273666.70000000001164153, 436656.46999999997206032 273667.36999999999534339, 436657.61999999999534339 273668.11999999999534339, 436657.72999999998137355 273668.21000000002095476, 436658.92999999999301508 273669.19000000000232831, 436668.46999999997206032 273678.86999999999534339, 436672.52000000001862645 273683.60999999998603016, 436676.11999999999534339 273689.40999999997438863, 436676.61999999999534339 273690.60999999998603016, 436678.02000000001862645 273693.40999999997438863, 436678.71999999997206032 273696.30999999999767169, 436678.91999999998370185 273699.30999999999767169, 436678.21999999997206032 273703.01000000000931323, 436676.82000000000698492 273706.40999999997438863, 436674.61999999999534339 273709.40999999997438863, 436673.91999999998370185 273710.80999999999767169, 436671.41999999998370185 273713.90999999997438863, 436668.61999999999534339 273716.80999999999767169, 436665.84999999997671694 273719.04999999998835847, 436662.66999999998370185 273721.20000000001164153, 436659.29999999998835847 273723.01000000000931323, 436655.82000000000698492 273724.58000000001629815, 436654.23999999999068677 273725.67999999999301508, 436653.39000000001396984 273726.40000000002328306, 436652.84000000002561137 273727.21999999997206032, 436652.29999999998835847 273728.13000000000465661, 436651.71999999997206032 273729.65000000002328306, 436651.51000000000931323 273731.34000000002561137, 436651.90000000002328306 273738.55999999999767169, 436652.70000000001164153 273742.73999999999068677, 436653.33000000001629815 273745.30999999999767169, 436654.34999999997671694 273747.59000000002561137, 436655.94000000000232831 273749.40999999997438863, 436657.82000000000698492 273750.66999999998370185, 436659.98999999999068677 273751.35999999998603016, 436662.16999999998370185 273751.57000000000698492, 436664.04999999998835847 273751.46000000002095476, 436665.94000000000232831 273750.96000000002095476, 436667.61999999999534339 273750.15000000002328306, 436676.13000000000465661 273747.95000000001164153, 436679.90000000002328306 273746.84000000002561137, 436685.84999999997671694 273746.82000000000698492, 436691.14000000001396984 273747.63000000000465661, 436691.59999999997671694 273747.70000000001164153, 436696.79999999998835847 273749.90000000002328306, 436700.29999999998835847 273752.40000000002328306, 436703.29999999998835847 273755.40000000002328306, 436704.52000000001862645 273757.04999999998835847, 436705.84000000002561137 273758.90999999997438863, 436711.02000000001862645 273767.07000000000698492, 436717.01000000000931323 273778.63000000000465661, 436721.03000000002793968 273786.17999999999301508, 436722.28000000002793968 273791.63000000000465661, 436721.52000000001862645 273796.67999999999301508, 436720.16999999998370185 273804.64000000001396984, 436718.25 273817.51000000000931323, 436717.57000000000698492 273820.80999999999767169, 436713.77000000001862645 273829.01000000000931323, 436712.90000000002328306 273831.86999999999534339, 436712.65000000002328306 273834.69000000000232831, 436713.10999999998603016 273837.41999999998370185, 436714.36999999999534339 273840.21999999997206032, 436716.33000000001629815 273842.60999999998603016, 436718.59000000002561137 273844.67999999999301508, 436720.64000000001396984 273846.16999999998370185, 436722.88000000000465661 273847.23999999999068677, 436725.40000000002328306 273848.16999999998370185, 436728.35999999998603016 273848.65000000002328306, 436731.45000000001164153 273848.59999999997671694, 436734.42999999999301508 273848.09999999997671694, 436743.10999999998603016 273842.19000000000232831, 436746.82000000000698492 273840.32000000000698492, 436750.67999999999301508 273838.20000000001164153, 436754.71999999997206032 273837.72999999998137355, 436758.65000000002328306 273837.96000000002095476, 436762.40000000002328306 273838.90999999997438863, 436765.65000000002328306 273840.46999999997206032, 436768.71999999997206032 273842.72999999998137355, 436771.39000000001396984 273845.30999999999767169, 436773.35999999998603016 273847.90000000002328306, 436775.03000000002793968 273850.59999999997671694, 436776.28000000002793968 273853.5, 436786.96000000002095476 273878.65999999997438863, 436790.28000000002793968 273887.40000000002328306, 436796.90999999997438863 273898.36999999999534339, 436803.61999999999534339 273909.54999999998835847, 436809.08000000001629815 273917.78000000002793968, 436811.98999999999068677 273921.32000000000698492, 436814.46000000002095476 273924.55999999999767169, 436817.65999999997438863 273930.09000000002561137, 436819.53000000002793968 273935.11999999999534339, 436821.40999999997438863 273941.66999999998370185, 436822.10999999998603016 273945.40999999997438863, 436823.51000000000931323 273952.41999999998370185, 436824.90999999997438863 273970.46000000002095476, 436825.38000000000465661 273978.77000000001862645, 436826.20000000001164153 273984.26000000000931323, 436829.85999999998603016 274000, 436830.01000000000931323 274000.65000000002328306, 436830.83000000001629815 274003.22999999998137355, 436831.03999999997904524 274004.09000000002561137, 436831.86999999999534339 274006.75, 436831.97999999998137355 274007.42999999999301508, 436832.65000000002328306 274010.45000000001164153, 436833.84999999997671694 274014.03000000002793968, 436835.28999999997904524 274018.66999999998370185, 436836.39000000001396984 274022.96999999997206032, 436836.69000000000232831 274023.88000000000465661, 436837.09000000002561137 274025.5, 436837.38000000000465661 274028.53000000002793968, 436837.46000000002095476 274031.76000000000931323, 436837.55999999999767169 274032.46999999997206032, 436837.55999999999767169 274033.58000000001629815, 436837.11999</v>
      </c>
      <c r="B35" s="324">
        <f>'Site-to-LSOA&amp;MSOA Assignment'!B35</f>
        <v>50</v>
      </c>
      <c r="C35" s="329" t="str">
        <f>'Site-to-LSOA&amp;MSOA Assignment'!C35</f>
        <v>Prologis Park Ryton West, Ryton on Dunsmore</v>
      </c>
      <c r="D35" s="100" t="str">
        <f>'Site-to-LSOA&amp;MSOA Assignment'!N35</f>
        <v>E02006495</v>
      </c>
      <c r="E35" s="100" t="str">
        <f>'Site-to-LSOA&amp;MSOA Assignment'!O35</f>
        <v>Rugby 004</v>
      </c>
      <c r="F35" s="100" t="str">
        <f>'Site-to-LSOA&amp;MSOA Assignment'!P35</f>
        <v>E01031181</v>
      </c>
      <c r="G35" s="100" t="str">
        <f>'Site-to-LSOA&amp;MSOA Assignment'!Q35</f>
        <v>Rugby 004E</v>
      </c>
      <c r="H35" s="99" t="str">
        <f>VLOOKUP($B35,'PTAL - AM'!$B:$R,17,FALSE)</f>
        <v>1a</v>
      </c>
      <c r="I35" s="99" t="str">
        <f>VLOOKUP($B35,'PTAL - PM'!$B:$R,17,FALSE)</f>
        <v>1a</v>
      </c>
      <c r="J35" s="284"/>
      <c r="K35" s="254" t="str">
        <f t="shared" si="0"/>
        <v>Prologis Park Ryton West, Ryton on Dunsmore</v>
      </c>
      <c r="L35" s="341">
        <f t="shared" si="1"/>
        <v>4</v>
      </c>
      <c r="M35" s="338">
        <f>RANK(L35,$L$2:$L156,0)</f>
        <v>15</v>
      </c>
    </row>
    <row r="36" spans="1:13" x14ac:dyDescent="0.3">
      <c r="A36" s="335" t="str">
        <f>'Site-to-LSOA&amp;MSOA Assignment'!A36</f>
        <v>MultiPolygon (((438207.36999999999534339 273609.28999999997904524, 438214.11999999999534339 273616.84999999997671694, 438224.92999999999301508 273618.98999999999068677, 438239.51000000000931323 273621.70000000001164153, 438240.65999999997438863 273624.66999999998370185, 438242.74699999997392297 273629.65100000001257285, 438242.75099999998928979 273629.65999999997438863, 438242.7559999999939464 273629.67099999997299165, 438243.74300000001676381 273631.95000000001164153, 438254.64000000001396984 273627.13000000000465661, 438256.10999999998603016 273626.70000000001164153, 438261.90999999997438863 273624.59999999997671694, 438272.29499999998370185 273620.47700000001350418, 438275.51000000000931323 273619.20000000001164153, 438287.01000000000931323 273614.70000000001164153, 438290.60999999998603016 273613.20000000001164153, 438294.15999999997438863 273611.82000000000698492, 438297.34000000002561137 273610.5, 438298.67999999999301508 273609.94000000000232831, 438308.82000000000698492 273606.15000000002328306, 438309.21000000002095476 273606, 438314.69000000000232831 273603.72999999998137355, 438317.90999999997438863 273602.40000000002328306, 438328.19000000000232831 273598.40000000002328306, 438329.22999999998137355 273598, 438328.73999999999068677 273596.82000000000698492, 438327.59999999997671694 273594.08000000001629815, 438324.22999999998137355 273586, 438320.42999999999301508 273577.29999999998835847, 438318.63000000000465661 273572.90000000002328306, 438314.1720000000204891 273563.67599999997764826, 438314.106000000028871 273563.53899999998975545, 438312.83000000001629815 273560.90000000002328306, 438310.15500000002793968 273555.47899999999208376, 438309.03000000002793968 273553.20000000001164153, 438305.53000000002793968 273546.09999999997671694, 438304.22999999998137355 273543.29999999998835847, 438301.53000000002793968 273537.90000000002328306, 438300.33000000001629815 273536.20000000001164153, 438298.03000000002793968 273532.5, 438297.22999999998137355 273531.29999999998835847, 438296.33000000001629815 273530.09999999997671694, 438294.72999999998137355 273528.59999999997671694, 438291.92999999999301508 273526.5, 438290.33000000001629815 273525.70000000001164153, 438289.33000000001629815 273525.09999999997671694, 438288.22999999998137355 273524.70000000001164153, 438287.22999999998137355 273524.20000000001164153, 438284.22999999998137355 273523.20000000001164153, 438282.63000000000465661 273522.90000000002328306, 438279.03000000002793968 273522.29999999998835847, 438277.72999999998137355 273522.29999999998835847, 438276.42999999999301508 273522.40000000002328306, 438275.13000000000465661 273522.59999999997671694, 438270.63000000000465661 273523.70000000001164153, 438268.22999999998137355 273525.59999999997671694, 438267.28000000002793968 273526.36999999999534339, 438266.13000000000465661 273527.29999999998835847, 438263.92999999999301508 273529.20000000001164153, 438262.16499999997904524 273530.84600000001955777, 438256.53000000002793968 273536.09999999997671694, 438254.92999999999301508 273537.5, 438254.33000000001629815 273538.20000000001164153, 438253.72999999998137355 273538.79999999998835847, 438252.53000000002793968 273540.20000000001164153, 438252.03000000002793968 273540.79999999998835847, 438251.42999999999301508 273541.5, 438250.97999999998137355 273542.21000000002095476, 438250.09000000002561137 273543.61999999999534339, 438248.98999999999068677 273545.36999999999534339, 438248.54999999998835847 273546.08000000001629815, 438242.28100000001722947 273555.85899999999674037, 438236.09999999997671694 273565.5, 438235.16999999998370185 273566.91999999998370185, 438207.36999999999534339 273609.28999999997904524)))</v>
      </c>
      <c r="B36" s="324">
        <f>'Site-to-LSOA&amp;MSOA Assignment'!B36</f>
        <v>53</v>
      </c>
      <c r="C36" s="329" t="str">
        <f>'Site-to-LSOA&amp;MSOA Assignment'!C36</f>
        <v>Oxford Road, Ryton</v>
      </c>
      <c r="D36" s="100" t="str">
        <f>'Site-to-LSOA&amp;MSOA Assignment'!N36</f>
        <v>E02006495</v>
      </c>
      <c r="E36" s="100" t="str">
        <f>'Site-to-LSOA&amp;MSOA Assignment'!O36</f>
        <v>Rugby 004</v>
      </c>
      <c r="F36" s="100" t="str">
        <f>'Site-to-LSOA&amp;MSOA Assignment'!P36</f>
        <v>E01031181</v>
      </c>
      <c r="G36" s="100" t="str">
        <f>'Site-to-LSOA&amp;MSOA Assignment'!Q36</f>
        <v>Rugby 004E</v>
      </c>
      <c r="H36" s="99" t="str">
        <f>VLOOKUP($B36,'PTAL - AM'!$B:$R,17,FALSE)</f>
        <v>1a</v>
      </c>
      <c r="I36" s="99" t="str">
        <f>VLOOKUP($B36,'PTAL - PM'!$B:$R,17,FALSE)</f>
        <v>1a</v>
      </c>
      <c r="J36" s="284"/>
      <c r="K36" s="254" t="str">
        <f t="shared" si="0"/>
        <v>Oxford Road, Ryton</v>
      </c>
      <c r="L36" s="341">
        <f t="shared" si="1"/>
        <v>4</v>
      </c>
      <c r="M36" s="338">
        <f>RANK(L36,$L$2:$L157,0)</f>
        <v>15</v>
      </c>
    </row>
    <row r="37" spans="1:13" x14ac:dyDescent="0.3">
      <c r="A37" s="335" t="str">
        <f>'Site-to-LSOA&amp;MSOA Assignment'!A37</f>
        <v>MultiPolygon (((450303.56554350687656552 284575.37752872763667256, 450359.35999999998603016 284496.80999999999767169, 450397.33000000001629815 284442.97999999998137355, 450437.46999999997206032 284386.09999999997671694, 450468.76000000000931323 284340.58000000001629815, 450498.32000000000698492 284299.58000000001629815, 450532.90000000002328306 284249.46000000002095476, 450533.02000000001862645 284249.28999999997904524, 450560.63000000000465661 284209.33000000001629815, 450597.29999999998835847 284155.57000000000698492, 450632.15000000002328306 284105.28000000002793968, 450664.29999999998835847 284057.97999999998137355, 450690.47999999998137355 284020.52000000001862645, 450703.26000000000931323 284000.46000000002095476, 450703.55999999999767169 284000, 450716.68272372271167114 283979.9061236894922331, 450716.14000000001396984 283979.96999999997206032, 450711.57000000000698492 283980.54999999998835847, 450628.03000000002793968 283991.21000000002095476, 450571.92999999999301508 283998.29999999998835847, 450560.40000000002328306 284000, 450555.76000000000931323 284000.47999999998137355, 450548.65000000002328306 284001.09000000002561137, 450543.97999999998137355 284001.55999999999767169, 450534.57000000000698492 284002.65000000002328306, 450528.44000000000232831 284003.45000000001164153, 450519.23999999999068677 284004.90999999997438863, 450515.65000000002328306 284005.5, 450510.20000000001164153 284006.39000000001396984, 450504.21000000002095476 284007.16999999998370185, 450497.66999999998370185 284007.86999999999534339, 450485.54999999998835847 284009.54999999998835847, 450472.57000000000698492 284011.53000000002793968, 450457.36999999999534339 284013.71999999997206032, 450448.17999999999301508 284015.09999999997671694, 450435.97999999998137355 284016.78999999997904524, 450429.78000000002793968 284017.69000000000232831, 450412.46000000002095476 284020.07000000000698492, 450393.48999999999068677 284022.95000000001164153, 450390.34000000002561137 284023.44000000000232831, 450390.07000000000698492 284023.04999999998835847, 450389.66999999998370185 284022.76000000000931323, 450388.96999999997206032 284022.55999999999767169, 450388.27000000001862645 284022.66999999998370185, 450387.77000000001862645 284022.80999999999767169, 450381.16999999998370185 284024.53999999997904524, 450370.60999999998603016 284027.69000000000232831, 450356.75 284031.95000000001164153, 450345.36999999999534339 284035, 450335.90000000002328306 284037.64000000001396984, 450304.53999999997904524 284046.57000000000698492, 450285.25 284052.10999999998603016, 450266.03999999997904524 284056.75, 450214.86999999999534339 284069.42999999999301508, 450207.44000000000232831 284072.48999999999068677, 450204.63000000000465661 284073.71000000002095476, 450200.59999999997671694 284075.38000000000465661, 450199.46999999997206032 284075.82000000000698492, 450199.04999999998835847 284076.02000000001862645, 450191.38000000000465661 284078.78000000002793968, 450184.34999999997671694 284081.03999999997904524, 450176.38000000000465661 284083.69000000000232831, 450175.96999999997206032 284083.89000000001396984, 450169.04999999998835847 284085.96000000002095476, 450161.72999999998137355 284087.92999999999301508, 450161.52000000001862645 284087.91999999998370185, 450151.44000000000232831 284090.28999999997904524, 450149.59999999997671694 284090.67999999999301508, 450142.94000000000232831 284091.96000000002095476, 450133.11999999999534339 284093.84999999997671694, 450125.57000000000698492 284095.23999999999068677, 450103.38000000000465661 284098.71000000002095476, 450083.85999999998603016 284102.20000000001164153, 450077.07000000000698492 284103.19000000000232831, 450076.77000000001862645 284103.09000000002561137, 450075.89000000001396984 284103.19000000000232831, 450075.10999999998603016 284103.47999999998137355, 450074.23999999999068677 284103.96000000002095476, 450073.36999999999534339 284104.34999999997671694, 450071.04999999998835847 284105.41999999998370185, 450067.38000000000465661 284106.97999999998137355, 450066.30999999999767169 284107.46999999997206032, 450063.51000000000931323 284108.82000000000698492, 450057.40000000002328306 284111.22999999998137355, 450039.47999999998137355 284116.42999999999301508, 450039.19000000000232831 284116.33000000001629815, 450035.02000000001862645 284116.21000000002095476, 450033.17999999999301508 284116.28000000002793968, 450030.35999999998603016 284116.34999999997671694, 450028.71000000002095476 284116.42999999999301508, 450023.77000000001862645 284116.55999999999767169, 450018.63000000000465661 284116.97999999998137355, 450016.10999999998603016 284117.23999999999068677, 450013.01000000000931323 284117.69000000000232831, 450010.58000000001629815 284118.15999999997438863, 450007.86999999999534339 284118.91999999998370185, 450002.45000000001164153 284120.59000000002561137, 450000 284121.39000000001396984, 449990.92999999999301508 284124.34000000002561137, 449988.32000000000698492 284125.79999999998835847, 449983.39000000001396984 284128.33000000001629815, 449980.48999999999068677 284129.70000000001164153, 449970.41999999998370185 284134.19000000000232831, 449951.15999999997438863 284142.48999999999068677, 449946.21000000002095476 284144.44000000000232831, 449945.10999999998603016 284144.84000000002561137, 449939.01699999999254942 284146.95699999999487773, 449929.42999999999301508 284150.27000000001862645, 449922.63000000000465661 284152.98999999999068677, 449900.91999999998370185 284162.46999999997206032, 449887.41999999998370185 284168.40999999997438863, 449866.10999999998603016 284178.67999999999301508, 449834.44000000000232831 284193.77000000001862645, 449802.67999999999301508 284209.05999999999767169, 449777.91999999998370185 284220.92999999999301508, 449763.63000000000465661 284227.91999999998370185, 449764.11999999999534339 284229.35999999998603016, 449764.21999999997206032 284229.85999999998603016, 449764.72999999998137355 284232.04999999998835847, 449764.92999999999301508 284233.75, 449765.13000000000465661 284236.73999999999068677, 449765.48999999999068677 284253.13000000000465661, 449763.69000000000232831 284253.41999999998370185, 449762.69000000000232831 284257.13000000000465661, 449762.20000000001164153 284261.75, 449761.82000000000698492 284266.96999999997206032, 449762.19000000000232831 284281.30999999999767169, 449762.83000000001629815 284288.02000000001862645, 449762.88000000000465661 284298.65999999997438863, 449763.10999999998603016 284303.86999999999534339, 449763.32000000000698492 284305.67999999999301508, 449763.64000000001396984 284308.78000000002793968, 449763.96999999997206032 284314.20000000001164153, 449764.21999999997206032 284324.03000000002793968, 449764.66999999998370185 284331.84999999997671694, 449764.86999999999534339 284335.46000000002095476, 449765.34000000002561137 284344.08000000001629815, 449765.97999999998137355 284352.09000000002561137, 449766 284352.5, 449766.11999999999534339 284359.01000000000931323, 449767.53999999997904524 284380.16999999998370185, 449769.12351156247314066 284401.89466740080388263, 449769.78154390776762739 284410.92240940104238689, 449769.82000000000698492 284411.45000000001164153, 449771.11999999999534339 284427.39000000001396984, 449774.07000000000698492 284452.25, 449775.33000000001629815 284462.46999999997206032, 449775.28999999997904524 284474.29999999998835847, 449775.75 284486.73999999999068677, 449775.96999999997206032 284492.25, 449777.47999999998137355 284501.96999999997206032, 449778.66999999998370185 284514.59000000002561137, 449779.44000000000232831 284525.48999999999068677, 449780.20000000001164153 284532.28999999997904524, 449780.28999999997904524 284532.39000000001396984, 449780.34999999997671694 284532.79999999998835847, 449780.38000000000465661 284533.09999999997671694, 449780.16999999998370185 284533.79999999998835847, 449779.76000000000931323 284534.29999999998835847, 449779.26000000000931323 284534.70000000001164153, 449778.45000000001164153 284535.21000000002095476, 449777.45000000001164153 284535.71999999997206032, 449777.21600000001490116 284535.82299999997485429, 449779.78000000002793968 284543.40999999997438863, 449781.90999999997438863 284541.78999999997904524, 449789.64000000001396984 284537.61999999999534339, 449791.84000000002561137 284536.51000000000931323, 449794.54999999998835847 284535.38000000000465661, 449804.77000000001862645 284530.29999999998835847, 449813.78999999997904524 284526.21999999997206032, 449825.40999999997438863 284520.83000000001629815, 449846.47999999998137355 284511.04999999998835847, 449875.54999999998835847 284497.30999999999767169, 449925.19000000000232831 284473.59000000002561137, 449975.92999999999301508 284449.07000000000698492, 450000 284437.25, 450003.01000000000931323 284435.77000000001862645, 450007.92999999999301508 284433.09000000002561137, 450024.13000000000465661 284456.02000000001862645, 450034.03999999997904524 284469.17999999999301508, 450043.20000000001164153 284481.41999999998370185, 450062.88000000000465661 284507.19000000000232831, 450077.73999999999068677 284526.27000000001862645, 450087.45000000001164153 284539.77000000001862645, 450096.76000000000931323 284552.47999999998137355, 450109.34999999997671694 284569.09999999997671694, 450110.73999999999068677 284569.79999999998835847, 450125.79999999998835847 284569.84000000002561137, 450145.15999999997438863 284570.45000000001164153, 450154.44000000000232831 284571.05999999999767169, 450184.08000000001629815 284571.95000000001164153, 450226.09000000002561137 284572.84999999997671694, 450226.5 284572.84999999997671694, 450255.64000000001396984 284573.83000000001629815, 450302.03000000002793968 284575.33000000001629815, 450303.56554350687656552 284575.37752872763667256)))</v>
      </c>
      <c r="B37" s="324">
        <f>'Site-to-LSOA&amp;MSOA Assignment'!B37</f>
        <v>57</v>
      </c>
      <c r="C37" s="329" t="str">
        <f>'Site-to-LSOA&amp;MSOA Assignment'!C37</f>
        <v>North of Coal Pit Lane</v>
      </c>
      <c r="D37" s="100" t="str">
        <f>'Site-to-LSOA&amp;MSOA Assignment'!N37</f>
        <v>E02007048</v>
      </c>
      <c r="E37" s="100" t="str">
        <f>'Site-to-LSOA&amp;MSOA Assignment'!O37</f>
        <v>Rugby 013</v>
      </c>
      <c r="F37" s="100" t="str">
        <f>'Site-to-LSOA&amp;MSOA Assignment'!P37</f>
        <v>E01031160</v>
      </c>
      <c r="G37" s="100" t="str">
        <f>'Site-to-LSOA&amp;MSOA Assignment'!Q37</f>
        <v>Rugby 013B</v>
      </c>
      <c r="H37" s="99" t="str">
        <f>VLOOKUP($B37,'PTAL - AM'!$B:$R,17,FALSE)</f>
        <v>1a</v>
      </c>
      <c r="I37" s="99" t="str">
        <f>VLOOKUP($B37,'PTAL - PM'!$B:$R,17,FALSE)</f>
        <v>1a</v>
      </c>
      <c r="J37" s="284"/>
      <c r="K37" s="254" t="str">
        <f t="shared" si="0"/>
        <v>North of Coal Pit Lane</v>
      </c>
      <c r="L37" s="341">
        <f t="shared" si="1"/>
        <v>4</v>
      </c>
      <c r="M37" s="338">
        <f>RANK(L37,$L$2:$L158,0)</f>
        <v>15</v>
      </c>
    </row>
    <row r="38" spans="1:13" x14ac:dyDescent="0.3">
      <c r="A38" s="335" t="str">
        <f>'Site-to-LSOA&amp;MSOA Assignment'!A38</f>
        <v>MultiPolygon (((445496.08100000000558794 271988.23499999998603016, 445494.66899999999441206 271982.53399999998509884, 445493.43800000002374873 271977.56400000001303852, 445491.375 271966.25300000002607703, 445483.34000000002561137 271927.01000000000931323, 445466.63000000000465661 271931.29999999998835847, 445430.03000000002793968 271939.70000000001164153, 445401.29999999998835847 271946.40000000002328306, 445389.59999999997671694 271952, 445385.29999999998835847 271960.29999999998835847, 445414.38000000000465661 272000, 445433.83000000001629815 272028.89000000001396984, 445440.66999999998370185 272039.05999999999767169, 445483.28000000002793968 272102.22999999998137355, 445483.36999999999534339 272102.35999999998603016, 445483.61999999999534339 272102.95000000001164153, 445574.19000000000232831 272068.19000000000232831, 445564.40999999997438863 272018.26000000000931323, 445562.90999999997438863 272010.59999999997671694, 445561.03000000002793968 272001, 445560.82000000000698492 272000, 445555.91399999998975545 271976.27000000001862645, 445555.34999999997671694 271973.53999999997904524, 445534.26000000000931323 271978.77000000001862645, 445514.42999999999301508 271983.69000000000232831, 445504.39199999999254942 271986.17599999997764826, 445496.08100000000558794 271988.23499999998603016)))</v>
      </c>
      <c r="B38" s="324">
        <f>'Site-to-LSOA&amp;MSOA Assignment'!B38</f>
        <v>58</v>
      </c>
      <c r="C38" s="329" t="str">
        <f>'Site-to-LSOA&amp;MSOA Assignment'!C38</f>
        <v>North of A45, Dunchurch</v>
      </c>
      <c r="D38" s="100" t="str">
        <f>'Site-to-LSOA&amp;MSOA Assignment'!N38</f>
        <v>E02006503</v>
      </c>
      <c r="E38" s="100" t="str">
        <f>'Site-to-LSOA&amp;MSOA Assignment'!O38</f>
        <v>Rugby 012</v>
      </c>
      <c r="F38" s="100" t="str">
        <f>'Site-to-LSOA&amp;MSOA Assignment'!P38</f>
        <v>E01035024</v>
      </c>
      <c r="G38" s="100" t="str">
        <f>'Site-to-LSOA&amp;MSOA Assignment'!Q38</f>
        <v>Rugby 012F</v>
      </c>
      <c r="H38" s="99">
        <f>VLOOKUP($B38,'PTAL - AM'!$B:$R,17,FALSE)</f>
        <v>0</v>
      </c>
      <c r="I38" s="99">
        <f>VLOOKUP($B38,'PTAL - PM'!$B:$R,17,FALSE)</f>
        <v>0</v>
      </c>
      <c r="J38" s="284"/>
      <c r="K38" s="254" t="str">
        <f t="shared" si="0"/>
        <v>North of A45, Dunchurch</v>
      </c>
      <c r="L38" s="341">
        <f t="shared" si="1"/>
        <v>2</v>
      </c>
      <c r="M38" s="338">
        <f>RANK(L38,$L$2:$L159,0)</f>
        <v>94</v>
      </c>
    </row>
    <row r="39" spans="1:13" x14ac:dyDescent="0.3">
      <c r="A39" s="335" t="str">
        <f>'Site-to-LSOA&amp;MSOA Assignment'!A39</f>
        <v>MultiPolygon (((452187.26219823816791177 277421.44009605911560357, 452203.0980813461355865 277442.48490981728537008, 452225.90000000002328306 277471.29999999998835847, 452232.09999999997671694 277479.79999999998835847, 452236 277484.5, 452246.90000000002328306 277500, 452260.40000000002328306 277519.09999999997671694, 452264.59999999997671694 277524.79999999998835847, 452280.70000000001164153 277546.70000000001164153, 452284.90000000002328306 277552.79999999998835847, 452286.19000000000232831 277554.70000000001164153, 452312.40000000002328306 277593.29999999998835847, 452338.90000000002328306 277632, 452353.09999999997671694 277652.90000000002328306, 452355.70000000001164153 277657.59999999997671694, 452359.29999999998835847 277664.40000000002328306, 452369.20000000001164153 277681.09999999997671694, 452376.20000000001164153 277692.20000000001164153, 452378.76939065632177517 277695.18206110375467688, 452381.79999999998835847 277700.09999999997671694, 452383.70000000001164153 277702.59999999997671694, 452394.70000000001164153 277716.20000000001164153, 452396.20000000001164153 277718.29999999998835847, 452398 277720.59999999997671694, 452399.79999999998835847 277722.70000000001164153, 452427.59999999997671694 277754.79999999998835847, 452433.70000000001164153 277761.70000000001164153, 452439 277768, 452445.90000000002328306 277775.70000000001164153, 452450.40000000002328306 277780.29999999998835847, 452457.20000000001164153 277788.59999999997671694, 452465.09999999997671694 277798.59999999997671694, 452472.20000000001164153 277808, 452486.70000000001164153 277828.29999999998835847, 452500 277846.70000000001164153, 452510.40000000002328306 277860.79999999998835847, 452512.20000000001164153 277863.40000000002328306, 452513.40000000002328306 277865, 452514.5 277866.79999999998835847, 452515.5 277868.5, 452516.59999999997671694 277870.20000000001164153, 452533.99499999999534339 277895.40500000002793968, 452536.92700000002514571 277896.46500000002561137, 452539.22899999999208376 277899.00400000001536682, 452544.21000000002095476 277904.5, 452543.53999999997904524 277904.51000000000931323, 452542.88000000000465661 277904.54999999998835847, 452542.21000000002095476 277904.60999999998603016, 452541.54999999998835847 277904.69000000000232831, 452540.90000000002328306 277904.79999999998835847, 452552.92559639987302944 277924.68831610365305096, 452565.40000000002328306 277944.29999999998835847, 452565.70000000001164153 277945, 452566.09999999997671694 277945.70000000001164153, 452567.09999999997671694 277947.5, 452567.79999999998835847 277948.70000000001164153, 452589.5 277986.70000000001164153, 452594.40000000002328306 277994.70000000001164153, 452599.40000000002328306 278000, 452601 278001.20000000001164153, 452607.70000000001164153 278008.29999999998835847, 452612.20000000001164153 278012.59999999997671694, 452619.59999999997671694 278019.70000000001164153, 452626.90000000002328306 278026.59999999997671694, 452632.90000000002328306 278032.5, 452638.59999999997671694 278037.79999999998835847, 452642.90000000002328306 278042.29999999998835847, 452652.29999999998835847 278052.20000000001164153, 452659 278059, 452660.5 278060.70000000001164153, 452664.40000000002328306 278065.40000000002328306, 452669.5 278072.5, 452674 278078.70000000001164153, 452679.90000000002328306 278086.29999999998835847, 452685 278092.90000000002328306, 452690.40000000002328306 278099.79999999998835847, 452695.59999999997671694 278106.79999999998835847, 452701 278113.70000000001164153, 452702.63000000000465661 278115.90000000002328306, 452702.83906479680445045 278115.21915573067963123, 452704.90000000002328306 278108.5, 452705.90000000002328306 278105.59999999997671694, 452706.29999999998835847 278102.59999999997671694, 452706.90000000002328306 278098.59999999997671694, 452707.59999999997671694 278094.20000000001164153, 452708.09999999997671694 278090.20000000001164153, 452708.15000000002328306 278089.90999999997438863, 452708.40000000002328306 278088.29999999998835847, 452709.09999999997671694 278085.09999999997671694, 452709.29999999998835847 278082.90000000002328306, 452709.70000000001164153 278079.5, 452710.40000000002328306 278074.29999999998835847, 452711.40000000002328306 278064.79999999998835847, 452712 278060.59999999997671694, 452712.40000000002328306 278057.70000000001164153, 452712.40000000002328306 278056.40000000002328306, 452712.59000000002561137 278055.07000000000698492, 452712 278055, 452711.48999999999068677 278054.73999999999068677, 452711.90000000002328306 278054, 452712.59999999997671694 278047.70000000001164153, 452713.09999999997671694 278038.5, 452713.5 278031.90000000002328306, 452714 278024.20000000001164153, 452714.5 278014.59999999997671694, 452715 278006.79999999998835847, 452715.04999999998835847 278000, 452717.20000000001164153 277960.20000000001164153, 452717.09999999997671694 277959.09999999997671694, 452717.20000000001164153 277958, 452717.40000000002328306 277957, 452717.59999999997671694 277956.09999999997671694, 452717.90000000002328306 277955.20000000001164153, 452718.29999999998835847 277954.40000000002328306, 452718.70000000001164153 277953.70000000001164153, 452718.90000000002328306 277953, 452726.5 277941.16999999998370185, 452724.32000000000698492 277938.86999999999534339, 452721.54999999998835847 277935.95000000001164153, 452721.44000000000232831 277935.72999999998137355, 452719.84999999997671694 277932.65000000002328306, 452722.25 277928.95000000001164153, 452724.95000000001164153 277926.15000000002328306, 452728.34999999997671694 277929.15999999997438863, 452728.90000000002328306 277928, 452729.20000000001164153 277927.40000000002328306, 452729.59999999997671694 277926.70000000001164153, 452730 277925.90000000002328306, 452730.70000000001164153 277924.70000000001164153, 452731.29999999998835847 277923.59999999997671694, 452732 277922.70000000001164153, 452732.70000000001164153 277921.70000000001164153, 452734.64000000001396984 277919.34000000002561137, 452735.70000000001164153 277917.59999999997671694, 452736.70000000001164153 277916.20000000001164153, 452737.40000000002328306 277915.20000000001164153, 452738.20000000001164153 277914.40000000002328306, 452739.59999999997671694 277912.20000000001164153, 452740.29999999998835847 277911.20000000001164153, 452741.09999999997671694 277910.29999999998835847, 452741.90000000002328306 277909.20000000001164153, 452742.70000000001164153 277908.20000000001164153, 452743.40000000002328306 277907.29999999998835847, 452743.90000000002328306 277906.5, 452744.15000000002328306 277902.70000000001164153, 452744.29999999998835847 277901.47999999998137355, 452744.29999999998835847 277898.17999999999301508, 452744.40999999997438863 277897.27000000001862645, 452744.51000000000931323 277896.39000000001396984, 452744.60999999998603016 277895.39000000001396984, 452744.79999999998835847 277893.69000000000232831, 452744.79999999998835847 277893.04999999998835847, 452745 277888.84999999997671694, 452745.21000000002095476 277886.76000000000931323, 452745.41999999998370185 277885.30999999999767169, 452745.61999999999534339 277884.01000000000931323, 452745.80999999999767169 277882.67999999999301508, 452746.01000000000931323 277880.08000000001629815, 452746.21000000002095476 277878.70000000001164153, 452746.29999999998835847 277877.15999999997438863, 452746.40000000002328306 277875.78000000002793968, 452746.79999999998835847 277867.54999999998835847, 452746.79999999998835847 277863.82000000000698492, 452746.91999999998370185 277862.41999999998370185, 452747.21999999997206032 277860.90999999997438863, 452747.32000000000698492 277860.41999999998370185, 452747.90999999997438863 277853.04999999998835847, 452748.10999999998603016 277851.84999999997671694, 452748.21000000002095476 277850.75, 452748.2599610619363375 277850.01723775820573792, 452748.29999999998835847 277849.42999999999301508, 452748.29999999998835847 277846.82000000000698492, 452748.40000000002328306 277845.52000000001862645, 452748.40000000002328306 277843.92999999999301508, 452746.07000000000698492 277833.13000000000465661, 452745.84000000002561137 277831.69000000000232831, 452745.70000000001164153 277830.55999999999767169, 452745.70000000001164153 277828.23999999999068677, 452745.80999999999767169 277826.76000000000931323, 452745.90000000002328306 277825.72999999998137355, 452745.90000000002328306 277824.46000000002095476, 452745.76000000000931323 277823.36999999999534339, 452745.10999999998603016 277820.75, 452744.78999999997904524 277819.98999999999068677, 452744.54999999998835847 277818.91999999998370185, 452744.25 277818.02000000001862645, 452743.95000000001164153 277816.69000000000232831, 452743.83000000001629815 277815.63000000000465661, 452743.70000000001164153 277814.70000000001164153, 452743.70000000001164153 277813.94000000000232831, 452743.15999999997438863 277810.58000000001629815, 452742.78000000002793968 277808.29999999998835847, 452742.65999999997438863 277807.79999999998835847, 452742.41999999998370185 277807.14000000001396984, 452742.10999999998603016 277806.11999999999534339, 452741.59999999997671694 277804.72999999998137355, 452741.29999999998835847 277802.59999999997671694, 452741.29999999998835847 277801.36999999999534339, 452741.44000000000232831 277800.14000000001396984, 452742.05428661330370232 277793.143279388488736, 452743.79999999998835847 277772.40000000002328306, 452745.71000000002095476 277773.38000000000465661, 452828.60673768445849419 277815.05081089329905808, 452851.91999999998370185 277826.77000000001862645, 452944.58000000001629815 277828.86999999999534339, 453000 277829.34999999997671694, 453013.20000000001164153 277829.5, 453013.20000000001164153 277822.59999999997671694, 453013.5 277813.90000000002328306, 453013.59999999997671694 277809.79999999998835847, 453014.09999999997671694 277804.79999999998835847, 453014.59999999997671694 277799.70000000001164153, 453015.09999999997671694 277795.20000000001164153, 453015.79999999998835847 277790.59999999997671694, 453016.5 277785.90000000002328306, 453017.40000000002328306 277781.29999999998835847, 453018.20000000001164153 277778.29999999998835847, 453019 277775.20000000001164153, 453019.59999999997671694 277772.79999999998835847, 453020.29999999998835847 277770.20000000001164153, 453021.29999999998835847 277767.40000000002328306, 453024.21999999997206032 277758.58000000001629815, 453031.55999999999767169 277737.98999999999068677, 453036.55999999999767169 277725.78999999997904524, 453037.02523254125844687 277724.56623614142881706, 453041.15999999997438863 277713.69000000000232831, 453046.26000000000931323 277701.48999999999068677, 453051.55999999999767169 277687.89000000001396984, 453053.35999999998603016 277683.89000000001396984, 453054.65999999997438863 277680.98999999999068677, 453056.83000000001629815 277676.57000000000698492, 453059.08000000001629815 277669.90999999997438863, 453061.09999999997671694 277661.70000000001164153, 453062.5 277657, 453064.09999999997671694 277648.59999999997671694, 453065.40000000002328306 277640.79999999998835847, 453066.29999999998835847 277635.70000000001164153, 453067.59999999997671694 277628.59999999997671694, 453068.27000000001862645 277622.55999999999767169, 453069.30999999999767169 277614.79999999998835847, 453069.40000000002328306 277610.46999999997206032, 453069.59999999997671694 277609.07000000000698492, 453069.90000000002328306 277606.46999999997206032, 453070 277604.77000000001862645, 453069.90000000002328306 277603.36999999999534339, 453069.29999999998835847 277596.66999999998370185, 453069 277592.77000000001862645, 453069 277589.27000000001862645, 453068.90000000002328306 277586.86999999999534339, 453068.82000000000698492 277582.03999999997904524, 453067.84999999997671694 277578.21000000002095476, 453066 277572.29999999998835847, 453064.40000000002328306 277568.90000000002328306, 453063.09999999997671694 277566.79999999998835847, 453062.5 277565, 453048.09999999997671694 277562.90000000002328306, 453029.29999999998835847 277560, 453009.29999999998835847 277556.59999999997671694, 453000 277555.09999999997671694, 452980.09999999997671694 277551.90000000002328306, 452975 277551.09999999997671694, 452961.70000000001164153 277548.79999999998835847, 452946.59999999997671694 277546.09999999997671694, 452932.90000000002328306 277543.79999999998835847, 452921.29999999998835847 277541.79999999998835847, 452894.29999999998835847 277537.29999999998835847, 452879.70000000001164153 277534.59999999997671694, 452863.70000000001164153 277532, 452847.20000000001164153 277529.20000000001164153, 452834.59999999997671694 277527.09999999997671694, 452824.09999999997671694 277525.20000000001164153, 452812.09999999997671694 277523.09999999997671694, 452797.29999999998835847 277520.59999999997671694, 452783.90000000002328306 277518.29999999998835847, 452771.20000000001164153 277516.09999999997671694, 452762.39000000001396984 277514.65999999997438863, 452761.40000000002328306 277514.5, 452761.09000000002561137 277514.46000000002095476, 452758.5 277514.09999999997671694, 452758.59999999997671694 277515.5, 452695.20000000001164153 277507.90000000002328306, 452634.25 277500, 452619.79999999998835847 277498.05999999999767169, 452615.09999999997671694 277497.55999999999767169, 452610.5 277497.05999999999767169, 452606.5 277496.65999999997438863, 452602.59999999997671694 277496.46000000002095476, 452600 277496.26000000000931323, 452597.5 277496.05999999999767169, 452596 277496, 452586.97999999998137355 277495.61999999999534339, 452583.67999999999301508 277495.41999999998370185, 452580.28000000002793968 277495.21999999997206032, 452573.67999999999301508 277495.02000000001862645, 452569.47999999998137355 277494.91999999998370185, 452500 277494.86999999999534339, 452498.73999999999068677 277494.86999999999534339, 452488.59000000002561137 277494.77000000001862645, 452458.21999999997206032 277497.59000000002561137, 452449.30999999999767169 277498.46999999997206032, 452433.21000000002095476 277500, 452372.47999999998137355 277508.27000000001862645, 452372.20000000001164153 277508.29999999998835847, 452370.17999999999301508 277510.38000000000465661, 452367.09999999997671694 277507.09999999997671694, 452365.88000000000465661 277501.83000000001629815, 452363.40000000002328306 277501, 452361.09999999997671694 277500, 452356.40000000002328306 277498, 452352.79999999998835847 277496.5, 452351.40000000002328306 277496.09999999997671694, 452337.5 277492.23999999999068677, 452336.54999999998835847 277492.22999999998137355, 452333.90000000002328306 277492.20000000001164153, 452310.2970000000204891 277474.64699999999720603, 452309.83500000002095476 277474.28499999997438863, 452287.70000000001164153 277456.95000000001164153, 452275.34999999997671694 277449.54999999998835847, 452264.5 277443.09999999997671694, 452260.84999999997671694 277441.09999999997671694, 452255.54999999998835847 277438.34999999997671694, 452254.54999999998835847 277437.84999999997671694, 452248.40000000002328306 277434.84999999997671694, 452242.20000000001164153 277432, 452239.34999999997671694 277431.04999999998835847, 452234.95000000001164153 277429.75, 452230.90000000002328306 277428.75, 452228.20000000001164153 277428.15000000002328306, 452214.98300322034629062 277425.57524949504295364, 452213.22782771266065538 277425.23103663045912981, 452211.0050508413114585 277424.8779091514297761, 452203.60505084134638309 277423.6279091514297761, 452202.15000000002328306 277423.40000000002328306, 452194.70000000001164153 277422.34999999997671694, 452187.26219823816791177 277421.44009605911560357)))</v>
      </c>
      <c r="B39" s="324">
        <f>'Site-to-LSOA&amp;MSOA Assignment'!B39</f>
        <v>59</v>
      </c>
      <c r="C39" s="329" t="str">
        <f>'Site-to-LSOA&amp;MSOA Assignment'!C39</f>
        <v>Newton Manor Lane, Rugby (strategic Residential)</v>
      </c>
      <c r="D39" s="100" t="str">
        <f>'Site-to-LSOA&amp;MSOA Assignment'!N39</f>
        <v>E02007049</v>
      </c>
      <c r="E39" s="100" t="str">
        <f>'Site-to-LSOA&amp;MSOA Assignment'!O39</f>
        <v>Rugby 014</v>
      </c>
      <c r="F39" s="100" t="str">
        <f>'Site-to-LSOA&amp;MSOA Assignment'!P39</f>
        <v>E01035028</v>
      </c>
      <c r="G39" s="100" t="str">
        <f>'Site-to-LSOA&amp;MSOA Assignment'!Q39</f>
        <v>Rugby 014B</v>
      </c>
      <c r="H39" s="99" t="str">
        <f>VLOOKUP($B39,'PTAL - AM'!$B:$R,17,FALSE)</f>
        <v>1a</v>
      </c>
      <c r="I39" s="99" t="str">
        <f>VLOOKUP($B39,'PTAL - PM'!$B:$R,17,FALSE)</f>
        <v>1a</v>
      </c>
      <c r="J39" s="284"/>
      <c r="K39" s="254" t="str">
        <f t="shared" si="0"/>
        <v>Newton Manor Lane, Rugby (strategic Residential)</v>
      </c>
      <c r="L39" s="341">
        <f t="shared" si="1"/>
        <v>4</v>
      </c>
      <c r="M39" s="338">
        <f>RANK(L39,$L$2:$L160,0)</f>
        <v>15</v>
      </c>
    </row>
    <row r="40" spans="1:13" x14ac:dyDescent="0.3">
      <c r="A40" s="335" t="str">
        <f>'Site-to-LSOA&amp;MSOA Assignment'!A40</f>
        <v>MultiPolygon (((440843.53600000002188608 292172.68499999999767169, 440843.59999999997671694 292171.71999999997206032, 440833.59999999997671694 292167.21000000002095476, 440818.59999999997671694 292161.01000000000931323, 440807.77872970141470432 292156.50113737559877336, 440803 292154.51000000000931323, 440785.5 292147.30999999999767169, 440768.57000000000698492 292140.34000000002561137, 440757.27000000001862645 292168.61999999999534339, 440714.28000000002793968 292152.03000000002793968, 440712.78000000002793968 292151.63000000000465661, 440715.67999999999301508 292143.90999999997438863, 440723.40999999997438863 292123.16999999998370185, 440715.20000000001164153 292119.71999999997206032, 440699.48999999999068677 292113.51000000000931323, 440693.02899999998044223 292110.93499999999767169, 440691.10999999998603016 292110.16999999998370185, 440689.76199999998789281 292109.63400000002002344, 440683.09000000002561137 292106.97999999998137355, 440665.59999999997671694 292099.82000000000698492, 440656.70000000001164153 292096.16999999998370185, 440652.28999999997904524 292094.32000000000698492, 440639.66999999998370185 292089.39000000001396984, 440625.03000000002793968 292083.53000000002793968, 440590.73999999999068677 292070.28999999997904524, 440583.41999999998370185 292067.22999999998137355, 440580.80999999999767169 292066.32000000000698492, 440571.54999999998835847 292062.01000000000931323, 440561.28999999997904524 292057.09000000002561137, 440558.77000000001862645 292055.97999999998137355, 440557.77000000001862645 292055.97999999998137355, 440556.96999999997206032 292056.09000000002561137, 440556.05999999999767169 292056.28999999997904524, 440551.42999999999301508 292054.21999999997206032, 440545.69000000000232831 292051.66999999998370185, 440545.48999999999068677 292050.65999999997438863, 440545.48999999999068677 292050.46000000002095476, 440545.28000000002793968 292049.85999999998603016, 440491.76000000000931323 292025.53000000002793968, 440489.53000000002793968 292024.72999999998137355, 440488.71999999997206032 292024.52000000001862645, 440488.20000000001164153 292024.47999999998137355, 440487.80999999999767169 292024.59000000002561137, 440487.41999999998370185 292024.94000000000232831, 440487.19000000000232831 292025.13000000000465661, 440486.69000000000232831 292025.64000000001396984, 440484 292025, 440481.09999999997671694 292024.20000000001164153, 440479.09999999997671694 292023.59999999997671694, 440479 292023, 440478.59999999997671694 292021.5, 440478.5 292021.09999999997671694, 440478.09999999997671694 292020.40000000002328306, 440478 292020.29999999998835847, 440477.40000000002328306 292019.90000000002328306, 440477.09999999997671694 292019.79999999998835847, 440456.79999999998835847 292013, 440455.40000000002328306 292012.5, 440453.59999999997671694 292012.29999999998835847, 440452.70000000001164153 292012.20000000001164153, 440432.20000000001164153 292005, 440430.90000000002328306 292004.90000000002328306, 440429.40000000002328306 292004.5, 440421.79999999998835847 292002.70000000001164153, 440420.29999999998835847 292002.40000000002328306, 440418.89799999998649582 292002.21799999999348074, 440419.52700000000186265 291996.71000000002095476, 440401.03000000002793968 291988.83000000001629815, 440390.53999999997904524 291985.04999999998835847, 440382.11999999999534339 291981.57000000000698492, 440369.96999999997206032 291976.39000000001396984, 440336 291961.90000000002328306, 440331.57000000000698492 291999.85999999998603016, 440331.54999999998835847 292000, 440327.42999999999301508 292035.51000000000931323, 440315.76000000000931323 292155.53999999997904524, 440316.66999999998370185 292155.94000000000232831, 440351.95000000001164153 292171.63000000000465661, 440392.92999999999301508 292190.39000000001396984, 440392.28000000002793968 292198.21999999997206032, 440386.80999999999767169 292243.89000000001396984, 440384.51000000000931323 292264.41999999998370185, 440381.57000000000698492 292290.54999999998835847, 440379.48999999999068677 292307.98999999999068677, 440376.36999999999534339 292339.04999999998835847, 440376.07454107620287687 292341.48298858414636925, 440373.41999999998370185 292339.90000000002328306, 440365.40999999997438863 292335.45000000001164153, 440356.75 292330.53000000002793968, 440351.05999999999767169 292327.35999999998603016, 440345.16999999998370185 292324.28999999997904524, 440338.20000000001164153 292320.86999999999534339, 440331.63000000000465661 292317.67999999999301508, 440323.78000000002793968 292313.73999999999068677, 440318.28999999997904524 292310.86999999999534339, 440311.32000000000698492 292307.15999999997438863, 440305.61999999999534339 292303.89000000001396984, 440298.84000000002561137 292299.79999999998835847, 440288.60999999998603016 292294.04999999998835847, 440271.11999999999534339 292285.52000000001862645, 440268.63000000000465661 292283.71000000002095476, 440265.53999999997904524 292282.08000000001629815, 440262.45000000001164153 292280.58000000001629815, 440257.47999999998137355 292278.54999999998835847, 440249.86999999999534339 292275.09999999997671694, 440244.44000000000232831 292272.65999999997438863, 440240.91999999998370185 292270.86999999999534339, 440234.88000000000465661 292267.91999999998370185, 440230.84999999997671694 292266.21999999997206032, 440228.21999999997206032 292265.15999999997438863, 440225.86999999999534339 292264.17999999999301508, 440219.91999999998370185 292261.05999999999767169, 440201.97999999998137355 292252.72999999998137355, 440201.44000000000232831 292252.59999999997671694, 440199.63000000000465661 292251.75, 440195.90999999997438863 292249.80999999999767169, 440179.70000000001164153 292242.44000000000232831, 440176.5 292240.80999999999767169, 440175.39000000001396984 292240.09999999997671694, 440173.08000000001629815 292238.40000000002328306, 440169.54999999998835847 292236.08000000001629815, 440167.83000000001629815 292234.97999999998137355, 440166.90999999997438863 292234.58000000001629815, 440163.45000000001164153 292233.76000000000931323, 440160.01000000000931323 292233.84000000002561137, 440158.03000000002793968 292233.92999999999301508, 440156.04999999998835847 292234.27000000001862645, 440153.98999999999068677 292235.04999999998835847, 440152.19000000000232831 292236.08000000001629815, 440148.83000000001629815 292237.96999999997206032, 440144.35999999998603016 292239.42999999999301508, 440140.84000000002561137 292240.46000000002095476, 440137.04999999998835847 292241.32000000000698492, 440133.70000000001164153 292241.75, 440128.53999999997904524 292242.34999999997671694, 440123.80999999999767169 292242.95000000001164153, 440119.77000000001862645 292243.03999999997904524, 440116.25 292242.86999999999534339, 440113.23999999999068677 292243.13000000000465661, 440107.90000000002328306 292244.11999999999534339, 440096.09000000002561137 292246.60999999998603016, 440096.09999999997671694 292246.84999999997671694, 440096.13000000000465661 292248.09999999997671694, 440096.63000000000465661 292249.65000000002328306, 440096.73999999999068677 292250.03000000002793968, 440097.13000000000465661 292250.59000000002561137, 440105.94000000000232831 292268.40000000002328306, 440114.21999999997206032 292283.09999999997671694, 440119.23999999999068677 292290.09999999997671694, 440124.14000000001396984 292294.88000000000465661, 440130.44000000000232831 292298.84999999997671694, 440153.41999999998370185 292310.73999999999068677, 440181.15000000002328306 292325.76000000000931323, 440181.41352286224719137 292325.90351436712080613, 440209.84999999997671694 292341.39000000001396984, 440247.71999999997206032 292362.36999999999534339, 440318.59999999997671694 292399.60999999998603016, 440397.70000000001164153 292441.40000000002328306, 440454.40999999997438863 292471.19000000000232831, 440462.80999999999767169 292453.21000000002095476, 440463.48999999999068677 292451.61999999999534339, 440464.55999999999767169 292448.78000000002793968, 440465.96999999997206032 292444.26000000000931323, 440467.69000000000232831 292439.84999999997671694, 440469 292435.69000000000232831, 440469.40999999997438863 292434.21000000002095476, 440470.60999999998603016 292430.53999999997904524, 440470.90999999997438863 292429.84999999997671694, 440476.26000000000931323 292419.33000000001629815, 440478.78000000002793968 292414.55999999999767169, 440481 292409.59999999997671694, 440481.21000000002095476 292408.90999999997438863, 440482.91999999998370185 292404.03999999997904524, 440483.11999999999534339 292403.45000000001164153, 440483.92999999999301508 292400.55999999999767169, 440486.64000000001396984 292400.94000000000232831, 440489.13000000000465661 292400.85999999998603016, 440493.09999999997671694 292399.96000000002095476, 440496.66999999998370185 292399.35999999998603016, 440502.25 292398.03999999997904524, 440502.76000000000931323 292397.94000000000232831, 440508.41999999998370185 292396.72999999998137355, 440515.15999999997438863 292395.80999999999767169, 440521.78999999997904524 292394.78999999997904524, 440530.17999999999301508 292393.65999999997438863, 440531.71999999997206032 292393.44000000000232831, 440539.80999999999767169 292392.09999999997671694, 440545.54999999998835847 292390.96000000002095476, 440556.11999999999534339 292389.52000000001862645, 440560.90999999997438863 292388.60999999998603016, 440567.89000000001396984 292387.67999999999301508, 440574.57000000000698492 292386.54999999998835847, 440581.84999999997671694 292384.83000000001629815, 440588.53999999997904524 292383.20000000001164153, 440590.83000000001629815 292382.5, 440593.91999999998370185 292381.92999999999301508, 440597.53999999997904524 292381.48999999999068677, 440601.45000000001164153 292381.65000000002328306, 440602.51000000000931323 292381.71000000002095476, 440604.21000000002095476 292381.78999999997904524, 440608.32000000000698492 292382.19000000000232831, 440616.79999999998835847 292384.04999999998835847, 440623.15999999997438863 292385.34000000002561137, 440626.4529999999795109 292385.768999999971129, 440628 292385.96999999997206032, 440633.44000000000232831 292386.05999999999767169, 440641.41999999998370185 292386.23999999999068677, 440648.08000000001629815 292386.39000000001396984, 440656.96999999997206032 292386.57000000000698492, 440663.61999999999534339 292386.76000000000931323, 440668.04999999998835847 292386.67999999999301508, 440675.38000000000465661 292386.73999999999068677, 440683.69000000000232831 292386.90000000002328306, 440688.79999999998835847 292386.89000000001396984, 440693.98999999999068677 292387.19000000000232831, 440701.28999999997904524 292387.33000000001629815, 440709.48999999999068677 292387.67999999999301508, 440715 292387.59000000002561137, 440728.70000000001164153 292387.65000000002328306, 440732.40000000002328306 292387.82000000000698492, 440738.59999999997671694 292388.34000000002561137, 440742.79999999998835847 292389.11999999999534339, 440747.78999999997904524 292389.71000000002095476, 440752.89000000001396984 292390.01000000000931323, 440768.59000000002561137 292390.28999999997904524, 440776.58000000001629815 292390.22999999998137355, 440782.05999999999767169 292390.52000000001862645, 440785.96999999997206032 292390.95000000001164153, 440798.36999999999534339 292391.78999999997904524, 440799.38000000000465661 292391.80999999999767169, 440810.30999999999767169 292392.83000000001629815, 440814.67999999999301508 292393.78000000002793968, 440819.53999999997904524 292395.14000000001396984, 440826.19000000000232831 292397.21999999997206032, 440833.72999999998137355 292399.52000000001862645, 440838.69000000000232831 292401.17999999999301508, 440843.84999999997671694 292403.35999999998603016, 440845.22999999998137355 292403.88000000000465661, 440848.51000000000931323 292405.41999999998370185, 440850.09000000002561137 292406.25, 440850.88000000000465661 292406.76000000000931323, 440852.46999999997206032 292407.98999999999068677, 440853.15999999997438863 292408.70000000001164153, 440854.15000000002328306 292410.13000000000465661, 440855.83000000001629815 292412.77000000001862645, 440856.11999999999534339 292413.17999999999301508, 440857.02000000001862645 292414.09999999997671694, 440857.21000000002095476 292414.40000000002328306, 440857.70000000001164153 292415.10999999998603016, 440859.78000000002793968 292416.45000000001164153, 440867.41999999998370185 292420.77000000001862645, 440873.67999999999301508 292423.15000000002328306, 440874.17999999999301508 292421.14000000001396984, 440878.61999999999534339 292404.59999999997671694, 440879.40363225410692394 292401.29234292736509815, 440880.34000000002561137 292397.34000000002561137, 440881.85999999998603016 292390.08000000001629815, 440883.97999999998137355 292381.20000000001164153, 440885.60999999998603016 292373.13000000000465661, 440885.80999999999767169 292372.21999999997206032, 440886.21999999997206032 292368.19000000000232831, 440886.21999999997206032 292367.97999999998137355, 440886.44000000000232831 292364.45000000001164153, 440886.34000000002561137 292363.42999999999301508, 440885.96000000002095476 292359.09000000002561137, 440885.77000000001862645 292357.96999999997206032, 440884.51000000000931323 292350.28000000002793968, 440882.95000000001164153 292341.36999999999534339, 440882.46999999997206032 292338.23999999999068677, 440882.28000000002793968 292337.13000000000465661, 440880.91999999998370185 292329.84000000002561137, 440880.04999999998835847 292325.78000000002793968, 440876.92999999999301508 292312.71999999997206032, 440873.84600000001955777 292300.39699999999720603, 440869.69000000000232831 292283.78999999997904524, 440865.95000000001164153 292269.55999999999767169, 440861.88000000000465661 292255.65999999997438863, 440858.13677270826883614 292242.42996914882678539, 440858.09999999997671694 292242.29999999998835847, 440854.09999999997671694 292227.54999999998835847, 440850.70000000001164153 292214.91999999998370185, 440847.5 292202.78999999997904524, 440846.09999999997671694 292197.97999999998137355, 440845.40000000002328306 292194.07000000000698492, 440844.40000000002328306 292188.76000000000931323, 440843.79999999998835847 292185.85999999998603016, 440843.5 292180.94000000000232831, 440843.35999999998603016 292177.94000000000232831, 440843.29999999998835847 292176.73999999999068677, 440843.5 292173.22999999998137355, 440843.53600000002188608 292172.68499999999767169)))</v>
      </c>
      <c r="B40" s="324">
        <f>'Site-to-LSOA&amp;MSOA Assignment'!B40</f>
        <v>60</v>
      </c>
      <c r="C40" s="329" t="str">
        <f>'Site-to-LSOA&amp;MSOA Assignment'!C40</f>
        <v>Moxtons Farm, Hinckley (strategic Residential or Employment)</v>
      </c>
      <c r="D40" s="100" t="str">
        <f>'Site-to-LSOA&amp;MSOA Assignment'!N40</f>
        <v>E02007048</v>
      </c>
      <c r="E40" s="100" t="str">
        <f>'Site-to-LSOA&amp;MSOA Assignment'!O40</f>
        <v>Rugby 013</v>
      </c>
      <c r="F40" s="100" t="str">
        <f>'Site-to-LSOA&amp;MSOA Assignment'!P40</f>
        <v>E01031182</v>
      </c>
      <c r="G40" s="100" t="str">
        <f>'Site-to-LSOA&amp;MSOA Assignment'!Q40</f>
        <v>Rugby 013A</v>
      </c>
      <c r="H40" s="99">
        <f>VLOOKUP($B40,'PTAL - AM'!$B:$R,17,FALSE)</f>
        <v>0</v>
      </c>
      <c r="I40" s="99">
        <f>VLOOKUP($B40,'PTAL - PM'!$B:$R,17,FALSE)</f>
        <v>0</v>
      </c>
      <c r="J40" s="284"/>
      <c r="K40" s="254" t="str">
        <f t="shared" si="0"/>
        <v>Moxtons Farm, Hinckley (strategic Residential or Employment)</v>
      </c>
      <c r="L40" s="341">
        <f t="shared" si="1"/>
        <v>2</v>
      </c>
      <c r="M40" s="338">
        <f>RANK(L40,$L$2:$L161,0)</f>
        <v>94</v>
      </c>
    </row>
    <row r="41" spans="1:13" x14ac:dyDescent="0.3">
      <c r="A41" s="335" t="str">
        <f>'Site-to-LSOA&amp;MSOA Assignment'!A41</f>
        <v>MultiPolygon (((436777.60999999998603016 275298.86999999999534339, 436783.95000000001164153 275292.54999999998835847, 436816 275263.04999999998835847, 436818.34999999997671694 275260.90000000002328306, 436824.5 275255.04999999998835847, 436825.09999999997671694 275254.45000000001164153, 436825.75 275253.90000000002328306, 436826.5 275253.20000000001164153, 436827.25 275252.54999999998835847, 436828.95000000001164153 275251.04999999998835847, 436834.20000000001164153 275246.40000000002328306, 436851.70000000001164153 275230.34999999997671694, 436854.5 275227.79999999998835847, 436857.95000000001164153 275224.59999999997671694, 436874.54999999998835847 275209.20000000001164153, 436902.45000000001164153 275183.90000000002328306, 436924.15000000002328306 275164.15000000002328306, 436968.25 275214.40000000002328306, 436969.40000000002328306 275213.5, 436971.70000000001164153 275211.59999999997671694, 436974.04999999998835847 275209.70000000001164153, 436976.45000000001164153 275207.75, 436978.70000000001164153 275205.90000000002328306, 436980.90000000002328306 275204.04999999998835847, 436984 275201.45000000001164153, 436987.70000000001164153 275198.45000000001164153, 436989.5 275196.90000000002328306, 436991.25 275195.29999999998835847, 437000 275187.70000000001164153, 437006.20000000001164153 275183.01000000000931323, 437007.63000000000465661 275181.70000000001164153, 437008.28000000002793968 275181.29999999998835847, 437008.94000000000232831 275180.70000000001164153, 437009.53999999997904524 275180.20000000001164153, 437013.73999999999068677 275175.70000000001164153, 437020.23999999999068677 275169, 437034.03999999997904524 275154.70000000001164153, 437044.84000000002561137 275143.59999999997671694, 437054.14000000001396984 275133.79999999998835847, 437062.94000000000232831 275124.59999999997671694, 437073.23999999999068677 275114.20000000001164153, 437078.34000000002561137 275108.70000000001164153, 437078.73999999999068677 275108.40000000002328306, 437079.64000000001396984 275107.5, 437080.23999999999068677 275107, 437084.44000000000232831 275103.90000000002328306, 437085.03999999997904524 275103.5, 437085.53999999997904524 275103.09999999997671694, 437086.14000000001396984 275102.70000000001164153, 437086.64000000001396984 275102.20000000001164153, 437087.94000000000232831 275101.29999999998835847, 437097.94000000000232831 275093.5, 437109.84000000002561137 275083.79999999998835847, 437113.94000000000232831 275080.40000000002328306, 437116.34000000002561137 275078.40000000002328306, 437120.23999999999068677 275075.5, 437121.84000000002561137 275074.20000000001164153, 437123.64000000001396984 275072.40000000002328306, 437126.03999999997904524 275069.90000000002328306, 437127.84000000002561137 275068.40000000002328306, 437129.34000000002561137 275066.70000000001164153, 437130.94000000000232831 275065.09999999997671694, 437133.64000000001396984 275062.20000000001164153, 437139.34000000002561137 275055.70000000001164153, 437143.44000000000232831 275050.40000000002328306, 437145.84000000002561137 275047.5, 437148.41999999998370185 275043.91999999998370185, 437150.73999999999068677 275040.70000000001164153, 437157.23999999999068677 275032, 437160.03999999997904524 275028.20000000001164153, 437162.73999999999068677 275023.59999999997671694, 437163.64000000001396984 275022.20000000001164153, 437165.84000000002561137 275018.09999999997671694, 437172.14000000001396984 275004.59999999997671694, 437175.44000000000232831 275000, 437176.94000000000232831 274997.09999999997671694, 437182.73999999999068677 274985.40000000002328306, 437183.54499999998370185 274983.90200000000186265, 437188.53999999997904524 274974.59999999997671694, 437191.73999999999068677 274968.79999999998835847, 437194.14000000001396984 274966.29999999998835847, 437196.84000000002561137 274963.40000000002328306, 437199.42999999999301508 274960.72999999998137355, 437200.23999999999068677 274959.90000000002328306, 437202.34000000002561137 274957.59999999997671694, 437205.34000000002561137 274954.5, 437211.14000000001396984 274948.79999999998835847, 437215.84000000002561137 274944.40000000002328306, 437226.73999999999068677 274934.90000000002328306, 437227.23999999999068677 274934.5, 437231.03999999997904524 274931.09999999997671694, 437235.73999999999068677 274927.29999999998835847, 437236.14000000001396984 274927.09999999997671694, 437240.94000000000232831 274923.09999999997671694, 437243.94000000000232831 274921.09999999997671694, 437248.64000000001396984 274917.40000000002328306, 437249.94000000000232831 274916.40000000002328306, 437252.14000000001396984 274914.59999999997671694, 437256.34000000002561137 274911.90000000002328306, 437263.14000000001396984 274907.90000000002328306, 437269.03999999997904524 274904.59999999997671694, 437275.03999999997904524 274901.09999999997671694, 437279.23999999999068677 274898.70000000001164153, 437283.44000000000232831 274896.20000000001164153, 437289.53999999997904524 274892.70000000001164153, 437294.73999999999068677 274889.5, 437303.14000000001396984 274883.5, 437307.34000000002561137 274880.40000000002328306, 437313.03999999997904524 274876.09999999997671694, 437318.23999999999068677 274871.70000000001164153, 437322.73999999999068677 274867.79999999998835847, 437327.53999999997904524 274863.59999999997671694, 437331.23999999999068677 274860.40000000002328306, 437332.44000000000232831 274859.40000000002328306, 437333.53999999997904524 274858.40000000002328306, 437334.53999999997904524 274857.40000000002328306, 437335.53999999997904524 274856.29999999998835847, 437339.34000000002561137 274851.59999999997671694, 437346.73999999999068677 274842.70000000001164153, 437356.44000000000232831 274831.29999999998835847, 437360.23999999999068677 274826.59999999997671694, 437366.63000000000465661 274819.08000000001629815, 437368.11999999999534339 274817.25, 437374.90999999997438863 274808.86999999999534339, 437382.21999999997206032 274799.76000000000931323, 437398.89000000001396984 274779.28999999997904524, 437409.39000000001396984 274766.69000000000232831, 437412.28999999997904524 274754.19000000000232831, 437412.78000000002793968 274753.84000000002561137, 437415.55999999999767169 274751.88000000000465661, 437418.76000000000931323 274749.60999999998603016, 437421.28999999997904524 274751.78999999997904524, 437422.59000000002561137 274752.89000000001396984, 437425.58500000002095476 274747.31800000002840534, 437426.89000000001396984 274744.89000000001396984, 437423.39000000001396984 274740.39000000001396984, 437418.39000000001396984 274733.98999999999068677, 437416.3690000000060536 274731.3879999999771826, 437411.09000000002561137 274724.59000000002561137, 437403.98999999999068677 274715.19000000000232831, 437400.26000000000931323 274710.59000000002561137, 437399.28999999997904524 274709.39000000001396984, 437397.78700000001117587 274707.44199999998090789, 437396.59000000002561137 274705.89000000001396984, 437394.39000000001396984 274703.48999999999068677, 437393.19000000000232831 274702.19000000000232831, 437392.59000000002561137 274701.69000000000232831, 437390.39000000001396984 274699.78999999997904524, 437389.09000000002561137 274698.59000000002561137, 437384.98999999999068677 274695.19000000000232831, 437383.59000000002561137 274693.89000000001396984, 437380.59000000002561137 274691.39000000001396984, 437376.59000000002561137 274687.89000000001396984, 437372.78999999997904524 274684.48999999999068677, 437368.69000000000232831 274680.89000000001396984, 437367.48999999999068677 274679.78999999997904524, 437365.89000000001396984 274678.19000000000232831, 437365.39000000001396984 274677.59000000002561137, 437364.78999999997904524 274676.69000000000232831, 437364.09000000002561137 274675.89000000001396984, 437363.48999999999068677 274674.89000000001396984, 437363.09000000002561137 274674.09000000002561137, 437362.78999999997904524 274673.39000000001396984, 437362.59000000002561137 274672.59000000002561137, 437362.39000000001396984 274671.98999999999068677, 437361.98999999999068677 274670.39000000001396984, 437361.89000000001396984 274669.69000000000232831, 437361.78999999997904524 274668.59000000002561137, 437361.78999999997904524 274666.69000000000232831, 437361.89000000001396984 274665.69000000000232831, 437361.89000000001396984 274665.19000000000232831, 437362.09000000002561137 274663.78999999997904524, 437362.28999999997904524 274662.98999999999068677, 437362.69000000000232831 274660.09000000002561137, 437363.19000000000232831 274657.98999999999068677, 437364.69000000000232831 274651.09000000002561137, 437366.39000000001396984 274642.48999999999068677, 437367.77000000001862645 274634.82000000000698492, 437371.14899999997578561 274618.90399999998044223, 437371.79999999998835847 274615.84000000002561137, 437373.48999999999068677 274607.39000000001396984, 437374.39000000001396984 274603.28999999997904524, 437376.15999999997438863 274594.90000000002328306, 437377.09000000002561137 274590.35999999998603016, 437379.15000000002328306 274581.38000000000465661, 437381.15000000002328306 274572.38000000000465661, 437382.04999999998835847 274567.47999999998137355, 437383.34999999997671694 274560.97999999998137355, 437384.84000000002561137 274552.39000000001396984, 437380.23999999999068677 274551.89000000001396984, 437357.46000000002095476 274549.22999999998137355, 437342.53999999997904524 274547.65999999997438863, 437331.27500000002328306 274546.35300000000279397, 437330.55999999999767169 274546.27000000001862645, 437318.19000000000232831 274544.79999999998835847, 437307.39000000001396984 274543.70000000001164153, 437295.5 274542.28000000002793968, 437281.89000000001396984 274540.76000000000931323, 437272.14000000001396984 274539.65000000002328306, 437258.21999999997206032 274538.02000000001862645, 437245.71999999997206032 274536.59999999997671694, 437228.38000000000465661 274534.55999999999767169, 437228.34999999997671694 274535.47999999998137355, 437227.76000000000931323 274566.17999999999301508, 437227.75 274566.78999999997904524, 437227.45000000001164153 274583, 437226.95000000001164153 274624.46000000002095476, 437226.52000000001862645 274651.19000000000232831, 437224.86999999999534339 274651.11999999999534339, 437220.32000000000698492 274650.91999999998370185, 437218.09000000002561137 274650.82000000000698492, 437198.69000000000232831 274649.70000000001164153, 437167.71999999997206032 274648.02000000001862645, 437155.45000000001164153 274647.53000000002793968, 437143.59000000002561137 274646.94000000000232831, 437132.09999999997671694 274646.23999999999068677, 437117.73999999999068677 274645.55999999999767169, 437100.15000000002328306 274644.53999999997904524, 437088.64000000001396984 274643.92999999999301508, 437077.29999999998835847 274643.39000000001396984, 437056.13000000000465661 274642.28000000002793968, 437045.08000000001629815 274641.55999999999767169, 437036.23999999999068677 274641.15999999997438863, 437012.97999999998137355 274639.84000000002561137, 437000 274639.17999999999301508, 436957.91999999998370185 274636.78999999997904524, 436955.5 274636.65000000002328306, 436954.5 274627.84000000002561137, 436953.59999999997671694 274623.14000000001396984, 436952.90000000002328306 274619.34000000002561137, 436951.20000000001164153 274610.34000000002561137, 436949.40000000002328306 274602.34000000002561137, 436948.64000000001396984 274597.34000000002561137, 436948.48999999999068677 274596.51000000000931323, 436948.36999999999534339 274595.41999999998370185, 436948.05999999999767169 274590.55999999999767169, 436948.05999999999767169 274590.05999999999767169, 436947.95000000001164153 274589.08000000001629815, 436935.54999999998835847 274587.69000000000232831, 436924.44000000000232831 274586.21000000002095476, 436913.01000000000931323 274584.95000000001164153, 436901.28000000002793968 274583.69000000000232831, 436892.75 274583.30999999999767169, 436887.22999999998137355 274583.23999999999068677, 436872.29999999998835847 274582.79999999998835847, 436860.38000000000465661 274582.13000000000465661, 436850.25 274581.36999999999534339, 436842.83000000001629815 274580.40000000002328306, 436840.63000000000465661 274580.09999999997671694, 436831.20000000001164153 274578.41999999998370185, 436825.58000000001629815 274577.85999999998603016, 436823.97999999998137355 274577.65000000002328306, 436820.14000000001396984 274577.55999999999767169, 436816.71000000002095476 274577.46999999997206032, 436814.98999999999068677 274577.16999999998370185, 436814.09999999997671694 274582.97999999998137355, 436813.92999999999301508 274583.98999999999068677, 436813.86999999999534339 274584.44000000000232831, 436813.72999999998137355 274585.65000000002328306, 436813.83000000001629815 274591.04999999998835847, 436813.83000000001629815 274598.04999999998835847, 436813.72999999998137355 274606.25, 436813.92999999999301508 274615.04999999998835847, 436814.42999999999301508 274624.75, 436815.88000000000465661 274647.33000000001629815, 436817.98999999999068677 274673.60999999998603016, 436820.34999999997671694 274709.36999999999534339, 436823.71999999997206032 274758.83000000001629815, 436806.42999999999301508 274765.36999999999534339, 436808.20000000001164153 274767.29999999998835847, 436808.5 274767.59999999997671694, 436811.5 274772.09999999997671694, 436811.90000000002328306 274772.59999999997671694, 436812.90000000002328306 274774.09999999997671694, 436814 274775.70000000001164153, 436814.79999999998835847 274777.20000000001164153, 436817 274782.29999999998835847, 436817.90000000002328306 274784.40000000002328306, 436818.90000000002328306 274786.90000000002328306, 436819.5 274788.70000000001164153, 436820.70000000001164153 274792.79999999998835847, 436821.40000000002328306 274795.70000000001164153, 436821.70000000001164153 274797.20000000001164153, 436822 274798.5, 436822.29999999998835847 274799.90000000002328306, 436823 274802, 436824 274804.20000000001164153, 436826.20000000001164153 274808.70000000001164153, 436828.79999999998835847 274813.5, 436831.59999999997671694 274818.29999999998835847, 436832.20000000001164153 274819.20000000001164153, 436834.20000000001164153 274822.59999999997671694, 436834.70000000001164153 274823.40000000002328306, 436835.5 274825.09999999997671694, 436836.40000000002328306 274826.90000000002328306, 436837.90000000002328306 274830.70000000001164153, 436839.79999999998835847 274835.59999999997671694, 436839.90000000002328306 274835.79999999998835847, 436840.59999999997671694 274837.79999999998835847, 436841.29999999998835847 274839.59999999997671694, 436841.78000000002793968 274841.21000000002095476, 436842.23999999999068677 274842.78999999997904524, 436846.79999999998835847 274859.89000000001396984, 436848.29999999998835847 274865.19000000000232831, 436849.5 274874.39000000001396984, 436850.90000000002328306 274879.19000000000232831, 436852.59999999997671694 274884.78999999997904524, 436850.69000000000232831 274884.89000000001396984, 436846.40000000002328306 274884.39000000001396984, 436846.70000000001164153 274879.19000000000232831, 436844 274876.28999999997904524, 436843.40000000002328306 274875.89000000001396984, 436843 274875.89000000001396984, 436842.79999999998835847 274875.98999999999068677, 436842.59999999997671694 274875.98999999999068677, 436841.5 274876.78999999997904524, 436840.79999999998835847 274877.19000000000232831, 436839.59999999997671694 274877.89000000001396984, 436838.5 274878.28999999997904524, 436836.90000000002328306 274878.98999999999068677, 436836.59999999997671694 274879.19000000000232831, 436835.70000000001164153 274879.69000000000232831, 436834.90000000002328306 274880.19000000000232831, 436834 274880.69000000000232831, 436833.59999999997671694 274880.89000000001396984, 436833 274881.09000000002561137, 436832.5 274881.39000000001396984, 436832 274881.48999999999068677, 436831.40000000002328306 274881.69000000000232831, 436831 274881.78999999997904524, 436830.70000000001164153 274881.78999999997904524, 436830.09999999997671694 274881.89000000001396984, 436828.90000000002328306 274881.89000000001396984, 436828.59999999997671694 274881.78999999997904524, 436827.70000000001164153 274881.59000000002561137, 436826.90000000002328306 274881.39000000001396984, 436826 274881.09000000002561137, 436825.90000000002328306 274880.98999999999068677, 436824.29999999998835847 274880.28999999997904524, 436822.90000000002328306 274879.48999999999068677, 436822.29999999998835847 274879.19000000000232831, 436819.5 274877.39000000001396984, 436818.20000000001164153 274876.48999999999068677, 436818.01000000000931323 274877.09000000002561137, 436816.54999999998835847 274880.72999999998137355, 436815.14000000001396984 274884.34000000002561137, 436814.19000000000232831 274886.96000000002095476, 436813.70000000001164153 274888.59999999997671694, 436813.40000000002328306 274889.5, 436813.19000000000232831 274890.77000000001862645, 436813.10999999998603016 274891.21999999997206032, 436813.01000000000931323 274891.83000000001629815, 436812.92999999999301508 274892.92999999999301508, 436812.95000000001164153 274894.72999999998137355, 436813.08000000001629815 274896.34000000002561137, 436813.19000000000232831 274897.53999999997904524, 436813.21000000002095476 274898.65000000002328306, 436813.13000000000465661 274899.75, 436812.94000000000232831 274900.75, 436812.76000000000931323 274901.85999999998603016, 436812.57000000000698492 274902.77000000001862645, 436812.28999999997904524 274903.77000000001862645, 436812.19000000000232831 274903.96999999997206032, 436810.85999999998603016 274908.60999999998603016, 436810.57000000000698492 274909.52000000001862645, 436808.07000000000698492 274916.78000000002793968, 436805.76000000000931323 274923.53000000002793968, 436803.65000000002328306 274930.08000000001629815, 436803.51799999998183921 274930.57400000002235174, 436801.84999999997671694 274936.83000000001629815, 436800.34999999997671694 274940.63000000000465661, 436799.34999999997671694 274943.33000000001629815, 436797.34999999997671694 274948.53000000002793968, 436795.34999999997671694 274953.33000000001629815, 436794.15000000002328306 274955.72999999998137355, 436793.04999999998835847 274957.72999999998137355, 436791.65000000002328306 274960.03000000002793968, 436790.34999999997671694 274962.03000000002793968, 436788.65000000002328306 274964.33000000001629815, 436786.84999999997671694 274966.33000000001629815, 436786.34999999997671694 274967.03000000002793968, 436780.59000000002561137 274973.16999999998370185, 436780.09000000002561137 274973.55999999999767169, 436775.38000000000465661 274977.79999999998835847, 436774.34999999997671694 274978.78999999997904524, 436769.63000000000465661 274983.42999999999301508, 436765.63000000000465661 274987.59000000002561137, 436762.14000000001396984 274990.95000000001164153, 436759.59000000002561137 274993.21000000002095476, 436757.64000000001396984 274994.58000000001629815, 436751 275000, 436750.40000000002328306 275000.5, 436743.29999999998835847 275006.29999999998835847, 436742.09999999997671694 275007.29999999998835847, 436740.59999999997671694 275008.40000000002328306, 436735.79999999998835847 275012, 436735.09999999997671694 275012.70000000001164153, 436732.70000000001164153 275015.90000000002328306, 436731.29999999998835847 275017.79999999998835847, 436730 275019.59999999997671694, 436728.59999999997671694 275021, 436725 275025.09999999997671694, 436722.29999999998835847 275027.79999999998835847, 436716.5 275033.90000000002328306, 436716.29999999998835847 275034.09999999997671694, 436716.20000000001164153 275034.29999999998835847, 436715.90000000002328306 275034.70000000001164153, 436714.79999999998835847 275036.70000000001164153, 436713.59999999997671694 275038.70000000001164153, 436712.59999999997671694 275040.40000000002328306, 436711.59999999997671694 275042, 436711 275043.09999999997671694, 436710.20000000001164153 275044.29999999998835847, 436709.40000000002328306 275045.20000000001164153, 436708.20000000001164153 275046.70000000001164153, 436706.29999999998835847 275048.90000000002328306, 436702.40000000002328306 275052.90000000002328306, 436702.20000000001164153 275053.09999999997671694, 436702 275053.20000000001164153, 436701.5 275055.29999999998835847, 436701.09999999997671694 275056.5, 436700.79999999998835847 275056.90000000002328306, 436696.70000000001164153 275062.59999999997671694, 436694.29999999998835847 275065.79999999998835847, 436693 275067.59999999997671694, 436689.20000000001164153 275071.40000000002328306, 436687.29999999998835847 275073.09999999997671694, 436684.59999999997671694 275075.20000000001164153, 436681.40000000002328306 275077.59999999997671694, 436680.90000000002328306 275077.90000000002328306, 436680.29999999998835847 275078.20000000001164153, 436679.90000000002328306 275078.5, 436679.59999999997671694 275078.59999999997671694, 436679.29999999998835847 275078.59999999997671694, 436678.90000000002328306 275079, 436678.29999999998835847 275079.20000000001164153, 436677.90000000002328306 275079.40000000002328306, 436677.70000000001164153 275079.59999999997671694, 436677.40000000002328306 275079.70000000001164153, 436675.29999999998835847 275080.59999999997671694, 436673.59999999997671694 275081.09999999997671694, 436668.90000000002328306 275082.29999999998835847, 436665.90000000002328306 275083.09999999997671694, 436662.5 275084.20000000001164153, 436659.5 275085.20000000001164153, 436655.40000000002328306 275086.59999999997671694, 436651.20000000001164153 275088.09999999997671694, 436647.20000000001164153 275089.5, 436643.20000000001164153 275091, 436639.79999999998835847 275092, 436636.09999999997671694 275093, 436633.40000000002328306 275093.90000000002328306, 436631.59999999997671694 275094.29999999998835847, 436630 275094.70000000001164153, 436624 275095.70000000001164153, 436623 275095.79999999998835847, 436622.29999999998835847 275096, 436621.5 275096.29999999998835847, 436621 275096.40000000002328306, 436620.70000000001164153 275096.59999999997671694, 436619.79999999998835847 275096.90000000002328306, 436619 275097, 436618.29999999998835847 275097.20000000001164153, 436617.59999999997671694 275097.20000000001164153, 436616.90000000002328306 275097.29999999998835847, 436612.20000000001164153 275097.09999999997671694, 436610.20000000001164153 275097.09999999997671694, 436607.90000000002328306 275097.20000000001164153, 436605.40000000002328306 275097.5, 436604.40000000002328306 275097.5, 436603.70000000001164153 275097.59999999997671694, 436603 275097.59999999997671694, 436600.70000000001164153 275097.40000000002328306, 436600 275097.40000000002328306, 436599.29999999998835847 275097.5, 436598.79999999998835847 275097.79999999998835847, 436598.5 275097.90000000002328306, 436598 275098.09999999997671694, 436597.20000000001164153 275098.29999999998835847, 436596.40000000002328306 275098.40000000002328306, 436596.09999999997671694 275098.29999999998835847, 436595.70000000001164153 275098.40000000002328306, 436595.20000000001164153 275098.5, 436594.90000000002328306 275098.59999999997671694, 436594.59999999997671694 275098.79999999998835847, 436593 275099.79999999998835847, 436591.59999999997671694 275100.79999999998835847, 436590.09999999997671694 275102, 436588.59999999997671694 275103, 436587.90000000002328306 275103.70000000001164153, 436587.09999999997671694 275104.79999999998835847, 436585.79999999998835847 275106.5, 436585.09999999997671694 275107.90000000002328306, 436584.40000000002328306 275109.59999999997671694, 436584 275110.90000000002328306, 436583.79999999998835847 275111.70000000001164153, 436583.70000000001164153 275112.5, 436583.59999999997671694 275112.90000000002328306, 436583.59999999997671694 275114.40000000002328306, 436583.5 275114.79999999998835847, 436583.5 275115.09999999997671694, 436583.40000000002328306 275115.5, 436583.5 275116.09999999997671694, 436585.40000000002328306 275125.59999999997671694, 436586.20000000001164153 275129.29999999998835847, 436586.59999999997671694 275132.59999999997671694, 436587.29999999998835847 275136.70000000001164153, 436587.70000000001164153 275139.29999999998835847, 436588 275141.90000000002328306, 436588.20000000001164153 275144.20000000001164153, 436588.29999999998835847 275144.90000000002328306, 436588.29999999998835847 275146.20000000001164153, 436588.5 275147.20000000001164153, 436588.59999999997671694 275148.09999999997671694, 436588.70000000001164153 275148.70000000001164153, 436588.79999999998835847 275149.20000000001164153, 436588.90000000002328306 275149.90000000002328306, 436589 275150.79999999998835847, 436589.09999999997671694 275151.5, 436589.20000000001164153 275152.59999999997671694, 436589.40000000002328306 275153.70000000001164153, 436589.79999999998835847 275156.79999999998835847, 436590.40000000002328306 275159.90000000002328306, 436590.40000000002328306 275161.79999999998835847, 436590.59999999997671694 275162.79999999998835847, 436590.70000000001164153 275163.09999999997671694, 436590.90000000002328306 275163.59999999997671694, 436591.40000000002328306 275165.09999999997671694, 436591.90000000002328306 275166.79999999998835847, 436593.70000000001164153 275173.5, 436595 275178.40000000002328306, 436595.70000000001164153 275181.40000000002328306, 436596.09999999997671694 275182.40000000002328306, 436596.20000000001164153 275183.70000000001164153, 436596.20000000001164153 275185.79999999998835847, 436596.09999999997671694 275187.59999999997671694, 436596.09999999997671694 275189.09999999997671694, 436596.20000000001164153 275189.5, 436596.20000000001164153 275189.79999999998835847, 436596.40000000002328306 275190.40000000002328306, 436596.5 275190.90000000002328306, 436596.59999999997671694 275191.29999999998835847, 436596.59999999997671694 275191.70000000001164153, 436596.70000000001164153 275192.20000000001164153, 436596.90000000002328306 275192.70000000001164153, 436597.09999999997671694 275193.09999999997671694, 436597.40000000002328306 275193.5, 436597.5 275193.79999999998835847, 436598 275194.59999999997671694, 436598.40000000002328306 275195.59999999997671694, 436598.79999999998835847 275197.29999999998835847, 436598.90000000002328306 275197.79999999998835847, 436598.90000000002328306 275198.40000000002328306, 436599.5 275200.09999999997671694, 436600.5 275201.70000000001164153, 436601.40000000002328306 275202.59999999997671694, 436602.40000000002328306 275203.79999999998835847, 436603.79999999998835847 275205.20000000001164153, 436604.70000000001164153 275206, 436605 275206.29999999998835847, 436605.40000000002328306 275206.79999999998835847, 436606.09999999997671694 275207.20000000001164153, 436607.5 275208.40000000002328306, 436607.90000000002328306 275208.79999999998835847, 436608.09999999997671694 275208.90000000002328306, 436609.90000000002328306 275210.29999999998835847, 436610.70000000001164153 275210.59999999997671694, 436611.40000000002328306 275210.70000000001164153, 436612.29999999998835847 275211, 436613.09999999997671694 275211.20000000001164153, 436613.90000000002328306 275211.29999999998835847, 436614.79999999998835847 275211.40000000002328306, 436615.59999999997671694 275211.40000000002328306, 436617.70000000001164153 275211.20000000001164153, 436619.59999999997671694 275211.09999999997671694, 436621.09999999997671694 275210.90000000002328306, 436621.90000000002328306 275210.79999999998835847, 436622.40000000002328306 275210.70000000001164153, 436623 275210.5, 436623.20000000001164153 275210.5, 436623.59999999997671694 275210.40000000002328306, 436624.20000000001164153 275210.09999999997671694, 436625.20000000001164153 275209.79999999998835847, 436626.29999999998835847 275209.70000000001164153, 436627.20000000001164153 275209.59999999997671694, 436628.29999999998835847 275209.5, 436629 275209.5, 436630.70000000001164153 275209.40000000002328306, 436636.09999999997671694 275209.5, 436639.79999999998835847 275209.79999999998835847, 436640.40000000002328306 275209.90000000002328306, 436640.79999999998835847 275210.20000000001164153, 436641.20000000001164153 275210.40000000002328306, 436641.29999999998835847 275210.59999999997671694, 436641.5 275210.79999999998835847, 436641.79999999998835847 275210.90000000002328306, 436642.09999999997671694 275211.09999999997671694, 436642.29999999998835847 275211.20000000001164153, 436642.5 275211.20000000001164153, 436642.70000000001164153 275211.29999999998835847, 436643.20000000001164153 275211.5, 436644.09999999997671694 275212.09999999997671694, 436645.5 275213, 436646.59999999997671694 275213.79999999998835847, 436647.5 275214.59999999997671694, 436648.29999999998835847 275215.59999999997671694, 436648.40000000002328306 275216, 436648.59999999997671694 275216.40000000002328306, 436648.90000000002328306 275217.09999999997671694, 436649.40000000002328306 275217.70000000001164153, 436651.40000000002328306 275219.79999999998835847, 436653.20000000001164153 275221.59999999997671694, 436654.70000000001164153 275222.70000000001164153, 436656.29999999998835847 275223.90000000002328306, 436657.59999999997671694 275224.59999999997671694, 436661 275226.40000000002328306, 436663.20000000001164153 275227.59999999997671694, 436665.70000000001164153 275228.90000000002328306, 436667.59999999997671694 275230, 436669.40000000002328306 275230.90000000002328306, 436672.20000000001164153 275232.40000000002328306, 436680.20000000001164153 275236.59999999997671694, 436680.70000000001164153 275237, 436681.20000000001164153 275237.29999999998835847, 436681.79999999998835847 275237.5, 436682.20000000001164153 275237.59999999997671694, 436682.5 275237.70000000001164153, 436683.20000000001164153 275237.79999999998835847, 436684.40000000002328306 275238.09999999997671694, 436685.09999999997671694 275238.40000000002328306, 436685.5 275238.59999999997671694, 436686.5 275239, 436688.29999999998835847 275239.40000000002328306, 436689.84397603303659707 275239.84694043063791469, 436692.09999999997671694 275240.5, 436694.09999999997671694 275241, 436695.40000000002328306 275241.29999999998835847, 436696.79999999998835847 275241.59999999997671694, 436698.40000000002328306 275241.90000000002328306, 436700.40000000002328306 275242.29999999998835847, 436702.79999999998835847 275242.70000000001164153, 436705.20000000001164153 275243, 436708.09999999997671694 275243.29999999998835847, 436712.79999999998835847 275243.70000000001164153, 436715.29999999998835847 275244, 436718.70000000001164153 275244.59999999997671694, 436720.5 275245.09999999997671694, 436720.79999999998835847 275245.29999999998835847, 436721.29999999998835847 275245.40000000002328306, 436722.20000000001164153 275245.70000000001164153, 436723.5 275246, 436724.29999999998835847 275246.29999999998835847, 436724.79999999998835847 275246.40000000002328306, 436725.29999999998835847 275246.59999999997671694, 436726.20000000001164153 275247, 436727 275247.59999999997671694, 436729.20000000001164153 275249.5, 436729.90000000002328306 275250.20000000001164153, 436731.09999999997671694 275251.09999999997671694, 436732.29999999998835847 275252.09999999997671694, 436734.90000000002328306 275254.29999999998835847, 436740.90000000002328306 275259.29999999998835847, 436741.79999999998835847 275260, 436742.70000000001164153 275260.79999999998835847, 436743.70000000001164153 275261.5, 436744.79999999998835847 275262.29999999998835847, 436747.40000000002328306 275264.5, 436749.59999999997671694 275266.29999999998835847, 436750.40000000002328306 275267.09999999997671694, 436751 275267.59999999997671694, 436752.29999999998835847 275268.90000000002328306, 436752.90000000002328306 275269.70000000001164153, 436753.29999999998835847 275270.20000000001164153, 436753.70000000001164153 275270.79999999998835847, 436754.20000000001164153 275271.29999999998835847, 436754.59999999997671694 275271.90000000002328306, 436755 275272.29999999998835847, 436755.20000000001164153 275272.70000000001164153, 436755.5 275273.20000000001164153, 436755.90000000002328306 275273.70000000001164153, 436756.20000000001164153 275274.09999999997671694, 436756.5 275274.40000000002328306, 436757 275275, 436757.40000000002328306 275275.5, 436761.09999999997671694 275279.90000000002328306, 436761.5 275280.29999999998835847, 436761.79999999998835847 275280.79999999998835847, 436762.29999999998835847 275281.29999999998835847, 436762.70000000001164153 275281.79999999998835847, 436763.20000000001164153 275282.59999999997671694, 436764.40000000002328306 275285, 436764.79999999998835847 275285.59999999997671694, 436764.90000000002328306 275285.79999999998835847, 436765.09999999997671694 275286.09999999997671694, 436765.29999999998835847 275286.20000000001164153, 436765.40000000002328306 275286.40000000002328306, 436765.59999999997671694 275286.59999999997671694, 436765.70000000001164153 275286.79999999998835847, 436765.90000000002328306 275286.90000000002328306, 436766.099999</v>
      </c>
      <c r="B41" s="324">
        <f>'Site-to-LSOA&amp;MSOA Assignment'!B41</f>
        <v>61</v>
      </c>
      <c r="C41" s="329" t="str">
        <f>'Site-to-LSOA&amp;MSOA Assignment'!C41</f>
        <v>Mountpark Ryton, Ryton on Dunsmore</v>
      </c>
      <c r="D41" s="100" t="str">
        <f>'Site-to-LSOA&amp;MSOA Assignment'!N41</f>
        <v>E02006495</v>
      </c>
      <c r="E41" s="100" t="str">
        <f>'Site-to-LSOA&amp;MSOA Assignment'!O41</f>
        <v>Rugby 004</v>
      </c>
      <c r="F41" s="100" t="str">
        <f>'Site-to-LSOA&amp;MSOA Assignment'!P41</f>
        <v>E01031181</v>
      </c>
      <c r="G41" s="100" t="str">
        <f>'Site-to-LSOA&amp;MSOA Assignment'!Q41</f>
        <v>Rugby 004E</v>
      </c>
      <c r="H41" s="99" t="str">
        <f>VLOOKUP($B41,'PTAL - AM'!$B:$R,17,FALSE)</f>
        <v>1a</v>
      </c>
      <c r="I41" s="99" t="str">
        <f>VLOOKUP($B41,'PTAL - PM'!$B:$R,17,FALSE)</f>
        <v>1a</v>
      </c>
      <c r="J41" s="284"/>
      <c r="K41" s="254" t="str">
        <f t="shared" si="0"/>
        <v>Mountpark Ryton, Ryton on Dunsmore</v>
      </c>
      <c r="L41" s="341">
        <f t="shared" si="1"/>
        <v>4</v>
      </c>
      <c r="M41" s="338">
        <f>RANK(L41,$L$2:$L162,0)</f>
        <v>15</v>
      </c>
    </row>
    <row r="42" spans="1:13" x14ac:dyDescent="0.3">
      <c r="A42" s="335" t="str">
        <f>'Site-to-LSOA&amp;MSOA Assignment'!A42</f>
        <v>MultiPolygon (((450079.90000000002328306 275141.25, 450054.90000000002328306 275149.70000000001164153, 450037.62890247616451234 275156.23288375488482416, 450034.34999999997671694 275159.45000000001164153, 450025.97999999998137355 275170.89000000001396984, 450047.10999999998603016 275211.28000000002793968, 450080.53000000002793968 275198.34000000002561137, 450073.71000000002095476 275178.16999999998370185, 450079.54999999998835847 275176.42999999999301508, 450081.58000000001629815 275175.57000000000698492, 450090.15999999997438863 275171.95000000001164153, 450092.21000000002095476 275171.09000000002561137, 450095.15000000002328306 275169.72999999998137355, 450091.20000000001164153 275157.79999999998835847, 450089.29999999998835847 275152.25, 450088.40000000002328306 275149.20000000001164153, 450088.04999999998835847 275148.20000000001164153, 450087.29999999998835847 275146.84999999997671694, 450086.65000000002328306 275146.20000000001164153, 450082.75 275142.75, 450079.90000000002328306 275141.25)))</v>
      </c>
      <c r="B42" s="324">
        <f>'Site-to-LSOA&amp;MSOA Assignment'!B42</f>
        <v>62</v>
      </c>
      <c r="C42" s="329" t="str">
        <f>'Site-to-LSOA&amp;MSOA Assignment'!C42</f>
        <v>Morgan Sindall House, Corporation Street, Rugby</v>
      </c>
      <c r="D42" s="100" t="str">
        <f>'Site-to-LSOA&amp;MSOA Assignment'!N42</f>
        <v>E02006494</v>
      </c>
      <c r="E42" s="100" t="str">
        <f>'Site-to-LSOA&amp;MSOA Assignment'!O42</f>
        <v>Rugby 003</v>
      </c>
      <c r="F42" s="100" t="str">
        <f>'Site-to-LSOA&amp;MSOA Assignment'!P42</f>
        <v>E01031173</v>
      </c>
      <c r="G42" s="100" t="str">
        <f>'Site-to-LSOA&amp;MSOA Assignment'!Q42</f>
        <v>Rugby 003C</v>
      </c>
      <c r="H42" s="99">
        <f>VLOOKUP($B42,'PTAL - AM'!$B:$R,17,FALSE)</f>
        <v>3</v>
      </c>
      <c r="I42" s="99">
        <f>VLOOKUP($B42,'PTAL - PM'!$B:$R,17,FALSE)</f>
        <v>3</v>
      </c>
      <c r="J42" s="284"/>
      <c r="K42" s="254" t="str">
        <f t="shared" si="0"/>
        <v>Morgan Sindall House, Corporation Street, Rugby</v>
      </c>
      <c r="L42" s="341">
        <f t="shared" si="1"/>
        <v>10</v>
      </c>
      <c r="M42" s="338">
        <f>RANK(L42,$L$2:$L163,0)</f>
        <v>1</v>
      </c>
    </row>
    <row r="43" spans="1:13" x14ac:dyDescent="0.3">
      <c r="A43" s="335" t="str">
        <f>'Site-to-LSOA&amp;MSOA Assignment'!A43</f>
        <v>MultiPolygon (((452765.85695428721373901 278267.46055091038579121, 452652.50392106414074078 278309.37714619014877826, 452617.81689038779586554 278310.82432296685874462, 452589.42357042199000716 278312.62293258303543553, 452510.67941105290083215 278318.88061426772037521, 452459.19260658277198672 278326.3945629334775731, 452283.72390059113968164 278338.67546918027801439, 452170.84426977089606225 278350.67290763719938695, 452174.02518998424056917 278389.19673794478876516, 452177.3085108992527239 278414.66008912120014429, 452181.73052684072172269 278461.26032120396848768, 452184.50174507114570588 278489.82588142808526754, 452184.6997635075240396 278492.25845122447935864, 452185.46017648448469117 278501.92371185804950073, 452185.87768085004063323 278506.82807876903098077, 452186.24586962815374136 278510.76639035576954484, 452186.63471239554928616 278514.50420100329210982, 452203.33316686551552266 278516.60006212163716555, 452209.84803810645826161 278517.26963724911911413, 452220.57356208882993087 278519.90116075123660266, 452229.62371440714923665 278521.19093523034825921, 452220.13379538408480585 278636.49165093805640936, 452217.74998962989775464 278670.99602312600472942, 452215.45226805028505623 278700.67432341753738001, 452220.46541181672364473 278704.8478322759619914, 452267.59606032696319744 278715.99287107243435457, 452281.7439718150999397 278719.919792179542128, 452298.52168183150934055 278724.52498071850277483, 452324.79930296773090959 278733.24802952189929783, 452334.43447103566722944 278734.53918737231288105, 452368.16957276879111305 278736.14605671708704904, 452392.68141008343081921 278737.73032726283418015, 452419.62427700310945511 278739.48993618338136002, 452423.48423034930601716 278775.18795188277726993, 452425.01691331522306427 278787.99274547444656491, 452425.30234228080371395 278795.38950695871608332, 452425.38832288229605183 278801.09044126980006695, 452425.62672588194254786 278803.40827192983124405, 452425.16998162487288937 278805.98742155672516674, 452424.70000000001164153 278810.70000000001164153, 452424.47402829193742946 278814.7126307119615376, 452420.08616448240354657 278826.32482444564811885, 452418.19258178205927834 278831.15927569859195501, 452409.81172110646730289 278848.66964920144528151, 452407.27466392266796902 278852.33433201559819281, 452405.39228087424999103 278856.56050500221317634, 452412.12410241406178102 278860.17999694083118811, 452428.83752182585885748 278868.91836884111398831, 452456.42000193183775991 278883.83181884192163125, 452458.60005951928906143 278884.12759366817772388, 452472.73728383227717131 278893.03268913947977126, 452477.91185488394694403 278896.32160698587540537, 452481.3819046919234097 278891.47801643196726218, 452492.40000000002328306 278888, 452554.83298372116405517 278839.46083930716849864, 452573.07175998081220314 278828.74005766265327111, 452592.8840557654039003 278819.51464132021646947, 452594.91595746186794713 278819.47772498393896967, 452596.11253684788243845 278819.56337279948638752, 452600.40000000002328306 278824.09999999997671694, 452601.55135885940399021 278832.66211037745233625, 452603.46564914507325739 278838.39694765617605299, 452643.79999999998835847 278822.90000000002328306, 452691 278807.59999999997671694, 452702.5 278810.59999999997671694, 452705.42115781357279047 278825.67773153766756877, 452759 278806.29999999998835847, 452765.76736005628481507 278805.20049021969316527, 452774.73440915055107325 278805.16332392644835636, 452781.25423141551436856 278806.63011420931434259, 452785.34628368989797309 278809.37846838455880061, 452788.7276404679287225 278815.12727556109894067, 452796.5774839908699505 278843.22832846018718556, 452798.8977877150173299 278844.02891522960271686, 452834.1235034431447275 278927.52217344043310732, 452838.91754531644983217 278949.63177433836972341, 452831.21894451283151284 278951.6141740326420404, 452797.5318906485917978 278968.32089463481679559, 452765.81178349303081632 278985.81942010653438047, 452826.54423733230214566 278978.08470492489868775, 452874.58628211065661162 278974.53109236445743591, 452911.49790672468952835 278971.56324776151450351, 452933.15672329411609098 278970.40381768863881007, 453000.93806986149866134 278970.65257593401474878, 452998.60406982590211555 278896.27445621474180371, 453001.22183292364934459 278858.25794495968148112, 453001.37688589928438887 278809.09419926616828889, 453001.82407581305596977 278803.22385683725588024, 452999.64691104280063882 278786.36735616665100679, 452992.84572671604109928 278729.26720636134268716, 452991.50577983487164602 278720.29684290091972798, 452989.96366997738368809 278703.51803516910877079, 452987.23526660451898351 278668.92917360604042187, 452986.11697803175775334 278643.51137479936005548, 452985.45804661547299474 278619.92652402922976762, 452976.05161494656931609 278615.119657909614034, 452961.02536389848683029 278584.42369515268364921, 452954.20216277585132048 278577.60188305488554761, 452946.09467583877267316 278573.50624637154396623, 452937.36884898535208777 278572.49384106794605032, 452921.29483362118480727 278574.07547943451208994, 452897.34322897472884506 278579.7486100242822431, 452847.91295462765265256 278593.75000731198815629, 452752.39651747228344902 278474.24231331673217937, 452733.48299078881973401 278449.08252523688133806, 452722.0103405355475843 278430.78339794033672661, 452737.01850908639607951 278416.68215507396962494, 452748.43025287089403719 278406.20182857080362737, 452762.42954580893274397 278399.88344604446319863, 452778.31077064067358151 278397.35780814301688224, 452796.56370345567120239 278402.39835025503998622, 452810.49807903741020709 278411.81653923413250595, 452821.94456844707019627 278415.93363114591920748, 452854.56886137562105432 278420.24322524509625509, 452866.08066470117773861 278421.27087525528622791, 452871.69402929348871112 278420.36813587759388611, 452861.19939142739167437 278402.55985052685718983, 452849.66825110767967999 278377.85563902324065566, 452842.83831199043197557 278367.82914433313999325, 452823.18353177106473595 278337.57674387312727049, 452795.90648800873896107 278296.98255664546741173, 452788.02794822782743722 278289.57002068194560707, 452765.85695428721373901 278267.46055091038579121)))</v>
      </c>
      <c r="B43" s="324">
        <f>'Site-to-LSOA&amp;MSOA Assignment'!B43</f>
        <v>64</v>
      </c>
      <c r="C43" s="329" t="str">
        <f>'Site-to-LSOA&amp;MSOA Assignment'!C43</f>
        <v>Coton Park East, Central Park Drive, Rugby</v>
      </c>
      <c r="D43" s="100" t="str">
        <f>'Site-to-LSOA&amp;MSOA Assignment'!N43</f>
        <v>E02007049</v>
      </c>
      <c r="E43" s="100" t="str">
        <f>'Site-to-LSOA&amp;MSOA Assignment'!O43</f>
        <v>Rugby 014</v>
      </c>
      <c r="F43" s="100" t="str">
        <f>'Site-to-LSOA&amp;MSOA Assignment'!P43</f>
        <v>E01035028</v>
      </c>
      <c r="G43" s="100" t="str">
        <f>'Site-to-LSOA&amp;MSOA Assignment'!Q43</f>
        <v>Rugby 014B</v>
      </c>
      <c r="H43" s="99" t="str">
        <f>VLOOKUP($B43,'PTAL - AM'!$B:$R,17,FALSE)</f>
        <v>1a</v>
      </c>
      <c r="I43" s="99" t="str">
        <f>VLOOKUP($B43,'PTAL - PM'!$B:$R,17,FALSE)</f>
        <v>1a</v>
      </c>
      <c r="J43" s="284"/>
      <c r="K43" s="254" t="str">
        <f t="shared" si="0"/>
        <v>Coton Park East, Central Park Drive, Rugby</v>
      </c>
      <c r="L43" s="341">
        <f t="shared" si="1"/>
        <v>4</v>
      </c>
      <c r="M43" s="338">
        <f>RANK(L43,$L$2:$L164,0)</f>
        <v>15</v>
      </c>
    </row>
    <row r="44" spans="1:13" x14ac:dyDescent="0.3">
      <c r="A44" s="335" t="str">
        <f>'Site-to-LSOA&amp;MSOA Assignment'!A44</f>
        <v>MultiPolygon (((447769.38000000000465661 287539.65000000002328306, 447761.52000000001862645 287525.88000000000465661, 447761.38000000000465661 287525.64000000001396984, 447755.03999999997904524 287529.23999999999068677, 447750.42999999999301508 287521.19000000000232831, 447747.11999999999534339 287515.34999999997671694, 447746.28999999997904524 287515.83000000001629815, 447746.19000000000232831 287515.64000000001396984, 447746.09000000002561137 287515.46000000002095476, 447736.96999999997206032 287499.57000000000698492, 447732.86999999999534339 287492.41999999998370185, 447733.04999999998835847 287492.32000000000698492, 447743.41999999998370185 287486.29999999998835847, 447742.58397067920304835 287484.83401672210311517, 447742.48045120388269424 287484.65249459602637216, 447738.42999999999301508 287477.54999999998835847, 447724.27000000001862645 287486.78000000002793968, 447715.62400000001071021 287493.0590000000083819, 447700.85999999998603016 287500.75799999997252598, 447690.60416663158684969 287504.66562525037443265, 447726.05833333439659327 287573.06041698670014739, 447752.46000000002095476 287554.60999999998603016, 447765.98999999999068677 287546.60999999998603016, 447769.34999999997671694 287543.64000000001396984, 447770.23999999999068677 287542.26000000000931323, 447770.23999999999068677 287541.27000000001862645, 447769.38000000000465661 287539.65000000002328306)))</v>
      </c>
      <c r="B44" s="324">
        <f>'Site-to-LSOA&amp;MSOA Assignment'!B44</f>
        <v>67</v>
      </c>
      <c r="C44" s="329" t="str">
        <f>'Site-to-LSOA&amp;MSOA Assignment'!C44</f>
        <v>Manor Barns, Wibtoft</v>
      </c>
      <c r="D44" s="100" t="str">
        <f>'Site-to-LSOA&amp;MSOA Assignment'!N44</f>
        <v>E02007048</v>
      </c>
      <c r="E44" s="100" t="str">
        <f>'Site-to-LSOA&amp;MSOA Assignment'!O44</f>
        <v>Rugby 013</v>
      </c>
      <c r="F44" s="100" t="str">
        <f>'Site-to-LSOA&amp;MSOA Assignment'!P44</f>
        <v>E01031160</v>
      </c>
      <c r="G44" s="100" t="str">
        <f>'Site-to-LSOA&amp;MSOA Assignment'!Q44</f>
        <v>Rugby 013B</v>
      </c>
      <c r="H44" s="99">
        <f>VLOOKUP($B44,'PTAL - AM'!$B:$R,17,FALSE)</f>
        <v>0</v>
      </c>
      <c r="I44" s="99">
        <f>VLOOKUP($B44,'PTAL - PM'!$B:$R,17,FALSE)</f>
        <v>0</v>
      </c>
      <c r="J44" s="284"/>
      <c r="K44" s="254" t="str">
        <f t="shared" si="0"/>
        <v>Manor Barns, Wibtoft</v>
      </c>
      <c r="L44" s="341">
        <f t="shared" si="1"/>
        <v>2</v>
      </c>
      <c r="M44" s="338">
        <f>RANK(L44,$L$2:$L165,0)</f>
        <v>94</v>
      </c>
    </row>
    <row r="45" spans="1:13" x14ac:dyDescent="0.3">
      <c r="A45" s="335" t="str">
        <f>'Site-to-LSOA&amp;MSOA Assignment'!A45</f>
        <v>MultiPolygon (((443556.40142571780597791 290858.7143950923345983, 443835.88000000000465661 290689.16999999998370185, 443853.51000000000931323 290679.40999999997438863, 443857.91999999998370185 290677.07000000000698492, 443862.32000000000698492 290674.63000000000465661, 443866.72999999998137355 290672.29999999998835847, 443871.22999999998137355 290669.95000000001164153, 443880.04999999998835847 290665.28000000002793968, 443884.55999999999767169 290662.94000000000232831, 443893.35999999998603016 290658.27000000001862645, 443899.35999999998603016 290655.03000000002793968, 443902.96000000002095476 290653.10999999998603016, 443907.35999999998603016 290650.70000000001164153, 443911.75 290648.38000000000465661, 443916.15000000002328306 290645.96000000002095476, 443920.53999999997904524 290643.65000000002328306, 443924.92999999999301508 290641.22999999998137355, 443929.33000000001629815 290638.91999999998370185, 443933.82000000000698492 290636.5, 443938.21000000002095476 290634.19000000000232831, 443942.59999999997671694 290631.77000000001862645, 443947 290629.46000000002095476, 443951.39000000001396984 290627.03999999997904524, 443955.78999999997904524 290624.72999999998137355, 443964.57000000000698492 290619.89000000001396984, 443968.96999999997206032 290617.58000000001629815, 443971.35999999998603016 290616.27000000001862645, 443974.96000000002095476 290614.35999999998603016, 443992.53000000002793968 290604.70000000001164153, 443996.82000000000698492 290602.28000000002793968, 443999.41999999998370185 290601, 444000 290600.60999999998603016, 444012.97770440159365535 290591.94936869526281953, 444010.65999999997438863 290590.54999999998835847, 444007.02000000001862645 290588.38000000000465661, 444006.09999999997671694 290587.78000000002793968, 444001.76000000000931323 290585.21999999997206032, 444000 290584.04999999998835847, 443999.22999999998137355 290583.53999999997904524, 443994.89000000001396984 290581.57000000000698492, 443990.44000000000232831 290579.29999999998835847, 443989.13000000000465661 290578.71999999997206032, 443985.19000000000232831 290576.44000000000232831, 443981.15000000002328306 290574.66999999998370185, 443979.44000000000232831 290573.89000000001396984, 443976.30999999999767169 290572.30999999999767169, 443972.36999999999534339 290570.14000000001396984, 443968.02000000001862645 290568.16999999998370185, 443963.78000000002793968 290566.10999999998603016, 443961.15000000002328306 290564.63000000000465661, 443957.10999999998603016 290562.05999999999767169, 443956.5 290561.65999999997438863, 443952.96000000002095476 290559.09000000002561137, 443950.21999999997206032 290557.10999999998603016, 443947.09000000002561137 290555.53999999997904524, 443942.75 290553.66999999998370185, 443938.41999999998370185 290551.90999999997438863, 443937.14000000001396984 290551.27000000001862645, 443934.47999999998137355 290549.92999999999301508, 443925.78999999997904524 290545.70000000001164153, 443922.45000000001164153 290544.02000000001862645, 443918.82000000000698492 290542.15000000002328306, 443915.28999999997904524 290540.07000000000698492, 443912.97999999998137355 290538.89000000001396984, 443911.07000000000698492 290538.20000000001164153, 443910.05999999999767169 290537.90000000002328306, 443905.22999999998137355 290536.42999999999301508, 443901.59999999997671694 290535.35999999998603016, 443888.32000000000698492 290532.14000000001396984, 443888.01000000000931323 290532.15000000002328306, 443885.29999999998835847 290531.55999999999767169, 443880.46999999997206032 290530.39000000001396984, 443878.54999999998835847 290530.01000000000931323, 443874.42999999999301508 290528.83000000001629815, 443869.79999999998835847 290527.15999999997438863, 443869.39000000001396984 290527.07000000000698492, 443863.26000000000931323 290524.59999999997671694, 443858.83000000001629815 290522.92999999999301508, 443857.92999999999301508 290522.53999999997904524, 443855.71000000002095476 290522.15000000002328306, 443855.40999999997438863 290520.97999999998137355, 443851.38000000000465661 290519.57000000000698492, 443849.57000000000698492 290518.88000000000465661, 443845.25 290517.30999999999767169, 443844.03999999997904524 290516.91999999998370185, 443840.21000000002095476 290515.64000000001396984, 443837.40000000002328306 290514.76000000000931323, 443832.66999999998370185 290513.39000000001396984, 443832.35999999998603016 290513.28999999997904524, 443827.63000000000465661 290511.61999999999534339, 443822.90000000002328306 290510.04999999998835847, 443818.27000000001862645 290508.47999999998137355, 443817.57000000000698492 290508.28000000002793968, 443813.53999999997904524 290506.71000000002095476, 443811.63000000000465661 290506.02000000001862645, 443807 290504.23999999999068677, 443803.36999999999534339 290503.07000000000698492, 443798.73999999999068677 290501.5, 443798.44000000000232831 290501.29999999998835847, 443794.41999999998370185 290500.11999999999534339, 443791.90000000002328306 290499.34000000002561137, 443789.28999999997904524 290498.26000000000931323, 443784.55999999999767169 290496.38000000000465661, 443783.25 290495.78999999997904524, 443779.41999999998370185 290494.52000000001862645, 443776.59999999997671694 290493.64000000001396984, 443772.27000000001862645 290492.05999999999767169, 443771.16999999998370185 290491.77000000001862645, 443767.10999999998603016 290490.20000000001164153, 443753.63000000000465661 290484.89000000001396984, 443752.41999999998370185 290484.5, 443748.70000000001164153 290482.91999999998370185, 443746.19000000000232831 290481.84000000002561137, 443741.54999999998835847 290480.57000000000698492, 443726.00481363973813131 290522.50312832050258294, 443703.23411049152491614 290530.83750332897761837, 443699.26000000000931323 290528.25, 443697.46999999997206032 290527.42999999999301508, 443695.65999999997438863 290526.36999999999534339, 443693.23999999999068677 290524.98999999999068677, 443688.89000000001396984 290522.53000000002793968, 443687.46999999997206032 290521.64000000001396984, 443683.42999999999301508 290519.16999999998370185, 443682.08000000001629815 290518.268999999971129, 443680.53000000002793968 290521, 443672.90000000002328306 290546.48999999999068677, 443666.23999999999068677 290569.05999999999767169, 443662.44000000000232831 290582.97999999998137355, 443661.03999999997904524 290590.19000000000232831, 443645.33000000001629815 290586.66999999998370185, 443625.72999999998137355 290581.65000000002328306, 443611.51000000000931323 290586.03000000002793968, 443585.88000000000465661 290593.78000000002793968, 443580.36999999999534339 290595.26000000000931323, 443567.34000000002561137 290599.15000000002328306, 443565.34999999997671694 290599.72999999998137355, 443550.41999999998370185 290604.09000000002561137, 443523.95000000001164153 290611.90000000002328306, 443518.78000000002793968 290613.41999999998370185, 443500.89000000001396984 290619.04100000002654269, 443498.48999999999068677 290619.82000000000698492, 443484.96000000002095476 290624.20000000001164153, 443468.25 290629.54999999998835847, 443452.72999999998137355 290634.51000000000931323, 443421.64000000001396984 290644.90000000002328306, 443398.90999999997438863 290652.47999999998137355, 443371.19000000000232831 290661.66999999998370185, 443304.58299999998416752 290684.03499999997438863, 443127.21399999997811392 290735.33399999997345731, 443128.94000000000232831 290737.21999999997206032, 443131.07000000000698492 290739.35999999998603016, 443133.28999999997904524 290741.42999999999301508, 443138.66999999998370185 290746.05999999999767169, 443144.17999999999301508 290750.54999999998835847, 443149.09999999997671694 290754.57000000000698492, 443151.59999999997671694 290756.52000000001862645, 443154.20000000001164153 290758.30999999999767169, 443164.03000000002793968 290764.57000000000698492, 443170.40000000002328306 290768.64000000001396984, 443173.59000000002561137 290770.65999999997438863, 443185.22999999998137355 290776.58000000001629815, 443187.98999999999068677 290777.96000000002095476, 443190.75 290779.35999999998603016, 443193.52000000001862645 290780.72999999998137355, 443196.29999999998835847 290782.09999999997671694, 443202 290784.47999999998137355, 443207.85999999998603016 290786.51000000000931323, 443214.82000000000698492 290788.77000000001862645, 443221.83000000001629815 290790.89000000001396984, 443225.66999999998370185 290791.96000000002095476, 443229.53000000002793968 290792.94000000000232831, 443233.40999999997438863 290793.84000000002561137, 443240.25 290795.10999999998603016, 443247.15000000002328306 290796.08000000001629815, 443254.90999999997438863 290796.90999999997438863, 443262.69000000000232831 290797.57000000000698492, 443266.44000000000232831 290797.84999999997671694, 443270.17999999999301508 290798.08000000001629815, 443273.92999999999301508 290798.25, 443277.67999999999301508 290798.30999999999767169, 443280.51000000000931323 290798.29999999998835847, 443283.34999999997671694 290798.23999999999068677, 443286.17999999999301508 290798.09999999997671694, 443289.01000000000931323 290797.88000000000465661, 443291.82000000000698492 290797.53999999997904524, 443300.71999999997206032 290796.16999999998370185, 443315.89000000001396984 290794.08000000001629815, 443341.73999999999068677 290789.46000000002095476, 443343.80999999999767169 290789.10999999998603016, 443345.88000000000465661 290788.75, 443350.03999999997904524 290788.05999999999767169, 443352.13000000000465661 290787.75, 443354.21999999997206032 290787.46000000002095476, 443355.26000000000931323 290787.33000000001629815, 443356.32000000000698492 290787.21999999997206032, 443357.38000000000465661 290787.14000000001396984, 443358.42999999999301508 290787.07000000000698492, 443359.48999999999068677 290787.05999999999767169, 443360.54999999998835847 290787.07000000000698492, 443361.59000000002561137 290787.14000000001396984, 443362.64000000001396984 290787.25, 443365.14000000001396984 290787.63000000000465661, 443367.60999999998603016 290788.10999999998603016, 443370.04999999998835847 290788.70000000001164153, 443376.42999999999301508 290790.59000000002561137, 443379.61999999999534339 290791.66999999998370185, 443382.78000000002793968 290792.82000000000698492, 443385.90999999997438863 290794, 443387.48999999999068677 290794.61999999999534339, 443389.05999999999767169 290795.28000000002793968, 443390.61999999999534339 290795.96000000002095476, 443392.16999999998370185 290796.67999999999301508, 443393.70000000001164153 290797.40000000002328306, 443394.59999999997671694 290797.84000000002561137, 443395.47999999998137355 290798.29999999998835847, 443396.36999999999534339 290798.78000000002793968, 443397.22999999998137355 290799.28999999997904524, 443398.08000000001629815 290799.82000000000698492, 443398.90000000002328306 290800.39000000001396984, 443399.70000000001164153 290800.97999999998137355, 443401.79999999998835847 290802.72999999998137355, 443403.78000000002793968 290804.58000000001629815, 443405.65000000002328306 290806.54999999998835847, 443410.77000000001862645 290812.34999999997671694, 443411.76000000000931323 290813.42999999999301508, 443412.72999999998137355 290814.57000000000698492, 443413.65999999997438863 290815.72999999998137355, 443414.54999999998835847 290816.92999999999301508, 443415.40999999997438863 290818.15999999997438863, 443416.23999999999068677 290819.40000000002328306, 443417.03000000002793968 290820.67999999999301508, 443417.80999999999767169 290821.96000000002095476, 443418.55999999999767169 290823.27000000001862645, 443419.30999999999767169 290824.57000000000698492, 443420.02000000001862645 290825.90000000002328306, 443420.73999999999068677 290827.21000000002095476, 443421.44000000000232831 290828.53999999997904524, 443425.91999999998370185 290837.79999999998835847, 443426.32000000000698492 290838.90999999997438863, 443428.27000000001862645 290844.03000000002793968, 443429.35999999998603016 290846.76000000000931323, 443429.45000000001164153 290847.15999999997438863, 443431.09000000002561137 290851.78000000002793968, 443432.36999999999534339 290854.79999999998835847, 443433.84999999997671694 290857.60999999998603016, 443435.90000000002328306 290860.84000000002561137, 443437.67999999999301508 290863.34999999997671694, 443440.11999999999534339 290866.27000000001862645, 443441.83000000001629815 290867.97999999998137355, 443444.96000000002095476 290870.70000000001164153, 443446 290871.5, 443448.58000000001629815 290873.21000000002095476, 443450.10999999998603016 290873.91999999998370185, 443456.71999999997206032 290876.76000000000931323, 443463.78000000002793968 290879.59000000002561137, 443468.29999999998835847 290870.57000000000698492, 443470.59000000002561137 290871.70000000001164153, 443472.09000000002561137 290872.44000000000232831, 443467.94000000000232831 290881.61999999999534339, 443477.90999999997438863 290885.96000000002095476, 443482 290885.33000000001629815, 443485.70000000001164153 290884.59999999997671694, 443489.40000000002328306 290883.66999999998370185, 443492.90999999997438863 290882.44000000000232831, 443497.51000000000931323 290880.60999999998603016, 443499.21000000002095476 290879.97999999998137355, 443501.11999999999534339 290879.28000000002793968, 443502.82000000000698492 290878.55999999999767169, 443507.53000000002793968 290876.83000000001629815, 443511.63000000000465661 290875.39000000001396984, 443512.14000000001396984 290875.19000000000232831, 443516.84000000002561137 290873.34999999997671694, 443521.54999999998835847 290871.60999999998603016, 443526.05999999999767169 290869.88000000000465661, 443530.35999999998603016 290868.23999999999068677, 443535.07000000000698492 290866.51000000000931323, 443538.38000000000465661 290865.28000000002793968, 443540.17999999999301508 290864.57000000000698492, 443544.89000000001396984 290862.82000000000698492, 443549 290861.28999999997904524, 443549.5 290861.08000000001629815, 443554.30999999999767169 290859.45000000001164153, 443556.40142571768956259 290858.71439509239280596, 443556.40142571780597791 290858.7143950923345983)))</v>
      </c>
      <c r="B45" s="324">
        <f>'Site-to-LSOA&amp;MSOA Assignment'!B45</f>
        <v>68</v>
      </c>
      <c r="C45" s="329" t="str">
        <f>'Site-to-LSOA&amp;MSOA Assignment'!C45</f>
        <v>M69 Junction 1</v>
      </c>
      <c r="D45" s="100" t="str">
        <f>'Site-to-LSOA&amp;MSOA Assignment'!N45</f>
        <v>E02007048</v>
      </c>
      <c r="E45" s="100" t="str">
        <f>'Site-to-LSOA&amp;MSOA Assignment'!O45</f>
        <v>Rugby 013</v>
      </c>
      <c r="F45" s="100" t="str">
        <f>'Site-to-LSOA&amp;MSOA Assignment'!P45</f>
        <v>E01031182</v>
      </c>
      <c r="G45" s="100" t="str">
        <f>'Site-to-LSOA&amp;MSOA Assignment'!Q45</f>
        <v>Rugby 013A</v>
      </c>
      <c r="H45" s="99">
        <f>VLOOKUP($B45,'PTAL - AM'!$B:$R,17,FALSE)</f>
        <v>0</v>
      </c>
      <c r="I45" s="99">
        <f>VLOOKUP($B45,'PTAL - PM'!$B:$R,17,FALSE)</f>
        <v>0</v>
      </c>
      <c r="J45" s="284"/>
      <c r="K45" s="254" t="str">
        <f t="shared" si="0"/>
        <v>M69 Junction 1</v>
      </c>
      <c r="L45" s="341">
        <f t="shared" si="1"/>
        <v>2</v>
      </c>
      <c r="M45" s="338">
        <f>RANK(L45,$L$2:$L166,0)</f>
        <v>94</v>
      </c>
    </row>
    <row r="46" spans="1:13" x14ac:dyDescent="0.3">
      <c r="A46" s="335" t="str">
        <f>'Site-to-LSOA&amp;MSOA Assignment'!A46</f>
        <v>MultiPolygon (((443069.83500000002095476 290799.68300000001909211, 443071.65000000002328306 290800.59999999997671694, 443076.21000000002095476 290802.59999999997671694, 443076.52000000001862645 290802.69000000000232831, 443080.58000000001629815 290804.59999999997671694, 443085.25 290806.70000000001164153, 443086.66999999998370185 290807.28999999997904524, 443091.13000000000465661 290809.28999999997904524, 443095.79999999998835847 290811.39000000001396984, 443100.36999999999534339 290813.59999999997671694, 443100.77000000001862645 290813.69000000000232831, 443103.90999999997438863 290815.29999999998835847, 443112.60999999998603016 290819.51000000000931323, 443115.94000000000232831 290821.11999999999534339, 443120.46999999997206032 290823.22999999998137355, 443125.09999999997671694 290825.44000000000232831, 443128.71999999997206032 290827.04999999998835847, 443132.22999999998137355 290828.55999999999767169, 443141.46000000002095476 290832.59000000002561137, 443144.78000000002793968 290834, 443147.19000000000232831 290835.01000000000931323, 443151.79999999998835847 290837.11999999999534339, 443156.41999999998370185 290839.14000000001396984, 443158.22999999998137355 290839.94000000000232831, 443161.64000000001396984 290841.26000000000931323, 443166.35999999998603016 290842.96999999997206032, 443170.96999999997206032 290844.78999999997904524, 443174.98999999999068677 290846.29999999998835847, 443175.86999999999534339 290846.65000000002328306, 443179.60999999998603016 290848.11999999999534339, 443184.21999999997206032 290850.03999999997904524, 443188.94000000000232831 290851.95000000001164153, 443191.95000000001164153 290852.96000000002095476, 443196.65999999997438863 290854.67999999999301508, 443206.28999999997904524 290857.71999999997206032, 443208.4409999999916181 290858.41399999998975545, 443211 290859.23999999999068677, 443211.70000000001164153 290859.44000000000232831, 443216.01000000000931323 290860.76000000000931323, 443220.83000000001629815 290862.17999999999301508, 443224.07000000000698492 290863.07000000000698492, 443225.64000000001396984 290863.5, 443227.03999999997904524 290863.90000000002328306, 443231.84999999997671694 290865.13000000000465661, 443236.76000000000931323 290866.36999999999534339, 443241.55999999999767169 290867.60999999998603016, 443241.77000000001862645 290867.60999999998603016, 443246.07000000000698492 290868.75, 443250.96000000002095476 290870, 443255.76000000000931323 290871.25, 443260.65999999997438863 290872.40000000002328306, 443262.15999999997438863 290872.80999999999767169, 443264.76000000000931323 290873.44000000000232831, 443274.54999999998835847 290875.73999999999068677, 443279.34999999997671694 290876.89000000001396984, 443289.15000000002328306 290879.19000000000232831, 443295.95000000001164153 290880.96000000002095476, 443300.84000000002561137 290882.10999999998603016, 443303.34999999997671694 290882.72999999998137355, 443308.27000000001862645 290883.76000000000931323, 443310.59000000002561137 290884.15999999997438863, 443313.92999999999301508 290884.95000000001164153, 443318.90000000002328306 290886.13000000000465661, 443323.46000000002095476 290886.90000000002328306, 443326.21000000002095476 290887.25, 443326.40999999997438863 290887.27000000001862645, 443331.48999999999068677 290887.55999999999767169, 443331.92999999999301508 290887.53000000002793968, 443344.05999999999767169 290886.39000000001396984, 443351.40000000002328306 290884.27000000001862645, 443360.44000000000232831 290880.59999999997671694, 443368.34999999997671694 290875.51000000000931323, 443374.5 290871.30999999999767169, 443375.60999999998603016 290870.27000000001862645, 443377.61999999999534339 290868.13000000000465661, 443380.44000000000232831 290864.89000000001396984, 443381.84000000002561137 290862.96000000002095476, 443383.84000000002561137 290859.52000000001862645, 443385.11999999999534339 290856.48999999999068677, 443385.51000000000931323 290854.88000000000465661, 443385.97999999998137355 290851.84999999997671694, 443386.07000000000698492 290850.64000000001396984, 443386.13000000000465661 290846.59999999997671694, 443385.90000000002328306 290844.47999999998137355, 443385.38000000000465661 290842.26000000000931323, 443384.23999999999068677 290838.92999999999301508, 443384.03999999997904524 290838.41999999998370185, 443382.60999999998603016 290835.69000000000232831, 443381.07000000000698492 290833.27000000001862645, 443379.23999999999068677 290831.15000000002328306, 443376.47999999998137355 290828.53000000002793968, 443373 290825.80999999999767169, 443371.16999999998370185 290824.71000000002095476, 443368.21000000002095476 290823.60999999998603016, 443365.04999999998835847 290822.80999999999767169, 443364.75 290822.71000000002095476, 443361.19000000000232831 290822.33000000001629815, 443357.11999999999534339 290822.14000000001396984, 443354.27000000001862645 290822.15000000002328306, 443344.11999999999534339 290822.40000000002328306, 443342.48999999999068677 290822.51000000000931323, 443329.08000000001629815 290822.57000000000698492, 443324.01000000000931323 290822.48999999999068677, 443320.17999999999301508 290822.5, 443305.07000000000698492 290822.26000000000931323, 443300.04999999998835847 290822.08000000001629815, 443299.84999999997671694 290822.08000000001629815, 443296.44000000000232831 290821.98999999999068677, 443291.44000000000232831 290821.90999999997438863, 443286.73999999999068677 290821.83000000001629815, 443282.53999999997904524 290821.94000000000232831, 443272.73999999999068677 290821.96999999997206032, 443267.73999999999068677 290821.69000000000232831, 443265.53999999997904524 290821.59999999997671694, 443261.53000000002793968 290821.40999999997438863, 443256.53000000002793968 290821.03000000002793968, 443253.61999999999534339 290820.83000000001629815, 443249.52000000001862645 290820.44000000000232831, 443244.51000000000931323 290819.85999999998603016, 443241.80999999999767169 290819.55999999999767169, 443238.40000000002328306 290819.07000000000698492, 443233.39000000001396984 290818.28000000002793968, 443228.89000000001396984 290817.48999999999068677, 443226.08000000001629815 290816.90000000002328306, 443221.16999999998370185 290815.70000000001164153, 443216.35999999998603016 290814.40000000002328306, 443215.15999999997438863 290814.01000000000931323, 443211.95000000001164153 290813, 443207.23999999999068677 290811.19000000000232831, 443202.72999999998137355 290809.46999999997206032, 443198.32000000000698492 290807.84999999997671694, 443197.31199999997625127 290807.49800000002142042, 443194.53399999998509884 290806.52899999998044223, 443194.35200000001350418 290806.46500000002561137, 443193.61999999999534339 290806.21000000002095476, 443188.90999999997438863 290804.38000000000465661, 443187.90999999997438863 290803.86999999999534339, 443186.43199999997159466 290803.16999999998370185, 443184.70000000001164153 290802.34999999997671694, 443180.98999999999068677 290800.41999999998370185, 443180.56199999997625127 290800.20400000002700835, 443178.59000000002561137 290799.21000000002095476, 443169.55999999999767169 290794.75, 443165.03999999997904524 290792.42999999999301508, 443163.33000000001629815 290791.53000000002793968, 443159.21000000002095476 290788.91999999998370185, 443154.98999999999068677 290786.10999999998603016, 443150.85999999998603016 290783.29999999998835847, 443150.46000000002095476 290783, 443147.03999999997904524 290780.5, 443143.01000000000931323 290777.39000000001396984, 443138.96000000002095476 290774.38000000000465661, 443133.79999999998835847 290770.15000000002328306, 443129.84000000002561137 290766.82000000000698492, 443126.08000000001629815 290763.48999999999068677, 443124.85999999998603016 290762.28000000002793968, 443122.91999999998370185 290760.46999999997206032, 443119.34999999997671694 290756.84000000002561137, 443112.40000000002328306 290749.38000000000465661, 443109.13000000000465661 290745.54999999998835847, 443099.78100000001722947 290751.22299999999813735, 443092.16100000002188608 290758.36700000002747402, 443078.98499999998603016 290776.62300000002142042, 443077.50500000000465661 290780.35200000001350418, 443069.83500000002095476 290799.68300000001909211)))</v>
      </c>
      <c r="B46" s="324">
        <f>'Site-to-LSOA&amp;MSOA Assignment'!B46</f>
        <v>69</v>
      </c>
      <c r="C46" s="329" t="str">
        <f>'Site-to-LSOA&amp;MSOA Assignment'!C46</f>
        <v>Land between Hinckley Road and the M69, Hinckley</v>
      </c>
      <c r="D46" s="100" t="str">
        <f>'Site-to-LSOA&amp;MSOA Assignment'!N46</f>
        <v>E02007048</v>
      </c>
      <c r="E46" s="100" t="str">
        <f>'Site-to-LSOA&amp;MSOA Assignment'!O46</f>
        <v>Rugby 013</v>
      </c>
      <c r="F46" s="100" t="str">
        <f>'Site-to-LSOA&amp;MSOA Assignment'!P46</f>
        <v>E01031182</v>
      </c>
      <c r="G46" s="100" t="str">
        <f>'Site-to-LSOA&amp;MSOA Assignment'!Q46</f>
        <v>Rugby 013A</v>
      </c>
      <c r="H46" s="99">
        <f>VLOOKUP($B46,'PTAL - AM'!$B:$R,17,FALSE)</f>
        <v>0</v>
      </c>
      <c r="I46" s="99">
        <f>VLOOKUP($B46,'PTAL - PM'!$B:$R,17,FALSE)</f>
        <v>0</v>
      </c>
      <c r="J46" s="284"/>
      <c r="K46" s="254" t="str">
        <f t="shared" si="0"/>
        <v>Land between Hinckley Road and the M69, Hinckley</v>
      </c>
      <c r="L46" s="341">
        <f t="shared" si="1"/>
        <v>2</v>
      </c>
      <c r="M46" s="338">
        <f>RANK(L46,$L$2:$L167,0)</f>
        <v>94</v>
      </c>
    </row>
    <row r="47" spans="1:13" x14ac:dyDescent="0.3">
      <c r="A47" s="335" t="str">
        <f>'Site-to-LSOA&amp;MSOA Assignment'!A47</f>
        <v>MultiPolygon (((438903.59999999997671694 282259.40000000002328306, 438937.79999999998835847 282270.09999999997671694, 438956.5 282270.40000000002328306, 438961.79999999998835847 282270.29999999998835847, 438983.5 282270.70000000001164153, 439000 282270.90000000002328306, 439071.70000000001164153 282271.90000000002328306, 439084.01000000000931323 282271.29999999998835847, 439119.13000000000465661 282269.67999999999301508, 439218.53000000002793968 282257.83000000001629815, 439271.22999999998137355 282248.03000000002793968, 439274.79999999998835847 282205.97999999998137355, 439279.34000000002561137 282151.69000000000232831, 439281.92999999999301508 282106.19000000000232831, 439282.33000000001629815 282097.19000000000232831, 439282.83000000001629815 282077.78999999997904524, 439283.33000000001629815 282046.48999999999068677, 439283.33000000001629815 282043.19000000000232831, 439283.69000000000232831 282027.77000000001862645, 439283.59999999997671694 282020.09999999997671694, 439283.40000000002328306 282020.29999999998835847, 439279.79999999998835847 282021.70000000001164153, 439278.5 282022.20000000001164153, 439274.70000000001164153 282023.70000000001164153, 439266.20000000001164153 282027, 439260.90000000002328306 282029.90000000002328306, 439254.29999999998835847 282033.29999999998835847, 439253.70000000001164153 282033.59999999997671694, 439253.09999999997671694 282034, 439251.29999999998835847 282034.90000000002328306, 439250.70000000001164153 282035.29999999998835847, 439248.29999999998835847 282036.5, 439235.90000000002328306 282042.20000000001164153, 439223.40000000002328306 282048.40000000002328306, 439250.70000000001164153 282117.90000000002328306, 439158.79999999998835847 282154.20000000001164153, 439148.79999999998835847 282129.20000000001164153, 439131.20000000001164153 282084.5, 439123 282088.09999999997671694, 439087.20000000001164153 282102.09999999997671694, 439072 282108, 439069.70000000001164153 282112.90000000002328306, 439068.40000000002328306 282113.29999999998835847, 439064 282114.70000000001164153, 439062.20000000001164153 282115.20000000001164153, 439057.79999999998835847 282113.29999999998835847, 439043.29999999998835847 282119.29999999998835847, 439023.29999999998835847 282127.5, 439010.79999999998835847 282132.79999999998835847, 439000 282138, 438999.90000000002328306 282138.09999999997671694, 438997.5 282139.29999999998835847, 438996.90000000002328306 282139.5, 438996.20000000001164153 282139.90000000002328306, 438995.5 282140.20000000001164153, 438994.90000000002328306 282140.5, 438994.20000000001164153 282140.79999999998835847, 438993.59999999997671694 282141.09999999997671694, 438992.90000000002328306 282141.40000000002328306, 438991.09999999997671694 282142.29999999998835847, 438990.5 282142.5, 438988.70000000001164153 282143.40000000002328306, 438988 282143.79999999998835847, 438987.20000000001164153 282144.29999999998835847, 438969.40000000002328306 282155, 438963.90000000002328306 282158.70000000001164153, 438960 282161.5, 438940.90000000002328306 282179, 438917.70000000001164153 282210.70000000001164153, 438910.20000000001164153 282224.90000000002328306, 438907.59999999997671694 282232.20000000001164153, 438904.29999999998835847 282241.90000000002328306, 438903.59999999997671694 282250, 438903.59999999997671694 282259.40000000002328306)))</v>
      </c>
      <c r="B47" s="324">
        <f>'Site-to-LSOA&amp;MSOA Assignment'!B47</f>
        <v>70</v>
      </c>
      <c r="C47" s="329" t="str">
        <f>'Site-to-LSOA&amp;MSOA Assignment'!C47</f>
        <v>Land south of M6 Jctn 2, Ansty</v>
      </c>
      <c r="D47" s="100" t="str">
        <f>'Site-to-LSOA&amp;MSOA Assignment'!N47</f>
        <v>E02007048</v>
      </c>
      <c r="E47" s="100" t="str">
        <f>'Site-to-LSOA&amp;MSOA Assignment'!O47</f>
        <v>Rugby 013</v>
      </c>
      <c r="F47" s="100" t="str">
        <f>'Site-to-LSOA&amp;MSOA Assignment'!P47</f>
        <v>E01031159</v>
      </c>
      <c r="G47" s="100" t="str">
        <f>'Site-to-LSOA&amp;MSOA Assignment'!Q47</f>
        <v>Rugby 013C</v>
      </c>
      <c r="H47" s="99" t="str">
        <f>VLOOKUP($B47,'PTAL - AM'!$B:$R,17,FALSE)</f>
        <v>1b</v>
      </c>
      <c r="I47" s="99" t="str">
        <f>VLOOKUP($B47,'PTAL - PM'!$B:$R,17,FALSE)</f>
        <v>1a</v>
      </c>
      <c r="J47" s="284"/>
      <c r="K47" s="254" t="str">
        <f t="shared" si="0"/>
        <v>Land south of M6 Jctn 2, Ansty</v>
      </c>
      <c r="L47" s="341">
        <f t="shared" si="1"/>
        <v>5</v>
      </c>
      <c r="M47" s="338">
        <f>RANK(L47,$L$2:$L168,0)</f>
        <v>11</v>
      </c>
    </row>
    <row r="48" spans="1:13" x14ac:dyDescent="0.3">
      <c r="A48" s="335" t="str">
        <f>'Site-to-LSOA&amp;MSOA Assignment'!A48</f>
        <v>MultiPolygon (((437734.73999999999068677 274902.79999999998835847, 437735.48999999999068677 274911.55999999999767169, 437735.73999999999068677 274914.5, 437735.95000000001164153 274916.74699999997392297, 437741.66999999998370185 274978.05999999999767169, 437755.53000000002793968 274970.19000000000232831, 437759.98599999997531995 274967.65799999999580905, 437772.71999999997206032 274960.41999999998370185, 437799.15999999997438863 274944.84000000002561137, 437832.09999999997671694 274925.94000000000232831, 437841.45236624148674309 274921.12982141744578257, 437841.97499999997671694 274930.48999999999068677, 437845.64000000001396984 274969.09999999997671694, 437847.44000000000232831 274989, 437848.53999999997904524 275000, 437848.73999999999068677 275003.59999999997671694, 437849.03000000002793968 275007.82000000000698492, 437849.03000000002793968 275008, 437849.61999999999534339 275016.20000000001164153, 437849.71000000002095476 275017.20000000001164153, 437850.21999999997206032 275024.5, 437851.03000000002793968 275037.59999999997671694, 437851.98999999999068677 275050.59999999997671694, 437852.77000000001862645 275062.86999999999534339, 437853.04079313250258565 275066.65802666015224531, 437853.65000000002328306 275075.17999999999301508, 437854.46000000002095476 275085.60999999998603016, 437911.61999999999534339 275067.94000000000232831, 437951.61999999999534339 275055.5, 437970.35999999998603016 275056.70000000001164153, 437971.90000000002328306 275056.53000000002793968, 438000 275047.90999999997438863, 438007.97999999998137355 275045.46000000002095476, 438009.73999999999068677 275044.79999999998835847, 438030.67999999999301508 275034.26000000000931323, 438045.27000000001862645 275027.77000000001862645, 438055.89000000001396984 275024.67999999999301508, 438070.34000000002561137 275021.28999999997904524, 438083.46000000002095476 275017.75, 438118.08664386696182191 274985.96307343657827005, 438144.20000000001164153 274994.80999999999767169, 438144.34000000002561137 274998.40999999997438863, 438292.57600000000093132 274976.69900000002235174, 438305.23801124503370374 275027.26287816616240889, 438315.95000000001164153 275031.63000000000465661, 438336.97999999998137355 275146.79999999998835847, 438318 275153.40999999997438863, 438317.29999999998835847 275153.60999999998603016, 438316.5 275153.90999999997438863, 438314.40000000002328306 275154.80999999999767169, 438309.28899999998975545 275157.13299999997252598, 438299 275161.80999999999767169, 438289.29999999998835847 275165.90999999997438863, 438287.5 275166.80999999999767169, 438285.79999999998835847 275167.60999999998603016, 438284.40000000002328306 275168.21000000002095476, 438283.09999999997671694 275168.71000000002095476, 438281.90000000002328306 275169.10999999998603016, 438275.40000000002328306 275171.10999999998603016, 438271.5 275172.21000000002095476, 438270.29999999998835847 275172.60999999998603016, 438269.09999999997671694 275172.90999999997438863, 438266.70000000001164153 275173.30999999999767169, 438265.70000000001164153 275173.40999999997438863, 438264.5 275173.40999999997438863, 438263.5 275173.30999999999767169, 438262.59999999997671694 275173.01000000000931323, 438257.20000000001164153 275171.01000000000931323, 438254.79999999998835847 275170.21000000002095476, 438253.59999999997671694 275170.01000000000931323, 438252.5 275169.71000000002095476, 438251.79999999998835847 275169.60999999998603016, 438251 275169.51000000000931323, 438248.29999999998835847 275169.30999999999767169, 438246.79999999998835847 275169.10999999998603016, 438246.59999999997671694 275169.10999999998603016, 438245.09999999997671694 275168.90999999997438863, 438243.90000000002328306 275168.60999999998603016, 438242.59999999997671694 275168.30999999999767169, 438241.40000000002328306 275168.01000000000931323, 438240.29999999998835847 275167.71000000002095476, 438238.79999999998835847 275167.10999999998603016, 438237.20000000001164153 275166.60999999998603016, 438235.5 275166.21000000002095476, 438233.70000000001164153 275165.90999999997438863, 438232.59999999997671694 275165.71000000002095476, 438231.29999999998835847 275165.60999999998603016, 438215.79999999998835847 275163.80999999999767169, 438211.70000000001164153 275163.40999999997438863, 438209.24387052224483341 275171.99822987604420632, 438245.20000000001164153 275175.71000000002095476, 438266.54269870562711731 275181.67205801088130102, 438390.90000000002328306 275126.78999999997904524, 438391.70000000001164153 275123.10999999998603016, 438392.09999999997671694 275119.80999999999767169, 438392.09999999997671694 275117.01000000000931323, 438392.20000000001164153 275116.71000000002095476, 438393 275114.80999999999767169, 438393.70000000001164153 275113.01000000000931323, 438394.20000000001164153 275111.10999999998603016, 438395.20000000001164153 275107.21000000002095476, 438395.40000000002328306 275106.10999999998603016, 438395.59999999997671694 275105.10999999998603016, 438396 275102.30999999999767169, 438396 275099.10999999998603016, 438395.5 275094.01000000000931323, 438395.29999999998835847 275089.80999999999767169, 438395.09999999997671694 275085.30999999999767169, 438395.20000000001164153 275083.60999999998603016, 438395.40000000002328306 275082.71000000002095476, 438395.90000000002328306 275081.40999999997438863, 438394.21000000002095476 275071.94000000000232831, 438391.55297672894084826 275056.40800490562105551, 438390.03499999997438863 275056.72800000000279397, 438390.01500000001396984 275056.62400000001071021, 438387.86999999999534339 275045.34000000002561137, 438384.11999999999534339 275024.29999999998835847, 438384.02000000001862645 275023.90000000002328306, 438384.02000000001862645 275023.59999999997671694, 438383.92999999999301508 275022.97999999998137355, 438383.96000000002095476 275020.97999999998137355, 438383.55999999999767169 275011.94000000000232831, 438383.57000000000698492 275011.53000000002793968, 438383.46999999997206032 275011.22999999998137355, 438383.48999999999068677 275009.41999999998370185, 438382.59000000002561137 275002.47299999999813735, 438382.27000000001862645 275000, 438382.14092270529363304 274999.04805495130131021, 438381.95000000001164153 274997.64000000001396984, 438381.65000000002328306 274996.73999999999068677, 438381.51000000000931323 274996.17999999999301508, 438381.45000000001164153 274995.94000000000232831, 438380.84600000001955777 274994.73300000000745058, 438380.25 274993.53999999997904524, 438379.45000000001164153 274992.53999999997904524, 438378.65000000002328306 274991.64000000001396984, 438377.95000000001164153 274990.64000000001396984, 438377.04999999998835847 274989.44000000000232831, 438376.04999999998835847 274988.23999999999068677, 438375.84999999997671694 274987.94000000000232831, 438375.15000000002328306 274986.94000000000232831, 438374.86999999999534339 274986.60999999998603016, 438370.90842146816430613 274979.73089569585863501, 438398.30999999999767169 274962.38000000000465661, 438401.71000000002095476 274962.64000000001396984, 438407.79999999998835847 274962.78000000002793968, 438408.22999999998137355 274959.75, 438409.15000000002328306 274959.38000000000465661, 438410.80999999999767169 274958.53000000002793968, 438415.01000000000931323 274956.85999999998603016, 438420.90000000002328306 274955.02000000001862645, 438425.11999999999534339 274953.85999999998603016, 438427.16999999998370185 274952.92999999999301508, 438433.17999999999301508 274951.90000000002328306, 438433.94000000000232831 274951.83000000001629815, 438434.64000000001396984 274951.76000000000931323, 438435.40000000002328306 274951.66999999998370185, 438436.44000000000232831 274951.51000000000931323, 438437.39000000001396984 274951.19000000000232831, 438438.41999999998370185 274950.95000000001164153, 438439.26000000000931323 274950.70000000001164153, 438440.14000000001396984 274950.34999999997671694, 438441.08000000001629815 274950.13000000000465661, 438441.54999999998835847 274950.01000000000931323, 438442.66999999998370185 274949.78999999997904524, 438444.30999999999767169 274949.64000000001396984, 438445.61999999999534339 274935.23999999999068677, 438445.73999999999068677 274924, 438445.84999999997671694 274913.76000000000931323, 438445.79999999998835847 274907.33000000001629815, 438446.22999999998137355 274895.72999999998137355, 438447.17999999999301508 274884.16999999998370185, 438448.10999999998603016 274872.48999999999068677, 438449.15000000002328306 274859.01000000000931323, 438450.27000000001862645 274844.45000000001164153, 438452.42999999999301508 274812.55999999999767169, 438454.71000000002095476 274812.53000000002793968, 438454.77000000001862645 274801.03000000002793968, 438457.25 274780.33000000001629815, 438458.58000000001629815 274778.70000000001164153, 438460.04999999998835847 274761.69000000000232831, 438460.33100000000558794 274757.90000000002328306, 438461.07900000002700835 274752.07099999999627471, 438462.49300000001676381 274741.04499999998370185, 438463.64299999998183921 274732.0779999999795109, 438465.40999999997438863 274718.29999999998835847, 438467.97999999998137355 274702.79999999998835847, 438468.08000000001629815 274701.5, 438468.28000000002793968 274700.29999999998835847, 438468.29999999998835847 274700.09999999997671694, 438468.47999999998137355 274697.70000000001164153, 438469.08000000001629815 274692.70000000001164153, 438469.10999999998603016 274692.48999999999068677, 438469.38000000000465661 274690.59999999997671694, 438469.58000000001629815 274688.59999999997671694, 438469.97999999998137355 274686.59999999997671694, 438470.47999999998137355 274684.40000000002328306, 438471.17999999999301508 274682.20000000001164153, 438471.78000000002793968 274680.09999999997671694, 438471.85999999998603016 274679.67999999999301508, 438469.83199999999487773 274679.5129999999771826, 438472.9940000000060536 274669.98499999998603016, 438474.96000000002095476 274664.05999999999767169, 438475.03000000002793968 274663.55999999999767169, 438475.63000000000465661 274660.85999999998603016, 438476.22999999998137355 274658.26000000000931323, 438476.83000000001629815 274655.55999999999767169, 438477.33000000001629815 274653.65999999997438863, 438477.72999999998137355 274651.76000000000931323, 438478.15999999997438863 274650.03999999997904524, 438478.22999999998137355 274649.76000000000931323, 438479.21000000002095476 274630.75, 438479.22999999998137355 274630.46000000002095476, 438475.33000000001629815 274627.55999999999767169, 438474.44000000000232831 274627.51000000000931323, 438398.60999999998603016 274623.40999999997438863, 438397.91999999998370185 274623.39000000001396984, 438396.94000000000232831 274623.60999999998603016, 438395.58000000001629815 274624.03000000002793968, 438394.79999999998835847 274624.15000000002328306, 438394.11999999999534339 274624.27000000001862645, 438393.33000000001629815 274624.28999999997904524, 438392.54999999998835847 274624.40000000002328306, 438389.21000000002095476 274624.28999999997904524, 438387.64000000001396984 274624.22999999998137355, 438384.78999999997904524 274624.01000000000931323, 438383.46999999997206032 274623.90000000002328306, 438381.55999999999767169 274623.69000000000232831, 438379.57000000000698492 274623.39000000001396984, 438377.47999999998137355 274623.08000000001629815, 438375.90999999997438863 274622.65000000002328306, 438372.57000000000698492 274621.78000000002793968, 438370.70000000001164153 274621.15999999997438863, 438368.71000000002095476 274620.60999999998603016, 438366.72999999998137355 274620.20000000001164153, 438363.78999999997904524 274619.76000000000931323, 438362.34999999997671694 274619.64000000001396984, 438361.19000000000232831 274619.65000000002328306, 438360.13000000000465661 274619.75, 438356.61999999999534339 274620.28000000002793968, 438355.44000000000232831 274620.57000000000698492, 438352.42999999999301508 274621.11999999999534339, 438331.41999999998370185 274625.46999999997206032, 438299.96000000002095476 274627.28000000002793968, 438270.72999999998137355 274567.21999999997206032, 438259.5 274549.61999999999534339, 438240.31174164765980095 274516.03826827049488202, 438209.09999999997671694 274508.86999999999534339, 438162.29999999998835847 274535.66999999998370185, 438158.40000000002328306 274538.57000000000698492, 438154.70000000001164153 274541.57000000000698492, 438147.59999999997671694 274547.86999999999534339, 438134.09999999997671694 274558.96999999997206032, 438118.29999999998835847 274571.77000000001862645, 438115 274574.36999999999534339, 438111.79999999998835847 274576.96999999997206032, 438108.09999999997671694 274580.07000000000698492, 438104.39000000001396984 274583.21000000002095476, 438098.05999999999767169 274588.89000000001396984, 438095.45000000001164153 274591.45000000001164153, 438090.92999999999301508 274596.05999999999767169, 438089.11999999999534339 274598.03000000002793968, 438082.08000000001629815 274605.90000000002328306, 438076.84000000002561137 274611.59999999997671694, 438071.73999999999068677 274617.40000000002328306, 438067.34000000002561137 274622.09999999997671694, 438058.73999999999068677 274631.70000000001164153, 438053.94000000000232831 274637.20000000001164153, 438049.03999999997904524 274642.70000000001164153, 438044.23999999999068677 274648.20000000001164153, 438040.14000000001396984 274652.79999999998835847, 438036.03999999997904524 274657.5, 438020.84000000002561137 274674.20000000001164153, 438000 274696.90999999997438863, 437989.84000000002561137 274708.09999999997671694, 437980.34000000002561137 274718.79999999998835847, 437967.94000000000232831 274732.90000000002328306, 437958.84000000002561137 274742.79999999998835847, 437949.44000000000232831 274753.20000000001164153, 437939.34000000002561137 274764.20000000001164153, 437937.64000000001396984 274766.09999999997671694, 437925.64000000001396984 274780.29999999998835847, 437922.53999999997904524 274784.40000000002328306, 437918.03999999997904524 274790.09999999997671694, 437916.64000000001396984 274792, 437915.73999999999068677 274793, 437914.03999999997904524 274794.70000000001164153, 437913.53999999997904524 274795.09999999997671694, 437911.23999999999068677 274797.29999999998835847, 437907.34000000002561137 274800.40000000002328306, 437898.14000000001396984 274806.29999999998835847, 437894.23999999999068677 274808.5, 437889.23999999999068677 274811, 437885.44000000000232831 274813.20000000001164153, 437882.23999999999068677 274815.09999999997671694, 437878.64000000001396984 274817.59999999997671694, 437874.23999999999068677 274820.40000000002328306, 437870.23999999999068677 274823.09999999997671694, 437864.64000000001396984 274827, 437857.94000000000232831 274831.40000000002328306, 437852.34000000002561137 274835.20000000001164153, 437847.53999999997904524 274838.40000000002328306, 437840.53999999997904524 274842.70000000001164153, 437840.03999999997904524 274843.09999999997671694, 437835.34000000002561137 274845.70000000001164153, 437831.03999999997904524 274847.70000000001164153, 437828.14000000001396984 274849.5, 437825.34000000002561137 274851, 437822.44000000000232831 274852.5, 437820.44000000000232831 274853.20000000001164153, 437818.44000000000232831 274854.20000000001164153, 437815.73999999999068677 274855.5, 437809.14000000001396984 274858.90000000002328306, 437804.94000000000232831 274861.09999999997671694, 437801.14000000001396984 274863.29999999998835847, 437797.44000000000232831 274865.70000000001164153, 437790.23999999999068677 274870.29999999998835847, 437782.23999999999068677 274875.20000000001164153, 437773.44000000000232831 274880.79999999998835847, 437766.34000000002561137 274884.70000000001164153, 437759.53999999997904524 274888.5, 437750.94000000000232831 274893.40000000002328306, 437743.84000000002561137 274897.40000000002328306, 437734.73999999999068677 274902.79999999998835847)))</v>
      </c>
      <c r="B48" s="324">
        <f>'Site-to-LSOA&amp;MSOA Assignment'!B48</f>
        <v>71</v>
      </c>
      <c r="C48" s="329" t="str">
        <f>'Site-to-LSOA&amp;MSOA Assignment'!C48</f>
        <v>London Road, Ryton on Dunsmore</v>
      </c>
      <c r="D48" s="100" t="str">
        <f>'Site-to-LSOA&amp;MSOA Assignment'!N48</f>
        <v>E02006495</v>
      </c>
      <c r="E48" s="100" t="str">
        <f>'Site-to-LSOA&amp;MSOA Assignment'!O48</f>
        <v>Rugby 004</v>
      </c>
      <c r="F48" s="100" t="str">
        <f>'Site-to-LSOA&amp;MSOA Assignment'!P48</f>
        <v>E01031181</v>
      </c>
      <c r="G48" s="100" t="str">
        <f>'Site-to-LSOA&amp;MSOA Assignment'!Q48</f>
        <v>Rugby 004E</v>
      </c>
      <c r="H48" s="99" t="str">
        <f>VLOOKUP($B48,'PTAL - AM'!$B:$R,17,FALSE)</f>
        <v>1a</v>
      </c>
      <c r="I48" s="99" t="str">
        <f>VLOOKUP($B48,'PTAL - PM'!$B:$R,17,FALSE)</f>
        <v>1a</v>
      </c>
      <c r="J48" s="284"/>
      <c r="K48" s="254" t="str">
        <f t="shared" si="0"/>
        <v>London Road, Ryton on Dunsmore</v>
      </c>
      <c r="L48" s="341">
        <f t="shared" si="1"/>
        <v>4</v>
      </c>
      <c r="M48" s="338">
        <f>RANK(L48,$L$2:$L169,0)</f>
        <v>15</v>
      </c>
    </row>
    <row r="49" spans="1:13" x14ac:dyDescent="0.3">
      <c r="A49" s="335" t="str">
        <f>'Site-to-LSOA&amp;MSOA Assignment'!A49</f>
        <v>MultiPolygon (((437616.38000000000465661 274981.90999999997438863, 437618.88599999999860302 274990.70400000002700835, 437625.33500000002095476 275027.84499999997206032, 437627.8159999999916181 275042.1379999999771826, 437634.25 275079.09999999997671694, 437635.25 275079.07000000000698492, 437647.46999999997206032 275079.58000000001629815, 437649.45500000001629815 275079.52000000001862645, 437674.34999999997671694 275078.77000000001862645, 437737.78000000002793968 275079.53000000002793968, 437739.38000000000465661 275079.53000000002793968, 437738.97999999998137355 275077.51000000000931323, 437737.45393440627958626 275061.52510954323224723, 437730.64000000001396984 275000, 437729.23999999999068677 274983.09999999997671694, 437724.08000000001629815 274914.79999999998835847, 437723.69211221567820758 274910.29327355488203466, 437721.04999999998835847 274912.02199999999720603, 437706.64000000001396984 274921.59999999997671694, 437677.23999999999068677 274941.40000000002328306, 437662 274951.60999999998603016, 437656.64000000001396984 274955.20000000001164153, 437636.23999999999068677 274968.79999999998835847, 437617.14000000001396984 274981.40000000002328306, 437616.38000000000465661 274981.90999999997438863)))</v>
      </c>
      <c r="B49" s="324">
        <f>'Site-to-LSOA&amp;MSOA Assignment'!B49</f>
        <v>72</v>
      </c>
      <c r="C49" s="329" t="str">
        <f>'Site-to-LSOA&amp;MSOA Assignment'!C49</f>
        <v>Land north of London Road, Ryton on Dunsmore</v>
      </c>
      <c r="D49" s="100" t="str">
        <f>'Site-to-LSOA&amp;MSOA Assignment'!N49</f>
        <v>E02006495</v>
      </c>
      <c r="E49" s="100" t="str">
        <f>'Site-to-LSOA&amp;MSOA Assignment'!O49</f>
        <v>Rugby 004</v>
      </c>
      <c r="F49" s="100" t="str">
        <f>'Site-to-LSOA&amp;MSOA Assignment'!P49</f>
        <v>E01031181</v>
      </c>
      <c r="G49" s="100" t="str">
        <f>'Site-to-LSOA&amp;MSOA Assignment'!Q49</f>
        <v>Rugby 004E</v>
      </c>
      <c r="H49" s="99">
        <f>VLOOKUP($B49,'PTAL - AM'!$B:$R,17,FALSE)</f>
        <v>0</v>
      </c>
      <c r="I49" s="99">
        <f>VLOOKUP($B49,'PTAL - PM'!$B:$R,17,FALSE)</f>
        <v>0</v>
      </c>
      <c r="J49" s="284"/>
      <c r="K49" s="254" t="str">
        <f t="shared" si="0"/>
        <v>Land north of London Road, Ryton on Dunsmore</v>
      </c>
      <c r="L49" s="341">
        <f t="shared" si="1"/>
        <v>2</v>
      </c>
      <c r="M49" s="338">
        <f>RANK(L49,$L$2:$L170,0)</f>
        <v>94</v>
      </c>
    </row>
    <row r="50" spans="1:13" x14ac:dyDescent="0.3">
      <c r="A50" s="335" t="str">
        <f>'Site-to-LSOA&amp;MSOA Assignment'!A50</f>
        <v>MultiPolygon (((451515.29999999998835847 268494.48999999999068677, 451462.05999999999767169 268489.34999999997671694, 451463.34999999997671694 268480.88000000000465661, 451522.40000000002328306 268486.86999999999534339, 451565.46000000002095476 268430.16999999998370185, 451342.34782863431610167 268428.63937839673599228, 451110.75 268426.76000000000931323, 451000 268378.08000000001629815, 450952.41999999998370185 268356.09000000002561137, 450919.58000000001629815 268337.67999999999301508, 450892.23999999999068677 268320.65000000002328306, 450855.70000000001164153 268291.69000000000232831, 450819.36999999999534339 268256.73999999999068677, 450663.16999999998370185 268128.73999999999068677, 450599.38801630493253469 268181.68713247292907909, 450576.32000000000698492 268202.28999999997904524, 450528.41999999998370185 268259.89000000001396984, 450466.32000000000698492 268323.19000000000232831, 450530.11999999999534339 268387.39000000001396984, 450560.82000000000698492 268418.48999999999068677, 450620.02000000001862645 268422.09000000002561137, 450632.11999999999534339 268413.79999999998835847, 450637.10999999998603016 268413.28000000002793968, 450638.44000000000232831 268413.95000000001164153, 450640.35999999998603016 268416.90999999997438863, 450647.52000000001862645 268506.89000000001396984, 450658.32000000000698492 268592.78999999997904524, 450447.61999999999534339 268655.09000000002561137, 450433.21999999997206032 268507.39000000001396984, 450430.40000000002328306 268424.88000000000465661, 450368.65999999997438863 268404.16999999998370185, 450373.28000000002793968 268393.85999999998603016, 450325.52000000001862645 268353.09000000002561137, 450246.82000000000698492 268293.09000000002561137, 450198.44000000000232831 268250.94000000000232831, 450136.41999999998370185 268198.28999999997904524, 450129.48275135917356238 268201.00257540785241872, 450099.09000000002561137 268233.46999999997206032, 450156.43300000001909211 268280.04200000001583248, 450131.78000000002793968 268302.76000000000931323, 450017.46999999997206032 268447.41999999998370185, 450045.11999999999534339 268471.98999999999068677, 450203.60999999998603016 268577.47999999998137355, 450201.52000000001862645 268597.48999999999068677, 450200.32000000000698492 268603.19000000000232831, 450198.41999999998370185 268608.78999999997904524, 450195.41999999998370185 268615.89000000001396984, 450193.15999999997438863 268619.34000000002561137, 450188.38000000000465661 268627.03999999997904524, 450188.11999999999534339 268627.39000000001396984, 450186.71999999997206032 268629.48999999999068677, 450185.11999999999534339 268631.59000000002561137, 450183.71999999997206032 268633.59000000002561137, 450181.91999999998370185 268635.98999999999068677, 450180.02000000001862645 268638.39000000001396984, 450178.71999999997206032 268640.19000000000232831, 450177.32000000000698492 268641.98999999999068677, 450175.61999999999534339 268644.09000000002561137, 450173.91999999998370185 268645.98999999999068677, 450151.41999999998370185 268672.69000000000232831, 450150.41999999998370185 268673.89000000001396984, 450149.61999999999534339 268675.09000000002561137, 450148.52000000001862645 268676.48999999999068677, 450147.52000000001862645 268677.78999999997904524, 450145.52000000001862645 268680.48999999999068677, 450143.41999999998370185 268683.09000000002561137, 450141.82000000000698492 268685.28999999997904524, 450140.21999999997206032 268687.39000000001396984, 450138.82000000000698492 268689.28999999997904524, 450137.52000000001862645 268691.09000000002561137, 450136.41999999998370185 268692.48999999999068677, 450135.41999999998370185 268693.78999999997904524, 450122.02000000001862645 268711.89000000001396984, 450121.11999999999534339 268713.09000000002561137, 450120.21999999997206032 268714.39000000001396984, 450119.82000000000698492 268714.98999999999068677, 450119.32000000000698492 268715.59000000002561137, 450118.82000000000698492 268716.28999999997904524, 450118.41999999998370185 268716.98999999999068677, 450096.82000000000698492 268752.28999999997904524, 450096.21999999997206032 268753.28999999997904524, 450095.61999999999534339 268754.48999999999068677, 450095.02000000001862645 268755.39000000001396984, 450094.52000000001862645 268756.39000000001396984, 450093.91999999998370185 268757.39000000001396984, 450093.41999999998370185 268758.39000000001396984, 450092.82000000000698492 268759.48999999999068677, 450092.11999999999534339 268760.59000000002561137, 450091.91999999998370185 268761.28999999997904524, 450091.61999999999534339 268761.98999999999068677, 450090.82000000000698492 268763.59000000002561137, 450087.46000000002095476 268771.94000000000232831, 450070.13000000000465661 268758.30999999999767169, 450066.91999999998370185 268755.78999999997904524, 450065.91999999998370185 268754.98999999999068677, 450064.82000000000698492 268754.19000000000232831, 450063.41999999998370185 268753.09000000002561137, 450062.11999999999534339 268752.19000000000232831, 450058.76000000000931323 268749.71000000002095476, 450053.73999999999068677 268763.30999999999767169, 450053.14000000001396984 268765.21000000002095476, 450052.14000000001396984 268768.01000000000931323, 450051.53999999997904524 268769.51000000000931323, 450051.03999999997904524 268771.10999999998603016, 450050.03999999997904524 268774.10999999998603016, 450049.03999999997904524 268777.51000000000931323, 450047.64000000001396984 268781.90999999997438863, 450040.94000000000232831 268806.60999999998603016, 450040.44000000000232831 268808.21000000002095476, 450039.84000000002561137 268809.80999999999767169, 450039.34000000002561137 268810.60999999998603016, 450038.84000000002561137 268811.51000000000931323, 450038.44000000000232831 268812.30999999999767169, 450037.94000000000232831 268813.01000000000931323, 450032.23999999999068677 268821.10999999998603016, 450031.53999999997904524 268821.80999999999767169, 450031.03999999997904524 268822.40999999997438863, 450030.64000000001396984 268823.01000000000931323, 450030.34000000002561137 268823.60999999998603016, 450030.03999999997904524 268824.51000000000931323, 450029.64000000001396984 268825.40999999997438863, 450028.34000000002561137 268828.30999999999767169, 450027.84000000002561137 268829.51000000000931323, 450027.23999999999068677 268830.80999999999767169, 450026.53999999997904524 268831.90999999997438863, 450025.94000000000232831 268833.10999999998603016, 450025.14000000001396984 268834.60999999998603016, 450024.23999999999068677 268835.90999999997438863, 450023.44000000000232831 268837.51000000000931323, 450022.44000000000232831 268839.01000000000931323, 450021.64000000001396984 268840.10999999998603016, 450020.73999999999068677 268841.21000000002095476, 450019.44000000000232831 268843.21000000002095476, 450019.03999999997904524 268843.71000000002095476, 450018.53999999997904524 268844.40999999997438863, 450017.84000000002561137 268845.40999999997438863, 450017.14000000001396984 268846.51000000000931323, 450016.64000000001396984 268847.40999999997438863, 450016.03999999997904524 268848.21000000002095476, 450015.73999999999068677 268849.10999999998603016, 450015.34000000002561137 268850.01000000000931323, 450014.94000000000232831 268851.30999999999767169, 450014.53999999997904524 268852.51000000000931323, 450014.23999999999068677 268853.21000000002095476, 450013.84000000002561137 268854.60999999998603016, 450013.53999999997904524 268855.30999999999767169, 450013.23999999999068677 268855.80999999999767169, 450013.03999999997904524 268856.21000000002095476, 450012.73999999999068677 268856.90999999997438863, 450012.44000000000232831 268857.51000000000931323, 450012.03999999997904524 268858.71000000002095476, 450011.64000000001396984 268859.80999999999767169, 450011.14000000001396984 268860.80999999999767169, 450010.73999999999068677 268861.30999999999767169, 450010.34000000002561137 268861.90999999997438863, 450010.03999999997904524 268862.30999999999767169, 450008.64000000001396984 268863.71000000002095476, 450008.23999999999068677 268864.21000000002095476, 450007.84000000002561137 268864.51000000000931323, 450004.03999999997904524 268868.90999999997438863, 450003.53999999997904524 268869.30999999999767169, 450002.64000000001396984 268870.51000000000931323, 450002.34000000002561137 268871.01000000000931323, 450001.14000000001396984 268872.80999999999767169, 450000 268874.47999999998137355, 449998.79999999998835847 268876.23999999999068677, 449997.20000000001164153 268878.84000000002561137, 449994.20000000001164153 268883.84000000002561137, 449993.09999999997671694 268885.73999999999068677, 449992.09999999997671694 268887.73999999999068677, 449990.79999999998835847 268890.94000000000232831, 449989.59999999997671694 268894.23999999999068677, 449988.34299999999348074 268898.45600000000558794, 449987.90000000002328306 268899.94000000000232831, 449987.20000000001164153 268902.44000000000232831, 449986.40000000002328306 268904.84000000002561137, 449985.5 268907.14000000001396984, 449984.69000000000232831 268908.91999999998370185, 449984.5 268909.34000000002561137, 449982.29999999998835847 268913.34000000002561137, 449981.20000000001164153 268915.53999999997904524, 449980 268917.64000000001396984, 449979.5 268918.44000000000232831, 449979 268919.14000000001396984, 449978.40000000002328306 268919.64000000001396984, 449979.78999999997904524 268939.55999999999767169, 449981.39000000001396984 268954.47999999998137355, 449982.60999999998603016 268987.15000000002328306, 449982.59999999997671694 268998.84000000002561137, 449982.64000000001396984 269000, 449983.07000000000698492 269034.14000000001396984, 449983.32000000000698492 269052.92999999999301508, 449984.21999999997206032 269090.92999999999301508, 449985.41999999998370185 269123.72999999998137355, 449987.02000000001862645 269164.22999999998137355, 449988.02000000001862645 269176.42999999999301508, 449989.52000000001862645 269191.03000000002793968, 449990.02000000001862645 269196.13000000000465661, 449990.71999999997206032 269201.22999999998137355, 449993.32000000000698492 269213.72999999998137355, 449995.61999999999534339 269223.22999999998137355, 449998.21999999997206032 269232.33000000001629815, 449999.91999999998370185 269238.63000000000465661, 450000 269238.82000000000698492, 450002.64000000001396984 269247.14000000001396984, 450004.23999999999068677 269251.44000000000232831, 450005.94000000000232831 269255.73999999999068677, 450007.53999999997904524 269260.03999999997904524, 450010.53999999997904524 269268.23999999999068677, 450015.5 269282.90000000002328306, 450017.09999999997671694 269287.09999999997671694, 450019.20000000001164153 269293, 450021.40000000002328306 269298.70000000001164153, 450024.40000000002328306 269306.90000000002328306, 450025.59999999997671694 269310.09999999997671694, 450026.79999999998835847 269313.20000000001164153, 450027.79999999998835847 269315.79999999998835847, 450028.79999999998835847 269318.5, 450029.90000000002328306 269321.20000000001164153, 450030.90000000002328306 269323.90000000002328306, 450032.20000000001164153 269327.79999999998835847, 450033.70000000001164153 269331.70000000001164153, 450035.20000000001164153 269335.5, 450036.59999999997671694 269339.40000000002328306, 450037.79999999998835847 269342.79999999998835847, 450039.20000000001164153 269346.29999999998835847, 450040.09999999997671694 269348.79999999998835847, 450041.20000000001164153 269351.40000000002328306, 450043.20000000001164153 269356.40000000002328306, 450043.79999999998835847 269358.09999999997671694, 450044.5 269359.79999999998835847, 450045.20000000001164153 269361.40000000002328306, 450046.09999999997671694 269363.09999999997671694, 450046.90000000002328306 269364.79999999998835847, 450047.79999999998835847 269366.59999999997671694, 450049.09999999997671694 269369.29999999998835847, 450050.40000000002328306 269372.09999999997671694, 450051.79999999998835847 269374.79999999998835847, 450053.09999999997671694 269377.40000000002328306, 450055 269381.29999999998835847, 450058.59999999997671694 269388.90000000002328306, 450060.40000000002328306 269392.59999999997671694, 450061.79999999998835847 269395.29999999998835847, 450063.29999999998835847 269398, 450064.59999999997671694 269400.79999999998835847, 450068.85999999998603016 269408.60999999998603016, 450069.96000000002095476 269411.10999999998603016, 450075.15999999997438863 269419.79999999998835847, 450076.65999999997438863 269422.59999999997671694, 450078.15999999997438863 269425.29999999998835847, 450080.26000000000931323 269429.70000000001164153, 450082.55999999999767169 269434.09999999997671694, 450084.46000000002095476 269437.79999999998835847, 450086.46000000002095476 269441.59999999997671694, 450090.46000000002095476 269448.40000000002328306, 450091.96000000002095476 269451.5, 450093.46000000002095476 269454.5, 450094.85999999998603016 269457, 450096.05999999999767169 269459.59999999997671694, 450097.46000000002095476 269462.29999999998835847, 450098.85999999998603016 269465.09999999997671694, 450100.05999999999767169 269468, 450101.35999999998603016 269470.79999999998835847, 450102.55999999999767169 269473.5, 450103.65999999997438863 269476.29999999998835847, 450104.96000000002095476 269479.09999999997671694, 450106.35999999998603016 269481.90000000002328306, 450107.65999999997438863 269484.90000000002328306, 450109.15999999997438863 269487.70000000001164153, 450110.26000000000931323 269490.29999999998835847, 450111.46000000002095476 269493, 450112.65999999997438863 269496.09999999997671694, 450114.05999999999767169 269499.09999999997671694, 450115.05999999999767169 269501.59999999997671694, 450115.96000000002095476 269504, 450117.26000000000931323 269507, 450118.46000000002095476 269510.09999999997671694, 450119.55999999999767169 269513, 450121.46000000002095476 269518.70000000001164153, 450122.46000000002095476 269521.40000000002328306, 450123.35999999998603016 269523.90000000002328306, 450124.26000000000931323 269526.59999999997671694, 450126.65999999997438863 269532.20000000001164153, 450127.85999999998603016 269535.20000000001164153, 450128.85999999998603016 269538.20000000001164153, 450131.05999999999767169 269543.79999999998835847, 450132.15999999997438863 269546.70000000001164153, 450133.15999999997438863 269549.5, 450134.26000000000931323 269552.40000000002328306, 450135.35999999998603016 269555.5, 450136.76000000000931323 269559.5, 450138.15999999997438863 269563.40000000002328306, 450139.35999999998603016 269565.90000000002328306, 450140.46000000002095476 269568.5, 450141.85999999998603016 269572.29999999998835847, 450143.35999999998603016 269576, 450146.55999999999767169 269584.40000000002328306, 450148.05999999999767169 269588.09999999997671694, 450149.35999999998603016 269591.79999999998835847, 450150.46000000002095476 269594.59999999997671694, 450151.55999999999767169 269597.5, 450152.85999999998603016 269600.59999999997671694, 450153.96000000002095476 269603.70000000001164153, 450155.15999999997438863 269606.40000000002328306, 450159.11999999999534339 269617.47999999998137355, 450161.28999999997904524 269623.58000000001629815, 450162.38000000000465661 269626.57000000000698492, 450163.35999999998603016 269629.25, 450164.36999999999534339 269632.02000000001862645, 450166.59999999997671694 269638.09999999997671694, 450170.20000000001164153 269646.29999999998835847, 450171.59999999997671694 269649.5, 450172.90000000002328306 269652.70000000001164153, 450174.09999999997671694 269655.5, 450175.40000000002328306 269658.29999999998835847, 450176.90000000002328306 269661.29999999998835847, 450178.29999999998835847 269664.40000000002328306, 450179.59999999997671694 269667.09999999997671694, 450181 269669.79999999998835847, 450182.79999999998835847 269673.90000000002328306, 450184.70000000001164153 269677.90000000002328306, 450186.40000000002328306 269681.70000000001164153, 450188.29999999998835847 269685.5, 450190.40000000002328306 269690, 450192.59999999997671694 269694.59999999997671694, 450194.5 269698.79999999998835847, 450196.59999999997671694 269703.09999999997671694, 450198.09999999997671694 269706.79999999998835847, 450199.79999999998835847 269710.40000000002328306, 450201.20000000001164153 269713.20000000001164153, 450202.5 269715.90000000002328306, 450204.29999999998835847 269719.5, 450206.09999999997671694 269723.20000000001164153, 450208 269727.40000000002328306, 450210.09999999997671694 269731.59999999997671694, 450211.20000000001164153 269734.29999999998835847, 450212.5 269736.90000000002328306, 450214.09999999997671694 269739.90000000002328306, 450215.59999999997671694 269743.09999999997671694, 450217.5 269746.90000000002328306, 450219.29999999998835847 269750.79999999998835847, 450221 269754.40000000002328306, 450222.79999999998835847 269758, 450224.09999999997671694 269760.70000000001164153, 450240.04999999998835847 269767.02000000001862645, 450242.70000000001164153 269767.84999999997671694, 450244.95000000001164153 269768.23999999999068677, 450247.52000000001862645 269768.34000000002561137, 450249 269768, 450254 269766, 450263.40000000002328306 269762.29999999998835847, 450268.59999999997671694 269760.29999999998835847, 450273.66999999998370185 269757.97999999998137355, 450279.39000000001396984 269755.08000000001629815, 450285.19000000000232831 269752.67999999999301508, 450290.28999999997904524 269750.78000000002793968, 450295.28999999997904524 269748.78000000002793968, 450301.19000000000232831 269746.47999999998137355, 450306.89000000001396984 269744.08000000001629815, 450310.98999999999068677 269742.58000000001629815, 450315.09000000002561137 269740.97999999998137355, 450323.69000000000232831 269737.58000000001629815, 450327.09000000002561137 269736.17999999999301508, 450330.59000000002561137 269734.58000000001629815, 450332.98999999999068677 269733.67999999999301508, 450339.89000000001396984 269730.67999999999301508, 450342 269729.57000000000698492, 450343.95000000001164153 269728.54999999998835847, 450346.21999999997206032 269727.36999999999534339, 450348.33000000001629815 269726.26000000000931323, 450351.97999999998137355 269724.35999999998603016, 450355.58000000001629815 269722.47999999998137355, 450357.82000000000698492 269721.32000000000698492, 450361.90000000002328306 269719.20000000001164153, 450365.29999999998835847 269717.20000000001164153, 450367.09999999997671694 269716.20000000001164153, 450369.09999999997671694 269714.79999999998835847, 450371.09999999997671694 269713.59999999997671694, 450373.79999999998835847 269711.59999999997671694, 450376.5 269709.79999999998835847, 450380.09999999997671694 269707.59999999997671694, 450383.59999999997671694 269705.5, 450385.90000000002328306 269703.90000000002328306, 450388.29999999998835847 269702.20000000001164153, 450394.29999999998835847 269698.20000000001164153, 450396.90000000002328306 269696.59999999997671694, 450399.40000000002328306 269695, 450401.59999999997671694 269693.5, 450403.70000000001164153 269691.79999999998835847, 450406 269690.29999999998835847, 450408.20000000001164153 269688.79999999998835847, 450410.90000000002328306 269686.79999999998835847, 450413.79999999998835847 269684.90000000002328306, 450415.79999999998835847 269683.29999999998835847, 450417.90000000002328306 269681.70000000001164153, 450420.40000000002328306 269679.79999999998835847, 450423 269677.79999999998835847, 450424.86999999999534339 269676.40000000002328306, 450425 269676.29999999998835847, 450426.77000000001862645 269674.89000000001396984, 450427 269674.70000000001164153, 450428.90000000002328306 269673.09999999997671694, 450429.58000000001629815 269672.61999999999534339, 450430.90000000002328306 269671.70000000001164153, 450432.79999999998835847 269670.20000000001164153, 450434.90000000002328306 269668.70000000001164153, 450436.29999999998835847 269667.59999999997671694, 450437.79999999998835847 269666.5, 450441.20000000001164153 269663.70000000001164153, 450443.79999999998835847 269661.29999999998835847, 450445.5 269659.90000000002328306, 450447.29999999998835847 269658.29999999998835847, 450449.20000000001164153 269656.59999999997671694, 450451.20000000001164153 269654.90000000002328306, 450452.90000000002328306 269653.29999999998835847, 450454.79999999998835847 269651.79999999998835847, 450456.5 269650.29999999998835847, 450458.40000000002328306 269648.90000000002328306, 450460.5 269647.20000000001164153, 450462.70000000001164153 269645.40000000002328306, 450464.29999999998835847 269644.09999999997671694, 450467.90000000002328306 269641.40000000002328306, 450469.79999999998835847 269639.79999999998835847, 450471.29999999998835847 269638.59999999997671694, 450472.79999999998835847 269637.29999999998835847, 450476 269634.70000000001164153, 450477.59999999997671694 269633.09999999997671694, 450479.40000000002328306 269631.59999999997671694, 450481 269630.40000000002328306, 450482.5 269629.09999999997671694, 450484.20000000001164153 269627.59999999997671694, 450485.79999999998835847 269626.29999999998835847, 450488.20000000001164153 269624.20000000001164153, 450490.5 269622.29999999998835847, 450493.90000000002328306 269619.40000000002328306, 450497.5 269616.59999999997671694, 450503.70000000001164153 269611, 450507.09999999997671694 269608.20000000001164153, 450510.70000000001164153 269605.29999999998835847, 450514.5 269602.20000000001164153, 450518.20000000001164153 269599.20000000001164153, 450521.70000000001164153 269596.29999999998835847, 450525.09999999997671694 269593.29999999998835847, 450528.40000000002328306 269590.5, 450531.70000000001164153 269587.79999999998835847, 450535.40000000002328306 269584.70000000001164153, 450539.09999999997671694 269581.5, 450542.5 269578.59999999997671694, 450545.90000000002328306 269575.59999999997671694, 450548.5 269573.29999999998835847, 450551.20000000001164153 269571, 450556.14000000001396984 269566.33000000001629815, 450559.34000000002561137 269563.11999999999534339, 450562.14000000001396984 269560.52000000001862645, 450564.64000000001396984 269558.21999999997206032, 450567.34000000002561137 269556.02000000001862645, 450569.64000000001396984 269554.21999999997206032, 450571.94000000000232831 269552.32000000000698492, 450574.73999999999068677 269549.82000000000698492, 450577.34000000002561137 269547.21999999997206032, 450579.64000000001396984 269545.02000000001862645, 450581.84000000002561137 269542.82000000000698492, 450583.94000000000232831 269541.11999999999534339, 450585.94000000000232831 269539.32000000000698492, 450588.34000000002561137 269537.21999999997206032, 450590.64000000001396984 269534.91999999998370185, 450592.84000000002561137 269532.91999999998370185, 450594.94000000000232831 269530.82000000000698492, 450597.03999999997904524 269529.11999999999534339, 450599.03999999997904524 269527.21999999997206032, 450601.44000000000232831 269525.02000000001862645, 450603.73999999999068677 269522.71999999997206032, 450606.64000000001396984 269520.02000000001862645, 450609.64000000001396984 269517.32000000000698492, 450612.03999999997904524 269515.02000000001862645, 450614.53999999997904524 269512.91999999998370185, 450617.44000000000232831 269510.21999999997206032, 450620.34000000002561137 269507.61999999999534339, 450622.34000000002561137 269505.82000000000698492, 450624.23999999999068677 269504.11999999999534339, 450626.64000000001396984 269501.82000000000698492, 450628.94000000000232831 269499.71999999997206032, 450631.44000000000232831 269497.21999999997206032, 450634.03999999997904524 269494.82000000000698492, 450636.84000000002561137 269492.41999999998370185, 450639.64000000001396984 269489.82000000000698492, 450645.44000000000232831 269484.41999999998370185, 450648.34000000002561137 269481.61999999999534339, 450651.34000000002561137 269478.91999999998370185, 450653.53999999997904524 269476.61999999999534339, 450655.94000000000232831 269474.52000000001862645, 450657.94000000000232831 269472.61999999999534339, 450660.03999999997904524 269470.82000000000698492, 450661.94000000000232831 269469.02000000001862645, 450664.03999999997904524 269467.32000000000698492, 450666.14000000001396984 269465.32000000000698492, 450668.34000000002561137 269463.52000000001862645, 450671.23999999999068677 269460.91999999998370185, 450674.14000000001396984 269458.41999999998370185, 450683.59999999997671694 269450.90000000002328306, 450686.20000000001164153 269448.59999999997671694, 450689 269446.40000000002328306, 450691.20000000001164153 269444.40000000002328306, 450693.59999999997671694 269442.5, 450695.5 269440.90000000002328306, 450697.59999999997671694 269439.5, 450699.5 269437.79999999998835847, 450701.5 269436.09999999997671694, 450705.25 269434.03999999997904524, 450712.04999999998835847 269429.03999999997904524, 450715.54999999998835847 269426.64000000001396984, 450723.34999999997671694 269420.84000000002561137, 450727.04999999998835847 269418.23999999999068677, 450730.54999999998835847 269415.53999999997904524, 450741.70000000001164153 269406.09999999997671694, 450743.79999999998835847 269404.40000000002328306, 450746 269402.79999999998835847, 450748.59999999997671694 269401, 450751.29999999998835847 269399.09999999997671694, 450754.5 269396.79999999998835847, 450757.70000000001164153 269394.40000000002328306, 450760.40000000002328306 269392.5, 450763.20000000001164153 269390.5, 450766.29999999998835847 269388.29999999998835847, 450769.5 269385.90000000002328306, 450772.40000000002328306 269384, 450775.20000000001164153 269382, 450778.20000000001164153 269379.79999999998835847, 450781.29999999998835847 269377.59999999997671694, 450783.79999999998835847 269376.09999999997671694, 450786.29999999998835847 269374.5, 450788 269373.29999999998835847, 450789.70000000001164153 269372.20000000001164153, 450792.90000000002328306 269370.09999999997671694, 450794.02000000001862645 269369.32000000000698492, 450797.41999999998370185 269366.91999999998370185, 450798.71999999997206032 269366.11999999999534339, 450800.02000000001862645 269365.41999999998370185, 450801.02000000001862645 269364.71999999997206032, 450802.11999999999534339 269363.91999999998370185, 450802.82000000000698492 269363.32000000000698492, 450803.41999999998370185 269362.71999999997206032, 450805.21999999997206032 269361.11999999999534339, 450806.03000000002793968 269360.44000000000232831, 450805.52000000001862645 269359.41999999998370185, 450805.11999999999534339 269358.71999999997206032, 450808.71999999997206032 269357.71999999997206032, 450812.96999999997206032 269354.95000000001164153, 450813.57000000000698492 269354.48999999999068677, 450814.09999999997671694 269354.09999999997671694, 450815.20000000001164153 269353.29999999998835847, 450816.09999999997671694 269352.70000000001164153, 450816.90000000002328306 269352.09999999997671694, 450817.59999999997671694 269351.70000000001164153, 450818.29999999998835847 269351.20000000001164153, 450818.40000000002328306 269351.09999999997671694, 450818.5 269350.90000000002328306, 450818.90000000002328306 269351.09999999997671694, 450821.59999999997671694 269349.29999999998835847, 450826.5 269345.90000000002328306, 450830.59999999997671694 269342.79999999998835847, 450834.59999999997671694 269339.59999999997671694, 450839.20000000001164153 269336.20000000001164153, 450843.70000000001164153 269333, 450845.20000000001164153 269331.90000000002328306, 450848.09999999997671694 269329.79999999998835847, 450850.20000000001164153 269328.29999999998835847, 450850.98999999999068677 269327.71999999997206032, 450852.09999999997671694 269326.90000000002328306, 450853.70000000001164153 269325.79999999998835847, 450853.98999999999068677 269325.59999999997671694, 450855.40000000002328306 269324.59999999997671694, 450857.09999999997671694 269323.20000000001164153, 450858.90000000002328306 269321.90000000002328306, 450861.40000000002328306 269320.09999999997671694, 450864.09999999997671694 269318.29999999998835847, 450866.79999999998835847 269316.20000000001164153, 450869.40000000002328306 269314.20000000001164153, 450874.79999999998835847 269310.40000000002328306, 450877.09999999997671694 269308.79999999998835847, 450879.40000000002328306 269307, 450882.20000000001164153 269304.79999999998835847, 450885.09999999997671694 269302.5, 450891.5 269297.70000000001164153, 450894.5 269295.29999999998835847, 450897.59999999997671694 269292.90000000002328306, 450900.70000000001164153 269290.29999999998835847, 450903.70000000001164153 269287.79999999998835847, 450905.90000000002328306 269285.79999999998835847, 450908 269283.90000000002328306, 450909.90000000002328306 269282.29999999998835847, 450911.59999999997671694 269280.70000000001164153, 450914 269278.59999999997671694, 450916.20000000001164153 269276.70000000001164153, 450918.29999999998835847 269274.79999999998835847, 450920.29999999998835847 269272.90000000002328306, 450921.79999999998835847 269271.59999999997671694, 450923.20000000001164153 269270.20000000001164153, 450924.70000000001164153 269268.90000000002328306, 450926.20000000001164153 269267.70000000001164153, 450927.90000000002328306 269266.09999999997671694, 450929.70000000001164153 269264.59999999997671694, 450931.20000000001164153 269263.40000000002328306, 450932.59999999997671694 269262.20000000001164153, 450934.59999999997671694 269260.40000000002328306, 450936.59999999997671694 269258.5, 450938.90000000002328306 269256.59999999997671694, 450939.76000000000931323 269255.82000000000698492, 450943.09999999997671694 269252.79999999998835847, 450945 269251, 450947.40000000002328306 269248.90000000002328306, 450949.70000000001164153 269246.90000000002328306, 450952.5 269244.29999999998835847, 450955.29999999998835847 269241.90000000002328306, 450958.09999999997671694 269239.40000000002328306, 450960.79999999998835847 269236.70000000001164153, 450963.5 269234.40000000002328306, 450966.20000000001164153 269231.90000000002328306, 450968.40000000002328306 269230, 450970.5 269228, 450975.61999999999534339 269223.76000000000931323, 450978.11999999999534339 269221.46000000002095476, 450980.82000000000698492 269219.15999999997438863, 450982.82000000000698492 269217.35999999998603016, 450984.82000000000698492 269215.46000000002095476, 450988.45000000001164153 269212.15000000002328306, 450990.05999999999767169 269210.67999999999301508, 450991.72999999998137355 269209.15999999997438863, 450993.85999999998603016 269207.21999999997206032, 450995.83000000001629815 269205.40999999997438863, 450997.48999999999068677 269203.90000000002328306, 451000 269201.60999999998603016, 451000.26000000000931323 269201.35999999998603016, 451005.96000000002095476 269196.40999999997438863, 451018.65999999997438863 269184.21000000002095476, 451040.26000000000931323 269166.01000000000931323, 451049.55999999999767169 269158.80999999999767169, 451063.96000000002095476 269146.40999999997438863, 451090.35999999998603016 269124.40999999997438863, 451096.92999999999301508 269118.15000000002328306, 451101.80999999999767169 269113.23999999999068677, 451105.20000000001164153 269109.5, 451113.34000000002561137 269100.14000000001396984, 451117.63000000000465661 269094.86999999999534339, 451126.64000000001396984 269083.51000000000931323, 451128.73999999999068677 269080.90999999997438863, 451130.73999999999068677 269078.10999999998603016, 451133.73999999999068677 269073.60999999998603016, 451136.73999999999068677 269069.21000000002095476, 451139.14000000001396984 269065.40999999997438863, 451141.64000000001396984 269061.60999999998603016, 451147.34000000002561137 269052.10999999998603016, 451150.84000000002561137 269045.90999999997438863, 451151.64000000001396984 269044.60999999998603016, 451152.44000000000232831 269043.40999999997438863, 451153.23999999999068677 269042.01000000000931323, 451153.84000000002561137 269040.60999999998603016, 451161.94000000000232831 269024.10999999998603016, 451166.53999999997904524 269014.90999999997438863, 451170.14000000001396984 269007.10999999998603016, 451171.44000000000232831 269004.01000000000931323, 451172.98999999999068677 269000.01000000000931323, 451172.98999999999068677 269000, 451196.45000000001164153 268945.28000000002793968, 451196.75 268944.28000000002793968, 451197.15000000002328306 268943.38000000000465661, 451197.75 268942.28000000002793968, 451198.34999999997671694 268941.28000000002793968, 451198.95000000001164153 268939.97999999998137355, 451199.54999999998835847 268938.58000000001629815, 451208.34999999997671694 268920.17999999999301508, 451227.15000000002328306 268887.08000000001629815, 451228.95000000001164153 268884.08000000001629815, 451230.75 268880.97999999998137355, 451232.45000000001164153 268877.88000000000465661, 451234.04999999998835847 268874.97999999998137355, 451236.25 268871.47999999998137355, 451238.45000000001164153 268868.08000000001629815, 451241.04999999998835847 268863.67999999999301508, 451243.54999999998835847 268859.28000000002793968, 451276.900000000023283</v>
      </c>
      <c r="B50" s="324">
        <f>'Site-to-LSOA&amp;MSOA Assignment'!B50</f>
        <v>73</v>
      </c>
      <c r="C50" s="329" t="str">
        <f>'Site-to-LSOA&amp;MSOA Assignment'!C50</f>
        <v>Lodge Farm, off Daventry Road, Rugby (strategic Residential)</v>
      </c>
      <c r="D50" s="100" t="str">
        <f>'Site-to-LSOA&amp;MSOA Assignment'!N50</f>
        <v>E02006503</v>
      </c>
      <c r="E50" s="100" t="str">
        <f>'Site-to-LSOA&amp;MSOA Assignment'!O50</f>
        <v>Rugby 012</v>
      </c>
      <c r="F50" s="100" t="str">
        <f>'Site-to-LSOA&amp;MSOA Assignment'!P50</f>
        <v>E01031166</v>
      </c>
      <c r="G50" s="100" t="str">
        <f>'Site-to-LSOA&amp;MSOA Assignment'!Q50</f>
        <v>Rugby 012E</v>
      </c>
      <c r="H50" s="99">
        <f>VLOOKUP($B50,'PTAL - AM'!$B:$R,17,FALSE)</f>
        <v>0</v>
      </c>
      <c r="I50" s="99">
        <f>VLOOKUP($B50,'PTAL - PM'!$B:$R,17,FALSE)</f>
        <v>0</v>
      </c>
      <c r="J50" s="284"/>
      <c r="K50" s="254" t="str">
        <f t="shared" si="0"/>
        <v>Lodge Farm, off Daventry Road, Rugby (strategic Residential)</v>
      </c>
      <c r="L50" s="341">
        <f t="shared" si="1"/>
        <v>2</v>
      </c>
      <c r="M50" s="338">
        <f>RANK(L50,$L$2:$L171,0)</f>
        <v>94</v>
      </c>
    </row>
    <row r="51" spans="1:13" x14ac:dyDescent="0.3">
      <c r="A51" s="335" t="str">
        <f>'Site-to-LSOA&amp;MSOA Assignment'!A51</f>
        <v>MultiPolygon (((449006.77000000001862645 271970.22999999998137355, 449025.90000000002328306 271998.09999999997671694, 449023.66999999998370185 272000, 449020.84999999997671694 272002.25, 449019.15000000002328306 272003.45000000001164153, 449015.70000000001164153 272005.84999999997671694, 449014.65000000002328306 272006.59999999997671694, 449012.29999999998835847 272008.34999999997671694, 449008.04999999998835847 272011.29999999998835847, 449007.59999999997671694 272011.65000000002328306, 449003.45000000001164153 272014.54999999998835847, 449000.75 272016.5, 449000.40000000002328306 272016.75, 449000 272016.13000000000465661, 448998.84999999997671694 272014.65000000002328306, 448988.59999999997671694 272023.95000000001164153, 448985.90000000002328306 272026.40000000002328306, 448979.61999999999534339 272032.32000000000698492, 448973.70000000001164153 272037.90000000002328306, 448972.15000000002328306 272039.29999999998835847, 448978.04999999998835847 272045.90000000002328306, 448974.86999999999534339 272048.82000000000698492, 448979.79999999998835847 272054.5, 448972.92999999999301508 272060.65999999997438863, 448977.25 272063.75, 448979 272065.04999999998835847, 448986.79999999998835847 272070.65000000002328306, 448988.75 272072, 448994.34999999997671694 272075.90000000002328306, 449000 272079.95000000001164153, 449014.95000000001164153 272090.54999999998835847, 449014.40000000002328306 272091.29999999998835847, 449017.5 272093.70000000001164153, 449020.98599999997531995 272089.19799999997485429, 449018.10507853300077841 272086.96706081472802907, 449018.10499999998137355 272086.96700000000419095, 449019.84999999997671694 272084.90000000002328306, 449023.5 272080.70000000001164153, 449030.84999999997671694 272072.34999999997671694, 449032 272070.95000000001164153, 449033.5 272069.20000000001164153, 449034.59999999997671694 272067.95000000001164153, 449036.15000000002328306 272066.25, 449038.79999999998835847 272063.5, 449041.25 272061, 449041.54999999998835847 272060.65000000002328306, 449043.25 272059, 449045.54999999998835847 272056.90000000002328306, 449049.34999999997671694 272053.54999999998835847, 449050.5 272052.54999999998835847, 449054.79999999998835847 272048.79999999998835847, 449055.59999999997671694 272048.09999999997671694, 449059.20000000001164153 272044.90000000002328306, 449059.79999999998835847 272044.40000000002328306, 449063.90000000002328306 272040.84999999997671694, 449065.90000000002328306 272039.09999999997671694, 449070.5 272035, 449071.20000000001164153 272034.40000000002328306, 449074.70000000001164153 272031.25, 449078.95000000001164153 272027.45000000001164153, 449082.95000000001164153 272023.84999999997671694, 449085.09999999997671694 272022, 449084.5 272020.65000000002328306, 449084.04999999998835847 272019.75, 449081.75 272015.29999999998835847, 449079.15000000002328306 272010.29999999998835847, 449078.70000000001164153 272009.45000000001164153, 449076.79999999998835847 272005.70000000001164153, 449076.15000000002328306 272004.45000000001164153, 449074.34999999997671694 272000.95000000001164153, 449073.88000000000465661 272000, 449063.29999999998835847 271980.29999999998835847, 449054.79999999998835847 271964.20000000001164153, 449045.63000000000465661 271947.26000000000931323, 449006.77000000001862645 271970.22999999998137355)))</v>
      </c>
      <c r="B51" s="324">
        <f>'Site-to-LSOA&amp;MSOA Assignment'!B51</f>
        <v>74</v>
      </c>
      <c r="C51" s="329" t="str">
        <f>'Site-to-LSOA&amp;MSOA Assignment'!C51</f>
        <v>Lions Field, Bilton Grange School, Dunchurch</v>
      </c>
      <c r="D51" s="100" t="str">
        <f>'Site-to-LSOA&amp;MSOA Assignment'!N51</f>
        <v>E02006503</v>
      </c>
      <c r="E51" s="100" t="str">
        <f>'Site-to-LSOA&amp;MSOA Assignment'!O51</f>
        <v>Rugby 012</v>
      </c>
      <c r="F51" s="100" t="str">
        <f>'Site-to-LSOA&amp;MSOA Assignment'!P51</f>
        <v>E01031148</v>
      </c>
      <c r="G51" s="100" t="str">
        <f>'Site-to-LSOA&amp;MSOA Assignment'!Q51</f>
        <v>Rugby 012B</v>
      </c>
      <c r="H51" s="99" t="str">
        <f>VLOOKUP($B51,'PTAL - AM'!$B:$R,17,FALSE)</f>
        <v>1b</v>
      </c>
      <c r="I51" s="99" t="str">
        <f>VLOOKUP($B51,'PTAL - PM'!$B:$R,17,FALSE)</f>
        <v>1a</v>
      </c>
      <c r="J51" s="284"/>
      <c r="K51" s="254" t="str">
        <f t="shared" si="0"/>
        <v>Lions Field, Bilton Grange School, Dunchurch</v>
      </c>
      <c r="L51" s="341">
        <f t="shared" si="1"/>
        <v>5</v>
      </c>
      <c r="M51" s="338">
        <f>RANK(L51,$L$2:$L172,0)</f>
        <v>11</v>
      </c>
    </row>
    <row r="52" spans="1:13" x14ac:dyDescent="0.3">
      <c r="A52" s="335" t="str">
        <f>'Site-to-LSOA&amp;MSOA Assignment'!A52</f>
        <v>MultiPolygon (((448806.25 276447.90000000002328306, 448807.09999999997671694 276449.65000000002328306, 448810.25 276456.04999999998835847, 448810.54999999998835847 276456.70000000001164153, 448814.34999999997671694 276464.20000000001164153, 448817.90000000002328306 276471.25, 448819.04999999998835847 276473.5, 448821.5 276478.20000000001164153, 448821.75 276478.75, 448823.65000000002328306 276482.65000000002328306, 448825.54999999998835847 276486.5, 448826.25 276487.95000000001164153, 448829.04999999998835847 276493.40000000002328306, 448831.20000000001164153 276497.75, 448831.78000000002793968 276500, 448832.40000000002328306 276502.34999999997671694, 448834.79999999998835847 276509.40000000002328306, 448837.20000000001164153 276516.5, 448837.29999999998835847 276516.75, 448840.25 276525.90000000002328306, 448843.15000000002328306 276535.04999999998835847, 448847.28645825298735872 276547.95521293143974617, 448866.53489577258005738 276571.17240045516518876, 448868.09999999997671694 276555.95000000001164153, 448869.09999999997671694 276545.29999999998835847, 448869.75 276538.59999999997671694, 448870.79999999998835847 276528.84999999997671694, 448871.45000000001164153 276522.70000000001164153, 448872.35999999998603016 276513.03000000002793968, 448872.40000000002328306 276512.59999999997671694, 448872.45000000001164153 276511.84999999997671694, 448873.14000000001396984 276505.46000000002095476, 448873.72999999998137355 276500, 448874.04999999998835847 276496.95000000001164153, 448874.45000000001164153 276491.70000000001164153, 448875.29999999998835847 276482.29999999998835847, 448875.40000000002328306 276481.40000000002328306, 448876.04999999998835847 276474.09999999997671694, 448876.79999999998835847 276466.95000000001164153, 448877.09999999997671694 276464.20000000001164153, 448877.65000000002328306 276459, 448877.75 276458.09999999997671694, 448878.34999999997671694 276451.95000000001164153, 448878.75 276447.45000000001164153, 448878.90000000002328306 276445.5, 448878.95000000001164153 276445.15000000002328306, 448879.53255203587468714 276437.77279094414552674, 448884.20000000001164153 276406.79999999998835847, 448846.25 276394.70000000001164153, 448813.79999999998835847 276425.54999999998835847, 448799.11575507867382839 276436.63177531800465658, 448806.25 276447.90000000002328306)))</v>
      </c>
      <c r="B52" s="324">
        <f>'Site-to-LSOA&amp;MSOA Assignment'!B52</f>
        <v>75</v>
      </c>
      <c r="C52" s="329" t="str">
        <f>'Site-to-LSOA&amp;MSOA Assignment'!C52</f>
        <v>Lea Crescent, Newbold</v>
      </c>
      <c r="D52" s="100">
        <f>'Site-to-LSOA&amp;MSOA Assignment'!N52</f>
        <v>0</v>
      </c>
      <c r="E52" s="100" t="str">
        <f>'Site-to-LSOA&amp;MSOA Assignment'!O52</f>
        <v>Rugby 003</v>
      </c>
      <c r="F52" s="100" t="str">
        <f>'Site-to-LSOA&amp;MSOA Assignment'!P52</f>
        <v>E01031172</v>
      </c>
      <c r="G52" s="100" t="str">
        <f>'Site-to-LSOA&amp;MSOA Assignment'!Q52</f>
        <v>Rugby 003B</v>
      </c>
      <c r="H52" s="99" t="str">
        <f>VLOOKUP($B52,'PTAL - AM'!$B:$R,17,FALSE)</f>
        <v>1a</v>
      </c>
      <c r="I52" s="99" t="str">
        <f>VLOOKUP($B52,'PTAL - PM'!$B:$R,17,FALSE)</f>
        <v>1a</v>
      </c>
      <c r="J52" s="284"/>
      <c r="K52" s="254" t="str">
        <f t="shared" si="0"/>
        <v>Lea Crescent, Newbold</v>
      </c>
      <c r="L52" s="341">
        <f t="shared" si="1"/>
        <v>4</v>
      </c>
      <c r="M52" s="338">
        <f>RANK(L52,$L$2:$L173,0)</f>
        <v>15</v>
      </c>
    </row>
    <row r="53" spans="1:13" x14ac:dyDescent="0.3">
      <c r="A53" s="335" t="str">
        <f>'Site-to-LSOA&amp;MSOA Assignment'!A53</f>
        <v>MultiPolygon (((452994.21000000002095476 278615.65999999997438863, 452993.90999999997438863 278618.26000000000931323, 452993.01000000000931323 278623.35999999998603016, 452992.80999999999767169 278626.46000000002095476, 452992.60999999998603016 278627.35999999998603016, 452993.01000000000931323 278629.96000000002095476, 452993.60999999998603016 278638.35999999998603016, 452994.90999999997438863 278649.05999999999767169, 452995.60999999998603016 278658.35999999998603016, 452996.21000000002095476 278668.55999999999767169, 452996.90999999997438863 278678.96000000002095476, 452997.10999999998603016 278682.05999999999767169, 452997.80999999999767169 278687.85999999998603016, 452998.30999999999767169 278692.05999999999767169, 453000 278704.39000000001396984, 453001.65950693853665143 278714.28526815073564649, 453003.03999999997904524 278726.52000000001862645, 453004.03999999997904524 278734.52000000001862645, 453004.64000000001396984 278737.52000000001862645, 453006.23999999999068677 278748.91999999998370185, 453007.84000000002561137 278758.71999999997206032, 453008.44000000000232831 278765.52000000001862645, 453008.44000000000232831 278768.02000000001862645, 453009.03999999997904524 278775.71999999997206032, 453009.53999999997904524 278787.41999999998370185, 453010.14000000001396984 278795.61999999999534339, 453011.23999999999068677 278806.91999999998370185, 453012.64000000001396984 278822.91999999998370185, 453014.44000000000232831 278842.91999999998370185, 453015.44000000000232831 278853.71999999997206032, 453018.14000000001396984 278859.82000000000698492, 453023.84000000002561137 278873.61999999999534339, 453029.84000000002561137 278886.41999999998370185, 453030.03999999997904524 278890.71999999997206032, 453030.94000000000232831 278903.02000000001862645, 453032.34000000002561137 278920.32000000000698492, 453035.40999999997438863 278966.21999999997206032, 453035.77000000001862645 278971.51000000000931323, 453049.03999999997904524 278973.32000000000698492, 453076.64000000001396984 278977.41999999998370185, 453077.73999999999068677 278977.61999999999534339, 453093.84000000002561137 278976.21999999997206032, 453113.23999999999068677 278974.02000000001862645, 453117.14000000001396984 278973.61999999999534339, 453121.84000000002561137 278972.82000000000698492, 453133.84000000002561137 278971.02000000001862645, 453144.03999999997904524 278969.52000000001862645, 453147.14000000001396984 278968.82000000000698492, 453149.94000000000232831 278968.52000000001862645, 453152.64000000001396984 278968.11999999999534339, 453154.94000000000232831 278968.02000000001862645, 453161.14000000001396984 278967.61999999999534339, 453173.23999999999068677 278966.71999999997206032, 453183.03999999997904524 278965.91999999998370185, 453190.03999999997904524 278965.41999999998370185, 453191.53999999997904524 278965.21999999997206032, 453196.84000000002561137 278964.52000000001862645, 453214.71000000002095476 278962.05999999999767169, 453238.30999999999767169 278957.55999999999767169, 453257.90999999997438863 278954.05999999999767169, 453266.51000000000931323 278952.46000000002095476, 453267.90999999997438863 278952.15999999997438863, 453268.40000000002328306 278952, 453263.71000000002095476 278944.96000000002095476, 453261.30999999999767169 278941.15999999997438863, 453260.01000000000931323 278939.15999999997438863, 453258.21000000002095476 278936.85999999998603016, 453255.21000000002095476 278933.65999999997438863, 453253.51000000000931323 278931.85999999998603016, 453248.05999999999767169 278926.28999999997904524, 453248.10999999998603016 278926.26000000000931323, 453246.90999999997438863 278924.85999999998603016, 453245.40999999997438863 278922.05999999999767169, 453243.80999999999767169 278919.46000000002095476, 453241.01000000000931323 278913.76000000000931323, 453237.40999999997438863 278906.85999999998603016, 453235.60999999998603016 278903.76000000000931323, 453227.10999999998603016 278895.55999999999767169, 453219.21000000002095476 278887.85999999998603016, 453212.21000000002095476 278881.15999999997438863, 453210.30999999999767169 278879.35999999998603016, 453204.30999999999767169 278873.85999999998603016, 453199.71000000002095476 278869.85999999998603016, 453195.51000000000931323 278865.35999999998603016, 453188.01000000000931323 278857.96000000002095476, 453182.30999999999767169 278852.55999999999767169, 453176.40999999997438863 278846.65999999997438863, 453174.60999999998603016 278844.35999999998603016, 453170.10999999998603016 278839.26000000000931323, 453166.71000000002095476 278835.35999999998603016, 453163.10999999998603016 278831.35999999998603016, 453160.51000000000931323 278828.46000000002095476, 453158.71000000002095476 278826.35999999998603016, 453154.01000000000931323 278820.05999999999767169, 453145.01000000000931323 278809.05999999999767169, 453138.21000000002095476 278800.65999999997438863, 453131.51000000000931323 278792.05999999999767169, 453125.60999999998603016 278784.76000000000931323, 453121.10999999998603016 278778.55999999999767169, 453113.60999999998603016 278769.15999999997438863, 453107.51000000000931323 278760.96000000002095476, 453102.21000000002095476 278753.76000000000931323, 453092.10999999998603016 278741.46000000002095476, 453085.80999999999767169 278732.85999999998603016, 453074.71000000002095476 278718.55999999999767169, 453063.40999999997438863 278704.15999999997438863, 453056.60999999998603016 278695.76000000000931323, 453044.51000000000931323 278680.05999999999767169, 453040.73999999999068677 278675.34700000000884756, 453035.71000000002095476 278669.05999999999767169, 453026.60399999999208376 278656.99900000001071021, 453026.31300000002374873 278656.61300000001210719, 453024.30999999999767169 278653.96000000002095476, 453017.01400000002468005 278644.75300000002607703, 453015.15000000002328306 278642.40000000002328306, 453008.71999999997206032 278634.23999999999068677, 453005.84999999997671694 278630.59999999997671694, 453000.51000000000931323 278623.76000000000931323, 453000 278623.08000000001629815, 452998.30999999999767169 278620.85999999998603016, 452994.21000000002095476 278615.65999999997438863)))</v>
      </c>
      <c r="B53" s="324">
        <f>'Site-to-LSOA&amp;MSOA Assignment'!B53</f>
        <v>76</v>
      </c>
      <c r="C53" s="329" t="str">
        <f>'Site-to-LSOA&amp;MSOA Assignment'!C53</f>
        <v>Lane east of Newton Lane, Newton</v>
      </c>
      <c r="D53" s="100" t="str">
        <f>'Site-to-LSOA&amp;MSOA Assignment'!N53</f>
        <v>E02007049</v>
      </c>
      <c r="E53" s="100" t="str">
        <f>'Site-to-LSOA&amp;MSOA Assignment'!O53</f>
        <v>Rugby 014</v>
      </c>
      <c r="F53" s="100" t="str">
        <f>'Site-to-LSOA&amp;MSOA Assignment'!P53</f>
        <v>E01035028</v>
      </c>
      <c r="G53" s="100" t="str">
        <f>'Site-to-LSOA&amp;MSOA Assignment'!Q53</f>
        <v>Rugby 014B</v>
      </c>
      <c r="H53" s="99" t="str">
        <f>VLOOKUP($B53,'PTAL - AM'!$B:$R,17,FALSE)</f>
        <v>1a</v>
      </c>
      <c r="I53" s="99" t="str">
        <f>VLOOKUP($B53,'PTAL - PM'!$B:$R,17,FALSE)</f>
        <v>1a</v>
      </c>
      <c r="J53" s="284"/>
      <c r="K53" s="254" t="str">
        <f t="shared" si="0"/>
        <v>Lane east of Newton Lane, Newton</v>
      </c>
      <c r="L53" s="341">
        <f t="shared" si="1"/>
        <v>4</v>
      </c>
      <c r="M53" s="338">
        <f>RANK(L53,$L$2:$L174,0)</f>
        <v>15</v>
      </c>
    </row>
    <row r="54" spans="1:13" x14ac:dyDescent="0.3">
      <c r="A54" s="335" t="str">
        <f>'Site-to-LSOA&amp;MSOA Assignment'!A54</f>
        <v>MultiPolygon (((446073.65999999997438863 272325.84000000002561137, 446064.28000000002793968 272337.28999999997904524, 446057.09000000002561137 272331.11999999999534339, 446038.03000000002793968 272308.97999999998137355, 446019.15999999997438863 272290.10999999998603016, 446009 272279.40999999997438863, 446000 272269.53000000002793968, 445990.21999999997206032 272258.80999999999767169, 445969.16999999998370185 272239.21000000002095476, 445948.30999999999767169 272217.26000000000931323, 445934.86999999999534339 272199.97999999998137355, 445908.20000000001164153 272220.09999999997671694, 445907.59999999997671694 272220.57000000000698492, 445886.90000000002328306 272237, 445848.40000000002328306 272270.70000000001164153, 445811.84000000002561137 272299.05999999999767169, 445811.20000000001164153 272298.5, 445810.5 272298, 445809.90000000002328306 272297.59999999997671694, 445809.20000000001164153 272297.29999999998835847, 445808.59999999997671694 272296.90000000002328306, 445807.40000000002328306 272296.5, 445806.59999999997671694 272296.40000000002328306, 445805.70000000001164153 272296.5, 445804.90000000002328306 272296.59999999997671694, 445804.20000000001164153 272296.70000000001164153, 445803.40000000002328306 272296.90000000002328306, 445802.70000000001164153 272297.09999999997671694, 445801.09999999997671694 272297.70000000001164153, 445800 272298.09999999997671694, 445799.29999999998835847 272298.5, 445798.70000000001164153 272298.90000000002328306, 445798.09999999997671694 272299.40000000002328306, 445797.5 272300, 445796.79999999998835847 272300.59999999997671694, 445796.29999999998835847 272301.29999999998835847, 445795.59999999997671694 272302.5, 445795.20000000001164153 272303.70000000001164153, 445795 272305, 445795 272306.29999999998835847, 445795.09999999997671694 272307.59999999997671694, 445795.29999999998835847 272308.79999999998835847, 445795.5 272310.09999999997671694, 445795.79999999998835847 272311.29999999998835847, 445795.85999999998603016 272311.47999999998137355, 445730.59999999997671694 272361.5, 445739.55999999999767169 272368.78999999997904524, 445734.38000000000465661 272377.10999999998603016, 445745.96999999997206032 272384.71999999997206032, 445788.78999999997904524 272408.84000000002561137, 445858.40999999997438863 272452, 445894.07000000000698492 272473.52000000001862645, 445921.16999999998370185 272491.71999999997206032, 445948.36999999999534339 272513.02000000001862645, 445998.66999999998370185 272555.77000000001862645, 446000 272556.85999999998603016, 446027.05999999999767169 272578.84000000002561137, 446034.35999999998603016 272581.07000000000698492, 446034.89000000001396984 272581.22999999998137355, 446039.28999999997904524 272585.53000000002793968, 446040.69000000000232831 272586.72999999998137355, 446043.69000000000232831 272589.13000000000465661, 446045.59000000002561137 272590.42999999999301508, 446047.48999999999068677 272591.83000000001629815, 446049.48999999999068677 272593.13000000000465661, 446051.69000000000232831 272594.72999999998137355, 446053.89000000001396984 272596.13000000000465661, 446056.09000000002561137 272597.63000000000465661, 446057.98999999999068677 272598.72999999998137355, 446059.89000000001396984 272599.72999999998137355, 446061.89000000001396984 272600.83000000001629815, 446062.98999999999068677 272601.42999999999301508, 446063.98999999999068677 272602.03000000002793968, 446079.46000000002095476 272610.59999999997671694, 446096.38000000000465661 272618.53999999997904524, 446111.67999999999301508 272626.53999999997904524, 446123.17999999999301508 272633.03999999997904524, 446134.97999999998137355 272639.14000000001396984, 446148.88000000000465661 272645.73999999999068677, 446173.28999999997904524 272657.03000000002793968, 446187.59000000002561137 272663.72999999998137355, 446193.48999999999068677 272666.92999999999301508, 446194.98999999999068677 272667.63000000000465661, 446196.48999999999068677 272668.42999999999301508, 446197.98999999999068677 272669.33000000001629815, 446198.98999999999068677 272670.03000000002793968, 446199.89000000001396984 272670.72999999998137355, 446202.48999999999068677 272672.42999999999301508, 446203.78999999997904524 272673.33000000001629815, 446205.09000000002561137 272674.42999999999301508, 446207.19000000000232831 272676.22999999998137355, 446209.28999999997904524 272678.22999999998137355, 446211.28999999997904524 272680.22999999998137355, 446213.28999999997904524 272682.33000000001629815, 446215.28999999997904524 272684.33000000001629815, 446217.19000000000232831 272686.53000000002793968, 446218.98999999999068677 272688.83000000001629815, 446220.78999999997904524 272691.22999999998137355, 446225.89000000001396984 272698.72999999998137355, 446227.59000000002561137 272701.33000000001629815, 446229.09000000002561137 272703.83000000001629815, 446230.48999999999068677 272706.33000000001629815, 446231.98999999999068677 272708.72999999998137355, 446237.69000000000232831 272719.63000000000465661, 446245.59000000002561137 272733.92999999999301508, 446257.28999999997904524 272753.53000000002793968, 446258.09000000002561137 272754.72999999998137355, 446258.59000000002561137 272755.33000000001629815, 446259.39000000001396984 272756.33000000001629815, 446260.09000000002561137 272757.42999999999301508, 446260.89000000001396984 272758.53000000002793968, 446261.78999999997904524 272759.92999999999301508, 446262.78999999997904524 272761.22999999998137355, 446263.69000000000232831 272762.63000000000465661, 446265.28999999997904524 272765.22999999998137355, 446265.98999999999068677 272766.53000000002793968, 446266.98999999999068677 272769.53000000002793968, 446278.59000000002561137 272787.22999999998137355, 446303.19000000000232831 272824.22999999998137355, 446307.39000000001396984 272831.33000000001629815, 446308.39000000001396984 272833.42999999999301508, 446309.48999999999068677 272835.53000000002793968, 446310.59000000002561137 272837.53000000002793968, 446311.15000000002328306 272838.71000000002095476, 446317.46000000002095476 272844.04999999998835847, 446320.17999999999301508 272846.28000000002793968, 446327.63000000000465661 272851.14000000001396984, 446330.51000000000931323 272853.22999999998137355, 446333.33000000001629815 272855.5, 446335.27000000001862645 272857.17999999999301508, 446338.96000000002095476 272860.03000000002793968, 446339.95000000001164153 272860.73999999999068677, 446340.95000000001164153 272861.42999999999301508, 446341.96999999997206032 272862.09999999997671694, 446343.42999999999301508 272862.95000000001164153, 446350.15000000002328306 272865.54999999998835847, 446357.02000000001862645 272867.61999999999534339, 446363.96000000002095476 272869.42999999999301508, 446381.61999999999534339 272873.29999999998835847, 446388.35999999998603016 272879.01000000000931323, 446396.65999999997438863 272882.23999999999068677, 446401.78000000002793968 272884.01000000000931323, 446409.53999999997904524 272886.67999999999301508, 446397.33000000001629815 272858.95000000001164153, 446390.32000000000698492 272848, 446380.34000000002561137 272829.34999999997671694, 446368.79999999998835847 272805.63000000000465661, 446366.42999999999301508 272800.75, 446326.84000000002561137 272719.34999999997671694, 446291.47999999998137355 272657.23999999999068677, 446233.35999999998603016 272563.98999999999068677, 446215.73999999999068677 272535.75, 446198.03999999997904524 272510.79999999998835847, 446182.53999999997904524 272488.95000000001164153, 446157.64000000001396984 272453.54999999998835847, 446136.44000000000232831 272421.95000000001164153, 446091.94000000000232831 272352.64000000001396984, 446073.65999999997438863 272325.84000000002561137)))</v>
      </c>
      <c r="B54" s="324">
        <f>'Site-to-LSOA&amp;MSOA Assignment'!B54</f>
        <v>77</v>
      </c>
      <c r="C54" s="329" t="str">
        <f>'Site-to-LSOA&amp;MSOA Assignment'!C54</f>
        <v>Land west of Symmetry Park, Rugby</v>
      </c>
      <c r="D54" s="100" t="str">
        <f>'Site-to-LSOA&amp;MSOA Assignment'!N54</f>
        <v>E02006503</v>
      </c>
      <c r="E54" s="100" t="str">
        <f>'Site-to-LSOA&amp;MSOA Assignment'!O54</f>
        <v>Rugby 012</v>
      </c>
      <c r="F54" s="100" t="str">
        <f>'Site-to-LSOA&amp;MSOA Assignment'!P54</f>
        <v>E01035024</v>
      </c>
      <c r="G54" s="100" t="str">
        <f>'Site-to-LSOA&amp;MSOA Assignment'!Q54</f>
        <v>Rugby 012F</v>
      </c>
      <c r="H54" s="99">
        <f>VLOOKUP($B54,'PTAL - AM'!$B:$R,17,FALSE)</f>
        <v>0</v>
      </c>
      <c r="I54" s="99">
        <f>VLOOKUP($B54,'PTAL - PM'!$B:$R,17,FALSE)</f>
        <v>0</v>
      </c>
      <c r="J54" s="284"/>
      <c r="K54" s="254" t="str">
        <f t="shared" si="0"/>
        <v>Land west of Symmetry Park, Rugby</v>
      </c>
      <c r="L54" s="341">
        <f t="shared" si="1"/>
        <v>2</v>
      </c>
      <c r="M54" s="338">
        <f>RANK(L54,$L$2:$L175,0)</f>
        <v>94</v>
      </c>
    </row>
    <row r="55" spans="1:13" x14ac:dyDescent="0.3">
      <c r="A55" s="335" t="str">
        <f>'Site-to-LSOA&amp;MSOA Assignment'!A55</f>
        <v>MultiPolygon (((446681.71000000002095476 271600.96000000002095476, 446677.48999999999068677 271615.35999999998603016, 446676.19000000000232831 271621.96000000002095476, 446674.69000000000232831 271636.15999999997438863, 446674.39000000001396984 271644.35999999998603016, 446674.39000000001396984 271658.85999999998603016, 446675.19000000000232831 271680.96000000002095476, 446676.19000000000232831 271718.05999999999767169, 446676.09000000002561137 271733.46000000002095476, 446676.19000000000232831 271775.05999999999767169, 446676.09000000002561137 271776.65999999997438863, 446675.69000000000232831 271779.85999999998603016, 446675.48999999999068677 271781.05999999999767169, 446675.39000000001396984 271782.15999999997438863, 446675.19000000000232831 271783.26000000000931323, 446674.78999999997904524 271785.26000000000931323, 446673.78999999997904524 271789.05999999999767169, 446673.28999999997904524 271790.55999999999767169, 446672.78999999997904524 271791.96000000002095476, 446672.28999999997904524 271793.46000000002095476, 446670.69000000000232831 271796.96000000002095476, 446670.78999999997904524 271797.65999999997438863, 446669.39000000001396984 271800.55999999999767169, 446667.48999999999068677 271805.76000000000931323, 446663.98999999999068677 271814.76000000000931323, 446663.69000000000232831 271815.65999999997438863, 446663.48999999999068677 271816.46000000002095476, 446663.19000000000232831 271817.35999999998603016, 446662.89000000001396984 271818.55999999999767169, 446662.48999999999068677 271819.65999999997438863, 446662.19000000000232831 271820.76000000000931323, 446661.28999999997904524 271824.15999999997438863, 446660.89000000001396984 271827.57000000000698492, 446702.89000000001396984 271831.96000000002095476, 446730.98999999999068677 271834.46000000002095476, 446737.28999999997904524 271835.46000000002095476, 446752.39000000001396984 271837.26000000000931323, 446767.19000000000232831 271838.65999999997438863, 446793.39000000001396984 271840.85999999998603016, 446805.11499999999068677 271841.61099999997531995, 446811.56300000002374873 271842.02399999997578561, 446821.48999999999068677 271842.65999999997438863, 446823.6780000000144355 271842.68300000001909211, 446831.09000000002561137 271842.76000000000931323, 446841.98999999999068677 271764.96000000002095476, 446847.72999999998137355 271724.84799999999813735, 446858.28999999997904524 271651.05999999999767169, 446857.78000000002793968 271650.98999999999068677, 446857.39000000001396984 271650.94000000000232831, 446853.09000000002561137 271650.34999999997671694, 446811.28999999997904524 271644.55999999999767169, 446813.26000000000931323 271572.53000000002793968, 446811.34999999997671694 271573.16999999998370185, 446808.85999999998603016 271573.96999999997206032, 446796.86400000000139698 271576.75799999997252598, 446790.35999999998603016 271578.27000000001862645, 446789.85999999998603016 271578.07000000000698492, 446789.85999999998603016 271578.07000000000698492, 446789.35999999998603016 271577.66999999998370185, 446781.5779999999795109 271579.49499999999534339, 446762.14199999999254942 271584.28600000002188608, 446758.19000000000232831 271585.26000000000931323, 446757.90000000002328306 271585.32000000000698492, 446732.78999999997904524 271590.96000000002095476, 446706.78999999997904524 271596.76000000000931323, 446690.48999999999068677 271599.65999999997438863, 446681.71000000002095476 271600.96000000002095476)))</v>
      </c>
      <c r="B55" s="324">
        <f>'Site-to-LSOA&amp;MSOA Assignment'!B55</f>
        <v>79</v>
      </c>
      <c r="C55" s="329" t="str">
        <f>'Site-to-LSOA&amp;MSOA Assignment'!C55</f>
        <v>Land west of Medda Place, Thurlaston</v>
      </c>
      <c r="D55" s="100" t="str">
        <f>'Site-to-LSOA&amp;MSOA Assignment'!N55</f>
        <v>E02006503</v>
      </c>
      <c r="E55" s="100" t="str">
        <f>'Site-to-LSOA&amp;MSOA Assignment'!O55</f>
        <v>Rugby 012</v>
      </c>
      <c r="F55" s="100" t="str">
        <f>'Site-to-LSOA&amp;MSOA Assignment'!P55</f>
        <v>E01035025</v>
      </c>
      <c r="G55" s="100" t="str">
        <f>'Site-to-LSOA&amp;MSOA Assignment'!Q55</f>
        <v>Rugby 012G</v>
      </c>
      <c r="H55" s="99" t="str">
        <f>VLOOKUP($B55,'PTAL - AM'!$B:$R,17,FALSE)</f>
        <v>1a</v>
      </c>
      <c r="I55" s="99" t="str">
        <f>VLOOKUP($B55,'PTAL - PM'!$B:$R,17,FALSE)</f>
        <v>1a</v>
      </c>
      <c r="J55" s="284"/>
      <c r="K55" s="254" t="str">
        <f t="shared" si="0"/>
        <v>Land west of Medda Place, Thurlaston</v>
      </c>
      <c r="L55" s="341">
        <f t="shared" si="1"/>
        <v>4</v>
      </c>
      <c r="M55" s="338">
        <f>RANK(L55,$L$2:$L176,0)</f>
        <v>15</v>
      </c>
    </row>
    <row r="56" spans="1:13" x14ac:dyDescent="0.3">
      <c r="A56" s="335" t="str">
        <f>'Site-to-LSOA&amp;MSOA Assignment'!A56</f>
        <v>MultiPolygon (((441080.53000000002793968 272801.60100000002421439, 441090.59000000002561137 272861.66999999998370185, 441091.39000000001396984 272866.57000000000698492, 441091.48999999999068677 272867.77000000001862645, 441091.78999999997904524 272868.96999999997206032, 441094.91999999998370185 272887.07000000000698492, 441094.84000000002561137 272889.88000000000465661, 441094.30999999999767169 272895.04999999998835847, 441098.19000000000232831 272895.76000000000931323, 441098.19000000000232831 272908.66999999998370185, 441098.09000000002561137 272909.77000000001862645, 441098.09000000002561137 272916.57000000000698492, 441097.28999999997904524 272928.57000000000698492, 441095.98999999999068677 272947.07000000000698492, 441095.78999999997904524 272961.27000000001862645, 441095.89000000001396984 272971.66999999998370185, 441095.78999999997904524 272972.46999999997206032, 441095.69000000000232831 272973.36999999999534339, 441095.39000000001396984 272974.27000000001862645, 441095.28999999997904524 272974.86999999999534339, 441094.98999999999068677 272975.36999999999534339, 441094.94000000000232831 272975.52000000001862645, 441094.78999999997904524 272975.96999999997206032, 441083.34999999997671694 273000, 441083.11999999999534339 273000.46999999997206032, 441080.09000000002561137 273011.16999999998370185, 441081.69000000000232831 273034.36999999999534339, 441082.39000000001396984 273034.36999999999534339, 441088.19000000000232831 273034.96999999997206032, 441118.89000000001396984 273037.36999999999534339, 441121.78999999997904524 273037.66999999998370185, 441124.78999999997904524 273037.96999999997206032, 441127.69000000000232831 273038.27000000001862645, 441131.69000000000232831 273038.86999999999534339, 441135.59000000002561137 273039.36999999999534339, 441139.48999999999068677 273039.96999999997206032, 441144.89000000001396984 273040.77000000001862645, 441150.19000000000232831 273041.57000000000698492, 441155.59000000002561137 273042.27000000001862645, 441161.19000000000232831 273042.96999999997206032, 441166.89000000001396984 273043.66999999998370185, 441172.48999999999068677 273044.36999999999534339, 441183.02000000001862645 273045.66999999998370185, 441186.30999999999767169 273027.46000000002095476, 441186.17999999999301508 273027.35999999998603016, 441185.47999999998137355 273026.05999999999767169, 441184.97999999998137355 273024.65999999997438863, 441184.78000000002793968 273023.15999999997438863, 441184.82000000000698492 273022.55999999999767169, 441184.88000000000465661 273021.55999999999767169, 441185.17999999999301508 273019.96000000002095476, 441185.88000000000465661 273018.46000000002095476, 441188.28000000002793968 273014.26000000000931323, 441190.57000000000698492 273013.04999999998835847, 441197.65999999997438863 273009.32000000000698492, 441203.47499999997671694 273011.28299999999580905, 441205.46000000002095476 273010.09999999997671694, 441207.76000000000931323 273009, 441210.05999999999767169 273008.20000000001164153, 441212.46000000002095476 273007.5, 441221.55999999999767169 273005.5, 441232.76000000000931323 273002.90000000002328306, 441236.46000000002095476 273001.90000000002328306, 441238.26000000000931323 273001.29999999998835847, 441239.35999999998603016 273000.90000000002328306, 441240.35999999998603016 273000.5, 441241.19000000000232831 273000, 441243.85999999998603016 272999.09999999997671694, 441249.46000000002095476 272997.5, 441256.65999999997438863 272995.70000000001164153, 441258.28999999997904524 272995.27000000001862645, 441260.39000000001396984 272994.77000000001862645, 441264.78999999997904524 272993.77000000001862645, 441269.28999999997904524 272992.86999999999534339, 441273.89000000001396984 272992.36999999999534339, 441276.39000000001396984 272992.07000000000698492, 441281.39000000001396984 272980.96999999997206032, 441287.89000000001396984 272981.36999999999534339, 441289.39000000001396984 272981.66999999998370185, 441290.89000000001396984 272981.77000000001862645, 441292.48999999999068677 272981.66999999998370185, 441294.09000000002561137 272981.46999999997206032, 441295.59000000002561137 272981.07000000000698492, 441297.19000000000232831 272980.57000000000698492, 441299.59000000002561137 272979.36999999999534339, 441300.69000000000232831 272978.66999999998370185, 441308.09000000002561137 272974.66999999998370185, 441320.90999999997438863 272967.55999999999767169, 441320.35999999998603016 272967.13000000000465661, 441317.21999999997206032 272964.15999999997438863, 441315.51000000000931323 272965.33000000001629815, 441311.28000000002793968 272962.35999999998603016, 441311.64000000001396984 272959.47999999998137355, 441305.21000000002095476 272954.71000000002095476, 441295.90999999997438863 272947.21000000002095476, 441292.90999999997438863 272946.01000000000931323, 441291.30999999999767169 272945.40999999997438863, 441289.80999999999767169 272945.01000000000931323, 441288.21000000002095476 272944.51000000000931323, 441286.60999999998603016 272944.10999999998603016, 441285.01000000000931323 272943.80999999999767169, 441283.40999999997438863 272943.40999999997438863, 441280.60999999998603016 272942.60999999998603016, 441279.30999999999767169 272942.01000000000931323, 441278.30999999999767169 272941.51000000000931323, 441277.30999999999767169 272940.80999999999767169, 441276.51000000000931323 272940.10999999998603016, 441272.71000000002095476 272936.51000000000931323, 441261.28999999997904524 272926.86999999999534339, 441259.09000000002561137 272924.66999999998370185, 441256.78999999997904524 272922.57000000000698492, 441254.39000000001396984 272920.36999999999534339, 441251.98999999999068677 272918.27000000001862645, 441246.98999999999068677 272914.07000000000698492, 441245.09000000002561137 272912.27000000001862645, 441243.09000000002561137 272910.46999999997206032, 441241.19000000000232831 272908.77000000001862645, 441226.59000000002561137 272896.66999999998370185, 441208.78999999997904524 272881.96999999997206032, 441205.09000000002561137 272878.77000000001862645, 441199.89000000001396984 272874.46999999997206032, 441198.48999999999068677 272873.46999999997206032, 441197.48999999999068677 272872.46999999997206032, 441197.09000000002561137 272872.16999999998370185, 441193.89000000001396984 272868.57000000000698492, 441192.28999999997904524 272866.57000000000698492, 441190.69000000000232831 272864.66999999998370185, 441189.09000000002561137 272862.66999999998370185, 441184.89000000001396984 272857.27000000001862645, 441181.28999999997904524 272852.36999999999534339, 441176.39000000001396984 272845.36999999999534339, 441175.39000000001396984 272843.77000000001862645, 441174.28999999997904524 272842.16999999998370185, 441173.28999999997904524 272840.46999999997206032, 441172.19000000000232831 272838.57000000000698492, 441171.19000000000232831 272836.57000000000698492, 441170.09000000002561137 272834.57000000000698492, 441169.09000000002561137 272832.66999999998370185, 441168.09000000002561137 272830.66999999998370185, 441167.19000000000232831 272828.66999999998370185, 441166.59000000002561137 272826.86999999999534339, 441166.39000000001396984 272825.96999999997206032, 441164.69000000000232831 272819.66999999998370185, 441162.28999999997904524 272805.66999999998370185, 441159.28999999997904524 272785.27000000001862645, 441154.09000000002561137 272751.66999999998370185, 441139.48999999999068677 272735.36999999999534339, 441137.32000000000698492 272734.84999999997671694, 441134.48999999999068677 272734.16999999998370185, 441134.32000000000698492 272734.79999999998835847, 441130.78999999997904524 272735.07000000000698492, 441125.09000000002561137 272735.77000000001862645, 441124.66999999998370185 272734.67999999999301508, 441123.24200000002747402 272735.06400000001303852, 441120.98999999999068677 272735.66999999998370185, 441117.59000000002561137 272736.66999999998370185, 441112.51000000000931323 272737.94000000000232831, 441123.19000000000232831 272775.66999999998370185, 441118.98999999999068677 272778.86999999999534339, 441117.78999999997904524 272779.77000000001862645, 441116.39000000001396984 272780.66999999998370185, 441115.09000000002561137 272781.46999999997206032, 441114.09000000002561137 272781.96999999997206032, 441112.09000000002561137 272782.77000000001862645, 441111.88000000000465661 272782.84999999997671694, 441108.48999999999068677 272784.16999999998370185, 441104.19000000000232831 272786.27000000001862645, 441101.78999999997904524 272787.66999999998370185, 441099.69000000000232831 272789.07000000000698492, 441098.69000000000232831 272789.77000000001862645, 441097.95000000001164153 272790.26000000000931323, 441097.78999999997904524 272790.36999999999534339, 441090.09000000002561137 272796.07000000000698492, 441087.98999999999068677 272797.27000000001862645, 441083.58899999997811392 272799.82500000001164153, 441080.53000000002793968 272801.60100000002421439)))</v>
      </c>
      <c r="B56" s="324">
        <f>'Site-to-LSOA&amp;MSOA Assignment'!B56</f>
        <v>81</v>
      </c>
      <c r="C56" s="329" t="str">
        <f>'Site-to-LSOA&amp;MSOA Assignment'!C56</f>
        <v>Land west of Fosse Way, Stretton</v>
      </c>
      <c r="D56" s="100" t="str">
        <f>'Site-to-LSOA&amp;MSOA Assignment'!N56</f>
        <v>E02006503</v>
      </c>
      <c r="E56" s="100" t="str">
        <f>'Site-to-LSOA&amp;MSOA Assignment'!O56</f>
        <v>Rugby 012</v>
      </c>
      <c r="F56" s="100" t="str">
        <f>'Site-to-LSOA&amp;MSOA Assignment'!P56</f>
        <v>E01031150</v>
      </c>
      <c r="G56" s="100" t="str">
        <f>'Site-to-LSOA&amp;MSOA Assignment'!Q56</f>
        <v>Rugby 012D</v>
      </c>
      <c r="H56" s="99" t="str">
        <f>VLOOKUP($B56,'PTAL - AM'!$B:$R,17,FALSE)</f>
        <v>1a</v>
      </c>
      <c r="I56" s="99" t="str">
        <f>VLOOKUP($B56,'PTAL - PM'!$B:$R,17,FALSE)</f>
        <v>1a</v>
      </c>
      <c r="J56" s="284"/>
      <c r="K56" s="254" t="str">
        <f t="shared" si="0"/>
        <v>Land west of Fosse Way, Stretton</v>
      </c>
      <c r="L56" s="341">
        <f t="shared" si="1"/>
        <v>4</v>
      </c>
      <c r="M56" s="338">
        <f>RANK(L56,$L$2:$L177,0)</f>
        <v>15</v>
      </c>
    </row>
    <row r="57" spans="1:13" x14ac:dyDescent="0.3">
      <c r="A57" s="335" t="str">
        <f>'Site-to-LSOA&amp;MSOA Assignment'!A57</f>
        <v>MultiPolygon (((443491.98999999999068677 279181.46999999997206032, 443494.38000000000465661 279180.35999999998603016, 443497.58000000001629815 279179.15999999997438863, 443502.47999999998137355 279177.55999999999767169, 443507.88000000000465661 279175.46000000002095476, 443509.97999999998137355 279174.65999999997438863, 443512.28000000002793968 279174.05999999999767169, 443515.47999999998137355 279172.65999999997438863, 443517.17999999999301508 279171.76000000000931323, 443517.78000000002793968 279171.46000000002095476, 443518.15000000002328306 279171.29999999998835847, 443518.47999999998137355 279171.15999999997438863, 443520.69000000000232831 279170.15000000002328306, 443521.16999999998370185 279169.72999999998137355, 443521.39000000001396984 279169.54999999998835847, 443521.98999999999068677 279168.84999999997671694, 443523.78999999997904524 279167.15000000002328306, 443525.28999999997904524 279165.45000000001164153, 443527.34999999997671694 279162.01000000000931323, 443527.28999999997904524 279160.95000000001164153, 443527.39000000001396984 279160.54999999998835847, 443527.39000000001396984 279160.25, 443527.28999999997904524 279159.84999999997671694, 443527.17999999999301508 279159.45000000001164153, 443527.09000000002561137 279159.15000000002328306, 443526.89000000001396984 279158.45000000001164153, 443526.39000000001396984 279154.65000000002328306, 443525.78999999997904524 279150.04999999998835847, 443524.98999999999068677 279145.34999999997671694, 443524.39000000001396984 279139.34999999997671694, 443523.78999999997904524 279134.65000000002328306, 443523.28999999997904524 279131.75, 443522.69000000000232831 279128.95000000001164153, 443522.09000000002561137 279126.45000000001164153, 443521.59000000002561137 279124.34999999997671694, 443520.98999999999068677 279122.04999999998835847, 443520.48999999999068677 279120.15000000002328306, 443520.19000000000232831 279119.34999999997671694, 443520.39000000001396984 279118.84999999997671694, 443520.59000000002561137 279117.84999999997671694, 443520.98999999999068677 279115.65000000002328306, 443521.78999999997904524 279112.25, 443522.39000000001396984 279109.04999999998835847, 443522.78999999997904524 279106.04999999998835847, 443522.65000000002328306 279104.48999999999068677, 443522.59000000002561137 279103.84999999997671694, 443522.28999999997904524 279102.54999999998835847, 443521.98999999999068677 279100.84999999997671694, 443521.19000000000232831 279097.34999999997671694, 443520.69000000000232831 279095.45000000001164153, 443518.89000000001396984 279088.75, 443516.89000000001396984 279081.65000000002328306, 443515.59000000002561137 279076.65000000002328306, 443513.28999999997904524 279068.25, 443511.59000000002561137 279061.65000000002328306, 443509.98999999999068677 279055.75, 443508.98999999999068677 279051.84999999997671694, 443507.98999999999068677 279048.15000000002328306, 443507.28999999997904524 279045.84999999997671694, 443506.89000000001396984 279044.34999999997671694, 443506.78999999997904524 279042.15000000002328306, 443507.09000000002561137 279041.04999999998835847, 443507.48999999999068677 279039.95000000001164153, 443508.28999999997904524 279038.15000000002328306, 443508.78999999997904524 279037.75, 443509.39000000001396984 279037.54999999998835847, 443510.09000000002561137 279037.34999999997671694, 443510.78999999997904524 279037.25, 443512.48999999999068677 279036.75, 443516.09000000002561137 279036.04999999998835847, 443518.39000000001396984 279035.65000000002328306, 443518.59999999997671694 279035.59999999997671694, 443538.78999999997904524 279031.15000000002328306, 443538.95000000001164153 279031.10999999998603016, 443537.89000000001396984 279024.34999999997671694, 443537.65299999999115244 279023.2370000000228174, 443536.89000000001396984 279019.65000000002328306, 443536.09000000002561137 279016.34999999997671694, 443535.19000000000232831 279012.34999999997671694, 443533.98999999999068677 279008.04999999998835847, 443532.98999999999068677 279004.25, 443531.60999999998603016 279000, 443530.44000000000232831 278996.65000000002328306, 443528.73999999999068677 278991.34999999997671694, 443526.64000000001396984 278985.84999999997671694, 443522.53999999997904524 278976.45000000001164153, 443517.34000000002561137 278964.15000000002328306, 443510.53999999997904524 278950.75, 443504.73999999999068677 278939.45000000001164153, 443499.14000000001396984 278929.45000000001164153, 443497.77000000001862645 278927.16999999998370185, 443496.91165130521403626 278925.73914968280587345, 443494.25473452178994194 278921.31012189324246719, 443487.14000000001396984 278909.45000000001164153, 443482.94000000000232831 278902.34999999997671694, 443477.14000000001396984 278892.65000000002328306, 443472.64000000001396984 278884.45000000001164153, 443469.84000000002561137 278879.25, 443466.94000000000232831 278872.75, 443450.29999999998835847 278832.90000000002328306, 443395.43822202179580927 278854.63144154497422278, 443390.61999999999534339 278856.53999999997904524, 443391.14000000001396984 278857.25, 443391.34999999997671694 278858.82000000000698492, 443391.09999999997671694 278859.98999999999068677, 443390.53000000002793968 278860.65000000002328306, 443389.30999999999767169 278860.95000000001164153, 443388.34000000002561137 278861.13000000000465661, 443387.41999999998370185 278861.28999999997904524, 443386.97999999998137355 278861.36999999999534339, 443386.58000000001629815 278861.45000000001164153, 443386.28999999997904524 278861.48999999999068677, 443385.21999999997206032 278861.52000000001862645, 443384.34999999997671694 278861.53999999997904524, 443383.03999999997904524 278861.58000000001629815, 443381.52000000001862645 278861.55999999999767169, 443379.03999999997904524 278860.95000000001164153, 443377.94000000000232831 278860.45000000001164153, 443376.34000000002561137 278859.34999999997671694, 443372.64000000001396984 278857.34999999997671694, 443369.44000000000232831 278855.95000000001164153, 443368.23999999999068677 278856.15000000002328306, 443366.53999999997904524 278856.54999999998835847, 443365.84000000002561137 278857.04999999998835847, 443365.44000000000232831 278857.65000000002328306, 443362.53999999997904524 278866.15000000002328306, 443344.03999999997904524 278922.75, 443361.44000000000232831 278931.75, 443362.34000000002561137 278932.54999999998835847, 443363.14000000001396984 278933.54999999998835847, 443363.53999999997904524 278934.34999999997671694, 443363.73999999999068677 278935.15000000002328306, 443363.64000000001396984 278936.04999999998835847, 443363.34000000002561137 278936.84999999997671694, 443362.94000000000232831 278937.75, 443362.44000000000232831 278938.54999999998835847, 443358.14000000001396984 278947.54999999998835847, 443351.84000000002561137 278961.04999999998835847, 443345.44000000000232831 278975.45000000001164153, 443339.53999999997904524 278990.04999999998835847, 443335.78000000002793968 279000, 443317.85999999998603016 279049.13000000000465661, 443313.65999999997438863 279059.72999999998137355, 443310.35999999998603016 279071.03000000002793968, 443301.52000000001862645 279109.65000000002328306, 443309.47999999998137355 279112.35999999998603016, 443315.67999999999301508 279114.46000000002095476, 443325.17999999999301508 279117.76000000000931323, 443334.17999999999301508 279120.85999999998603016, 443341.97999999998137355 279123.35999999998603016, 443351.88000000000465661 279126.65999999997438863, 443362.38000000000465661 279130.05999999999767169, 443377.58000000001629815 279135.15999999997438863, 443384.67999999999301508 279137.55999999999767169, 443393.78000000002793968 279140.35999999998603016, 443400.61999999999534339 279142.58000000001629815, 443403.57000000000698492 279143.5, 443403.63000000000465661 279143.27000000001862645, 443407.83000000001629815 279144.46999999997206032, 443413.72999999998137355 279146.07000000000698492, 443417.51000000000931323 279147.05999999999767169, 443420.22999999998137355 279147.77000000001862645, 443425.42999999999301508 279149.07000000000698492, 443431.33000000001629815 279150.66999999998370185, 443438.63000000000465661 279152.46999999997206032, 443445.42999999999301508 279154.27000000001862645, 443450.33000000001629815 279156.07000000000698492, 443455.53000000002793968 279157.96999999997206032, 443457.60999999998603016 279158.76000000000931323, 443460.53000000002793968 279159.86999999999534339, 443463.33000000001629815 279161.16999999998370185, 443466.13000000000465661 279162.66999999998370185, 443468.63000000000465661 279164.16999999998370185, 443471.13000000000465661 279165.57000000000698492, 443473.72999999998137355 279167.57000000000698492, 443476.53000000002793968 279169.46999999997206032, 443479.83000000001629815 279171.96999999997206032, 443489.03000000002793968 279179.16999999998370185, 443491.98999999999068677 279181.46999999997206032)))</v>
      </c>
      <c r="B57" s="324">
        <f>'Site-to-LSOA&amp;MSOA Assignment'!B57</f>
        <v>82</v>
      </c>
      <c r="C57" s="329" t="str">
        <f>'Site-to-LSOA&amp;MSOA Assignment'!C57</f>
        <v>Land south of Rugby Rd, Brinklow</v>
      </c>
      <c r="D57" s="100" t="str">
        <f>'Site-to-LSOA&amp;MSOA Assignment'!N57</f>
        <v>E02007048</v>
      </c>
      <c r="E57" s="100" t="str">
        <f>'Site-to-LSOA&amp;MSOA Assignment'!O57</f>
        <v>Rugby 013</v>
      </c>
      <c r="F57" s="100" t="str">
        <f>'Site-to-LSOA&amp;MSOA Assignment'!P57</f>
        <v>E01031159</v>
      </c>
      <c r="G57" s="100" t="str">
        <f>'Site-to-LSOA&amp;MSOA Assignment'!Q57</f>
        <v>Rugby 013C</v>
      </c>
      <c r="H57" s="99" t="str">
        <f>VLOOKUP($B57,'PTAL - AM'!$B:$R,17,FALSE)</f>
        <v>1a</v>
      </c>
      <c r="I57" s="99" t="str">
        <f>VLOOKUP($B57,'PTAL - PM'!$B:$R,17,FALSE)</f>
        <v>1a</v>
      </c>
      <c r="J57" s="284"/>
      <c r="K57" s="254" t="str">
        <f t="shared" si="0"/>
        <v>Land south of Rugby Rd, Brinklow</v>
      </c>
      <c r="L57" s="341">
        <f t="shared" si="1"/>
        <v>4</v>
      </c>
      <c r="M57" s="338">
        <f>RANK(L57,$L$2:$L178,0)</f>
        <v>15</v>
      </c>
    </row>
    <row r="58" spans="1:13" x14ac:dyDescent="0.3">
      <c r="A58" s="335" t="str">
        <f>'Site-to-LSOA&amp;MSOA Assignment'!A58</f>
        <v>MultiPolygon (((453440.16999999998370185 276188.90000000002328306, 453412.21999999997206032 276193.09000000002561137, 453412.28000000002793968 276195.73999999999068677, 453412.32000000000698492 276198.33000000001629815, 453412.34999999997671694 276200.36999999999534339, 453412.34999999997671694 276202.27000000001862645, 453412.65000000002328306 276210.46999999997206032, 453413.45000000001164153 276219.66999999998370185, 453414.04999999998835847 276228.07000000000698492, 453414.84999999997671694 276236.07000000000698492, 453415.65000000002328306 276244.27000000001862645, 453416.54999999998835847 276253.86999999999534339, 453417.84999999997671694 276264.66999999998370185, 453418.34999999997671694 276268.36999999999534339, 453419.04999999998835847 276272.36999999999534339, 453420.04999999998835847 276275.77000000001862645, 453421.25 276280.16999999998370185, 453422.65000000002328306 276284.86999999999534339, 453424.34999999997671694 276290.96999999997206032, 453425.04999999998835847 276293.96999999997206032, 453426.45000000001164153 276303.66999999998370185, 453427.15000000002328306 276309.16999999998370185, 453428.04999999998835847 276313.96999999997206032, 453429.34999999997671694 276320.77000000001862645, 453430.65000000002328306 276326.46999999997206032, 453434.45000000001164153 276327.77000000001862645, 453441.54999999998835847 276329.46999999997206032, 453450.95000000001164153 276331.57000000000698492, 453463.65000000002328306 276333.66999999998370185, 453469.54999999998835847 276334.57000000000698492, 453483.45000000001164153 276337.16999999998370185, 453492.45000000001164153 276338.66999999998370185, 453502.04999999998835847 276340.16999999998370185, 453503.15000000002328306 276340.38000000000465661, 453511.34999999997671694 276341.96999999997206032, 453521.34999999997671694 276343.36999999999534339, 453530.04999999998835847 276344.66999999998370185, 453540.34999999997671694 276346.36999999999534339, 453551.95000000001164153 276348.57000000000698492, 453557.34999999997671694 276349.86999999999534339, 453566.25 276352.07000000000698492, 453572.65000000002328306 276353.77000000001862645, 453582.54999999998835847 276357.07000000000698492, 453591.15000000002328306 276360.07000000000698492, 453596.67999999999301508 276361.72999999998137355, 453601.09000000002561137 276362.65000000002328306, 453606.38000000000465661 276363.40999999997438863, 453609.97999999998137355 276363.76000000000931323, 453615.19000000000232831 276363.78999999997904524, 453619.78999999997904524 276363.48999999999068677, 453626.89000000001396984 276363.09000000002561137, 453641.39000000001396984 276361.48999999999068677, 453654.19000000000232831 276359.59000000002561137, 453663.48999999999068677 276357.78999999997904524, 453676.78999999997904524 276355.78999999997904524, 453684.90999999997438863 276354.75, 453704.32000000000698492 276304.76000000000931323, 453701.03499999997438863 276299.71999999997206032, 453699.11700000002747402 276296.01600000000325963, 453698.65399999998044223 276294.16399999998975545, 453689.8158409307943657 276198.15678229654440656, 453681.28869806474540383 276020.53821068693650886, 453676.51000000000931323 275995.59000000002561137, 453640.17999999999301508 275935.80999999999767169, 453622.90000000002328306 275948.79999999998835847, 453607.29999999998835847 275960.5, 453555.75 275997.90000000002328306, 453553.04999999998835847 276000, 453544.11999999999534339 276006.40999999997438863, 453532.21999999997206032 276015.21000000002095476, 453521.07000000000698492 276023.20000000001164153, 453508.77000000001862645 276032.20000000001164153, 453497.36999999999534339 276040.59999999997671694, 453482.27000000001862645 276051.70000000001164153, 453471.86999999999534339 276059.70000000001164153, 453467.91999999998370185 276062.46999999997206032, 453478.84000000002561137 276081.90999999997438863, 453480.41999999998370185 276085.28000000002793968, 453481.80999999999767169 276091.60999999998603016, 453483.41999999998370185 276106.77000000001862645, 453484.17999999999301508 276113.96999999997206032, 453485.96000000002095476 276133.35999999998603016, 453487.15000000002328306 276155.21000000002095476, 453484.75 276155.15000000002328306, 453478.47999999998137355 276154.98999999999068677, 453443.84999999997671694 276154.10999999998603016, 453443.27000000001862645 276160.70000000001164153, 453442.16999999998370185 276170.59999999997671694, 453440.77000000001862645 276182.79999999998835847, 453440.16999999998370185 276188.90000000002328306)))</v>
      </c>
      <c r="B58" s="324">
        <f>'Site-to-LSOA&amp;MSOA Assignment'!B58</f>
        <v>83</v>
      </c>
      <c r="C58" s="329" t="str">
        <f>'Site-to-LSOA&amp;MSOA Assignment'!C58</f>
        <v>Land south of Lilbourne Road, Clifton on Dunsmore</v>
      </c>
      <c r="D58" s="100" t="str">
        <f>'Site-to-LSOA&amp;MSOA Assignment'!N58</f>
        <v>E02007049</v>
      </c>
      <c r="E58" s="100" t="str">
        <f>'Site-to-LSOA&amp;MSOA Assignment'!O58</f>
        <v>Rugby 014</v>
      </c>
      <c r="F58" s="100" t="str">
        <f>'Site-to-LSOA&amp;MSOA Assignment'!P58</f>
        <v>E01031129</v>
      </c>
      <c r="G58" s="100" t="str">
        <f>'Site-to-LSOA&amp;MSOA Assignment'!Q58</f>
        <v>Rugby 014D</v>
      </c>
      <c r="H58" s="99" t="str">
        <f>VLOOKUP($B58,'PTAL - AM'!$B:$R,17,FALSE)</f>
        <v>1a</v>
      </c>
      <c r="I58" s="99" t="str">
        <f>VLOOKUP($B58,'PTAL - PM'!$B:$R,17,FALSE)</f>
        <v>1a</v>
      </c>
      <c r="J58" s="284"/>
      <c r="K58" s="254" t="str">
        <f t="shared" si="0"/>
        <v>Land south of Lilbourne Road, Clifton on Dunsmore</v>
      </c>
      <c r="L58" s="341">
        <f t="shared" si="1"/>
        <v>4</v>
      </c>
      <c r="M58" s="338">
        <f>RANK(L58,$L$2:$L179,0)</f>
        <v>15</v>
      </c>
    </row>
    <row r="59" spans="1:13" x14ac:dyDescent="0.3">
      <c r="A59" s="335" t="str">
        <f>'Site-to-LSOA&amp;MSOA Assignment'!A59</f>
        <v>MultiPolygon (((443142.25199999997857958 288103.06800000002840534, 443142.54999999998835847 288110.73999999999068677, 443143.46000000002095476 288113.25, 443153.59999999997671694 288155.71000000002095476, 443155.2559999999939464 288158.56099999998696148, 443157.41999999998370185 288158.05999999999767169, 443166.44000000000232831 288163.88000000000465661, 443196.27100000000791624 288157.62699999997857958, 443200.35999999998603016 288156.77000000001862645, 443203.35999999998603016 288156.09000000002561137, 443208.28000000002793968 288155.40999999997438863, 443237.92999999999301508 288150.15999999997438863, 443242.45000000001164153 288149.47999999998137355, 443246.67999999999301508 288148.71000000002095476, 443251.20000000001164153 288147.63000000000465661, 443255.21999999997206032 288146.54999999998835847, 443256.92999999999301508 288146.05999999999767169, 443258.73999999999068677 288145.57000000000698492, 443261.96000000002095476 288143.88000000000465661, 443266.17999999999301508 288141.79999999998835847, 443270.09999999997671694 288139.41999999998370185, 443270.59399999998277053 288139.06900000001769513, 443273.72999999998137355 288136.84000000002561137, 443276.53999999997904524 288134.54999999998835847, 443281.66999999998370185 288130.78000000002793968, 443284.98999999999068677 288127.98999999999068677, 443288.10999999998603016 288125.21000000002095476, 443291.32000000000698492 288122.32000000000698492, 443294.72999999998137355 288119.23999999999068677, 443305.73999999999068677 288104.89000000001396984, 443309.83000000001629815 288099.78999999997904524, 443312.90999999997438863 288095.78000000002793968, 443343.15999999997438863 288056.19000000000232831, 443340.84000000002561137 288051.15000000002328306, 443378.39000000001396984 288049.78000000002793968, 443405.21999999997206032 288096.53000000002793968, 443408.10999999998603016 288095.75, 443417.65000000002328306 288116.63000000000465661, 443416.65000000002328306 288117.14000000001396984, 443419.53000000002793968 288123.22999999998137355, 443420.35999999998603016 288125.03000000002793968, 443421.47999999998137355 288126.83000000001629815, 443432.63000000000465661 288147.5, 443452.41999999998370185 288139.01000000000931323, 443469.92999999999301508 288183.32000000000698492, 443470.48999999999068677 288183.04999999998835847, 443498.11999999999534339 288169.08000000001629815, 443500.82000000000698492 288167.67999999999301508, 443505.21000000002095476 288165.78000000002793968, 443520.28000000002793968 288159.20000000001164153, 443524.16999999998370185 288157.40999999997438863, 443571.8620000000228174 288138.67300000000977889, 443580.78000000002793968 288135.16999999998370185, 443588.20000000001164153 288132.23999999999068677, 443578.11999999999534339 288102.27000000001862645, 443576.57000000000698492 288097.35999999998603016, 443575.03000000002793968 288093.34999999997671694, 443554.01000000000931323 288040.91999999998370185, 443551.55999999999767169 288034.90000000002328306, 443535.29999999998835847 288000, 443534.70000000001164153 287998.71999999997206032, 443508.02000000001862645 287950.46000000002095476, 443476.29999999998835847 287897.53999999997904524, 443469.53000000002793968 287885.03999999997904524, 443472.82000000000698492 287877.45000000001164153, 443485.38000000000465661 287850.01000000000931323, 443496.78999999997904524 287824.04999999998835847, 443432.02000000001862645 287830.78000000002793968, 443421.15000000002328306 287831.92999999999301508, 443419.96000000002095476 287832.59999999997671694, 443417.57000000000698492 287834.08000000001629815, 443416.59000000002561137 287834.88000000000465661, 443416.19000000000232831 287835.57000000000698492, 443415.78999999997904524 287836.36999999999534339, 443413.40999999997438863 287841.66999999998370185, 443411.82000000000698492 287846.27000000001862645, 443409.73999999999068677 287852.17999999999301508, 443409.44000000000232831 287853.17999999999301508, 443408.94000000000232831 287854.07000000000698492, 443408.34000000002561137 287854.96999999997206032, 443407.84000000002561137 287855.46000000002095476, 443407.13000000000465661 287856.53999999997904524, 443403.01000000000931323 287859.94000000000232831, 443402.21000000002095476 287860.33000000001629815, 443401.82000000000698492 287860.41999999998370185, 443401.21000000002095476 287860.60999999998603016, 443397.42999999999301508 287860.34000000002561137, 443393.46000000002095476 287859.77000000001862645, 443386.61999999999534339 287858.91999999998370185, 443385.40000000002328306 287856.59000000002561137, 443385.15999999997438863 287856.14000000001396984, 443382.07000000000698492 287854.70000000001164153, 443377.84000000002561137 287852.72999999998137355, 443370.41999999998370185 287849.60999999998603016, 443342 287847.39000000001396984, 443334.03999999997904524 287846.71999999997206032, 443332.34999999997671694 287868.05999999999767169, 443308.08000000001629815 287865.77000000001862645, 443293.14000000001396984 287864.07000000000698492, 443287.71999999997206032 287863.83000000001629815, 443241.27000000001862645 287863.64000000001396984, 443241.27000000001862645 287864.03000000002793968, 443240.71000000002095476 287865.54999999998835847, 443240.34999999997671694 287867.16999999998370185, 443240.15000000002328306 287867.78000000002793968, 443238.85999999998603016 287881.21999999997206032, 443237.79999999998835847 287889.21000000002095476, 443237.59000000002561137 287891.44000000000232831, 443239.09999999997671694 287900.82000000000698492, 443239.20000000001164153 287901.30999999999767169, 443244.59000000002561137 287931.20000000001164153, 443256.48999999999068677 287996.78000000002793968, 443256.73999999999068677 287998.16999999998370185, 443256.83000000001629815 287998.69000000000232831, 443260.94000000000232831 288000, 443271.34999999997671694 288003.30999999999767169, 443273.77000000001862645 288004.28000000002793968, 443273.11999999999534339 288004.91999999998370185, 443270.63000000000465661 288006.79999999998835847, 443268.57000000000698492 288007.78000000002793968, 443266.51000000000931323 288008.86999999999534339, 443262.79999999998835847 288011.03999999997904524, 443259.98999999999068677 288013.21999999997206032, 443259.47999999998137355 288013.83000000001629815, 443257.70000000001164153 288015.22999999998137355, 443255.44000000000232831 288016.20000000001164153, 443254.20000000001164153 288016.90999999997438863, 443253.17999999999301508 288017.09000000002561137, 443252.15999999997438863 288017.17999999999301508, 443249.40999999997438863 288018.15000000002328306, 443246.78000000002793968 288019.51000000000931323, 443244.34999999997671694 288021.28000000002793968, 443242.44000000000232831 288023.22999999998137355, 443240.65000000002328306 288024.98999999999068677, 443236.95000000001164153 288034.38000000000465661, 443236.26000000000931323 288034.96000000002095476, 443234.38000000000465661 288036.02000000001862645, 443230.21999999997206032 288038.11999999999534339, 443228.64000000001396984 288038.96999999997206032, 443227.05999999999767169 288039.64000000001396984, 443225.67999999999301508 288040, 443219.52000000001862645 288045.08000000001629815, 443219.15999999997438863 288045.78000000002793968, 443218.90000000002328306 288046.22999999998137355, 443218.61999999999534339 288046.66999999998370185, 443218.01000000000931323 288047.5, 443217.67999999999301508 288047.90000000002328306, 443217.34000000002561137 288048.28000000002793968, 443216.97999999998137355 288048.65000000002328306, 443216.60999999998603016 288049, 443215.82000000000698492 288049.66999999998370185, 443215.40000000002328306 288049.96999999997206032, 443214.53000000002793968 288050.53000000002793968, 443214.08000000001629815 288050.78000000002793968, 443213.60999999998603016 288051.02000000001862645, 443213.14000000001396984 288051.22999999998137355, 443212.16999999998370185 288051.59000000002561137, 443211.16999999998370185 288051.88000000000465661, 443209.65000000002328306 288052.15000000002328306, 443203.09999999997671694 288054.08000000001629815, 443200.21999999997206032 288055.71000000002095476, 443194.74749690305907279 288060.98488962312694639, 443196.46299999998882413 288064.02600000001257285, 443196.46314269094727933 288064.02629321144195274, 443201.72999999998137355 288074.84899999998742715, 443169.22600000002421439 288102.55099999997764826, 443142.25199999997857958 288103.06800000002840534)))</v>
      </c>
      <c r="B59" s="324">
        <f>'Site-to-LSOA&amp;MSOA Assignment'!B59</f>
        <v>84</v>
      </c>
      <c r="C59" s="329" t="str">
        <f>'Site-to-LSOA&amp;MSOA Assignment'!C59</f>
        <v>Land South of Leicester Road, Wolvey</v>
      </c>
      <c r="D59" s="100" t="str">
        <f>'Site-to-LSOA&amp;MSOA Assignment'!N59</f>
        <v>E02007048</v>
      </c>
      <c r="E59" s="100" t="str">
        <f>'Site-to-LSOA&amp;MSOA Assignment'!O59</f>
        <v>Rugby 013</v>
      </c>
      <c r="F59" s="100" t="str">
        <f>'Site-to-LSOA&amp;MSOA Assignment'!P59</f>
        <v>E01031182</v>
      </c>
      <c r="G59" s="100" t="str">
        <f>'Site-to-LSOA&amp;MSOA Assignment'!Q59</f>
        <v>Rugby 013A</v>
      </c>
      <c r="H59" s="99" t="str">
        <f>VLOOKUP($B59,'PTAL - AM'!$B:$R,17,FALSE)</f>
        <v>1a</v>
      </c>
      <c r="I59" s="99" t="str">
        <f>VLOOKUP($B59,'PTAL - PM'!$B:$R,17,FALSE)</f>
        <v>1a</v>
      </c>
      <c r="J59" s="284"/>
      <c r="K59" s="254" t="str">
        <f t="shared" si="0"/>
        <v>Land South of Leicester Road, Wolvey</v>
      </c>
      <c r="L59" s="341">
        <f t="shared" si="1"/>
        <v>4</v>
      </c>
      <c r="M59" s="338">
        <f>RANK(L59,$L$2:$L180,0)</f>
        <v>15</v>
      </c>
    </row>
    <row r="60" spans="1:13" x14ac:dyDescent="0.3">
      <c r="A60" s="335" t="str">
        <f>'Site-to-LSOA&amp;MSOA Assignment'!A60</f>
        <v>MultiPolygon (((439911.90000000002328306 273968.15999999997438863, 439916.40000000002328306 273966.28000000002793968, 439943.02000000001862645 273954.75, 439953.77000000001862645 273950.29999999998835847, 440000 273931.23999999999068677, 440000.39000000001396984 273931.08000000001629815, 440004.78999999997904524 273928.97999999998137355, 440008.67999999999301508 273922.01000000000931323, 440009.69000000000232831 273927.08000000001629815, 440019 273924.70000000001164153, 440021.29999999998835847 273924, 440041.09999999997671694 273915.20000000001164153, 440097.90000000002328306 273890.40000000002328306, 440149.29999999998835847 273867.70000000001164153, 440153.09999999997671694 273865.90000000002328306, 440156.90000000002328306 273863.90000000002328306, 440160.70000000001164153 273862, 440170.90000000002328306 273856.20000000001164153, 440175.90000000002328306 273853.20000000001164153, 440189.59999999997671694 273845, 440196.20000000001164153 273840.70000000001164153, 440196.79999999998835847 273839.09999999997671694, 440197.40000000002328306 273837.40000000002328306, 440197.40000000002328306 273837.09999999997671694, 440197.70000000001164153 273835.70000000001164153, 440197.90000000002328306 273832.70000000001164153, 440197.59999999997671694 273829.70000000001164153, 440196.29999999998835847 273823, 440195.70000000001164153 273820.79999999998835847, 440197.26684966159518808 273820.06191390875028446, 440199.99536528938915581 273818.62324203230673447, 440202.45102935441536829 273817.37473942682845518, 440203.24477935524191707 273816.96132796810707077, 440206.74224029632750899 273815.43170557072153315, 440214.33247467910405248 273812.17402327567106113, 440218.81385489203967154 273810.25579410704085603, 440220.89744864421663806 273809.34628889773739502, 440227.59471427608514205 273807.01464827038580552, 440227.83000000001629815 273806.96999999997206032, 440227.92999999999301508 273806.86999999999534339, 440231.79497469699708745 273804.68300764297600836, 440235.46606845076894388 273802.56634097412461415, 440239.23638095462229103 273800.41660138859879225, 440250.74575596634531394 273793.81855450681177899, 440253.52388096920913085 273792.24759096349589527, 440256.71541743079433218 273790.41204408660996705, 440260.35343826789176092 273788.3449867928866297, 440264.97999999998137355 273785.67999999999301508, 440267.66399999998975545 273787.93699999997625127, 440271.43800000002374873 273787.90500000002793968, 440285.72999999998137355 273780.07000000000698492, 440292.71000000002095476 273775.38000000000465661, 440348.92999999999301508 273737.66999999998370185, 440359.92999999999301508 273730.27000000001862645, 440365.33000000001629815 273726.46999999997206032, 440371.53000000002793968 273722.16999999998370185, 440377.63000000000465661 273717.77000000001862645, 440383.83000000001629815 273713.36999999999534339, 440389.22999999998137355 273709.46999999997206032, 440394.63000000000465661 273705.46999999997206032, 440424.30999999999767169 273684.05999999999767169, 440443.83000000001629815 273669.96999999997206032, 440477.63000000000465661 273645.46999999997206032, 440485.51000000000931323 273638.46000000002095476, 440500.71999999997206032 273593.26000000000931323, 440500.38000000000465661 273592.34000000002561137, 440499.28000000002793968 273589.73999999999068677, 440498.38000000000465661 273587.53999999997904524, 440497.47999999998137355 273585.23999999999068677, 440493.65000000002328306 273574.63000000000465661, 440492.84000000002561137 273569.40999999997438863, 440492.73999999999068677 273568.71000000002095476, 440492.44000000000232831 273567.60999999998603016, 440491.73999999999068677 273564.90999999997438863, 440491.23999999999068677 273563.01000000000931323, 440490.53999999997904524 273560.60999999998603016, 440490.23999999999068677 273559.60999999998603016, 440489.53999999997904524 273557.21000000002095476, 440488.64000000001396984 273554.90999999997438863, 440486.14000000001396984 273548.60999999998603016, 440483.34000000002561137 273542.51000000000931323, 440478.84000000002561137 273533.40999999997438863, 440477.53999999997904524 273530.80999999999767169, 440474.23999999999068677 273524.60999999998603016, 440472.73999999999068677 273521.60999999998603016, 440471.23999999999068677 273518.51000000000931323, 440469.84000000002561137 273515.40999999997438863, 440468.53999999997904524 273512.40999999997438863, 440458.97999999998137355 273492.14000000001396984, 440457.38000000000465661 273488.34000000002561137, 440455.78000000002793968 273484.44000000000232831, 440454.47999999998137355 273481.23999999999068677, 440453.08000000001629815 273478.14000000001396984, 440451.67999999999301508 273474.94000000000232831, 440449.58000000001629815 273470.44000000000232831, 440423.57000000000698492 273418.26000000000931323, 440407.63000000000465661 273388.96999999997206032, 440406.42900000000372529 273386.57400000002235174, 440401.11499999999068677 273384.58299999998416752, 440401.1148615357815288 273384.58294811763335019, 440397.79499999998370185 273383.33899999997811392, 440397.79490019427612424 273383.3387905330164358, 440396.43810837721684948 273380.49122745631029829, 440396.43800000002374873 273380.49099999997997656, 440396.10399999999208376 273379.78999999997904524, 440398.83500000002095476 273372.6840000000083819, 440397.53000000002793968 273370.57000000000698492, 440395.72999999998137355 273367.57000000000698492, 440392.13000000000465661 273361.77000000001862645, 440390.13000000000465661 273358.57000000000698492, 440388.03000000002793968 273355.46999999997206032, 440386.03000000002793968 273352.27000000001862645, 440384.33000000001629815 273349.77000000001862645, 440382.72999999998137355 273347.27000000001862645, 440381.03000000002793968 273344.77000000001862645, 440377.33000000001629815 273338.57000000000698492, 440368.83000000001629815 273325.66999999998370185, 440367.33000000001629815 273323.57000000000698492, 440365.72999999998137355 273321.36999999999534339, 440364.03000000002793968 273319.16999999998370185, 440361.03000000002793968 273315.16999999998370185, 440356.72999999998137355 273310.07000000000698492, 440347.59999999997671694 273298.29999999998835847, 440344.09999999997671694 273294.09999999997671694, 440340.70000000001164153 273290, 440337.70000000001164153 273286.5, 440334.70000000001164153 273282.90000000002328306, 440331.79999999998835847 273279.40000000002328306, 440324.90000000002328306 273270.09999999997671694, 440323.40000000002328306 273267.90000000002328306, 440321.90000000002328306 273265.59999999997671694, 440320.29999999998835847 273263.40000000002328306, 440318.09999999997671694 273260.40000000002328306, 440315.90000000002328306 273257.29999999998835847, 440313.59999999997671694 273254.29999999998835847, 440311.40000000002328306 273251.40000000002328306, 440306.79999999998835847 273245.79999999998835847, 440304.90000000002328306 273243.70000000001164153, 440303.09999999997671694 273241.70000000001164153, 440301.20000000001164153 273239.59999999997671694, 440299.90000000002328306 273238.40000000002328306, 440298.70000000001164153 273237.09999999997671694, 440297.40000000002328306 273235.90000000002328306, 440292.59999999997671694 273231.5, 440285 273224.40000000002328306, 440282.29999999998835847 273222, 440279.70000000001164153 273219.5, 440277.20000000001164153 273217, 440274.5 273214.20000000001164153, 440271.79999999998835847 273211.29999999998835847, 440269.20000000001164153 273208.40000000002328306, 440264.79999999998835847 273202.79999999998835847, 440258.09999999997671694 273194.20000000001164153, 440256 273192.09999999997671694, 440253.79999999998835847 273190.29999999998835847, 440251.5 273188.59999999997671694, 440248.59999999997671694 273187, 440245.59999999997671694 273185.59999999997671694, 440242.40000000002328306 273184.59999999997671694, 440236.70000000001164153 273183, 440232.5 273182.09999999997671694, 440231.90000000002328306 273181.90000000002328306, 440231.29999999998835847 273181.79999999998835847, 440230.70000000001164153 273181.59999999997671694, 440230.09999999997671694 273181.29999999998835847, 440229.09999999997671694 273180.70000000001164153, 440224.20000000001164153 273178.09999999997671694, 440217.29999999998835847 273173.59999999997671694, 440213.90000000002328306 273171.5, 440210.5 273169.29999999998835847, 440207 273167.09999999997671694, 440203 273164.5, 440201.09999999997671694 273163.20000000001164153, 440187.70000000001164153 273154.5, 440179 273147.70000000001164153, 440173.20000000001164153 273143.09999999997671694, 440171.80999999999767169 273141.98999999999068677, 440082.55999999999767169 273232.67999999999301508, 440052.48999999999068677 273261.96000000002095476, 440028.32000000000698492 273286.28000000002793968, 440000.09999999997671694 273314.29999999998835847, 440000 273314.40000000002328306, 439979.79999999998835847 273334.5, 439978.90000000002328306 273335.5, 439976.42999999999301508 273337.89000000001396984, 439862.77000000001862645 273452.71999999997206032, 439828.92999999999301508 273487.71999999997206032, 439828.89000000001396984 273487.76000000000931323, 439828.47999999998137355 273488.21999999997206032, 439825.28999999997904524 273491.65000000002328306, 439821.28000000002793968 273496.55999999999767169, 439818.47999999998137355 273499.71999999997206032, 439812.46999999997206032 273507.16999999998370185, 439810.05999999999767169 273509.92999999999301508, 439806.54999999998835847 273513.60999999998603016, 439802.84000000002561137 273517.28999999997904524, 439801.03000000002793968 273519.03000000002793968, 439797.61999999999534339 273522.09999999997671694, 439781.33000000001629815 273535.22999999998137355, 439771.98999999999068677 273543.01000000000931323, 439763.94000000000232831 273549.36999999999534339, 439757.44000000000232831 273553.66999999998370185, 439750.34000000002561137 273557.36999999999534339, 439748.64000000001396984 273558.70000000001164153, 439747.08000000001629815 273559.88000000000465661, 439740.83000000001629815 273564.90000000002328306, 439715.60999999998603016 273587.05999999999767169, 439693.84999999997671694 273610.07000000000698492, 439678.21999999997206032 273626.96000000002095476, 439676.09999999997671694 273629.19000000000232831, 439668.90000000002328306 273636.89000000001396984, 439665.26000000000931323 273641.54999999998835847, 439662.65999999997438863 273644.75, 439661.38000000000465661 273646.48999999999068677, 439689.67999999999301508 273676.5, 439713.25 273702.10999999998603016, 439715.21000000002095476 273704.33000000001629815, 439727.66999999998370185 273718.15999999997438863, 439738.79399999999441206 273730.35700000001816079, 439761.34000000002561137 273755.08000000001629815, 439768.29999999998835847 273762.38000000000465661, 439769 273763.14000000001396984, 439776.67999999999301508 273771.71000000002095476, 439792.84999999997671694 273790.08000000001629815, 439804.33000000001629815 273801.95000000001164153, 439816.3030000000144355 273815.77500000002328306, 439819.13000000000465661 273819.03999999997904524, 439832.35999999998603016 273834.35999999998603016, 439835.96999999997206032 273839.03000000002793968, 439837.85999999998603016 273841.34999999997671694, 439839.46000000002095476 273843.40000000002328306, 439839.72999999998137355 273843.72999999998137355, 439840.92999999999301508 273845.41999999998370185, 439842.34999999997671694 273847.54999999998835847, 439843.59999999997671694 273849.48999999999068677, 439845.96000000002095476 273853.26000000000931323, 439850.04899999999906868 273859.55200000002514571, 439852.64000000001396984 273863.53999999997904524, 439857.45000000001164153 273870.91999999998370185, 439862.55999999999767169 273879.21999999997206032, 439871.69000000000232831 273893.71999999997206032, 439882.63000000000465661 273911.46999999997206032, 439888.69000000000232831 273921.63000000000465661, 439888.75 273921.72999999998137355, 439893.25 273929.53999999997904524, 439898.41999999998370185 273938.15000000002328306, 439899.25 273939.42999999999301508, 439911.90000000002328306 273968.15999999997438863)))</v>
      </c>
      <c r="B60" s="324">
        <f>'Site-to-LSOA&amp;MSOA Assignment'!B60</f>
        <v>86</v>
      </c>
      <c r="C60" s="329" t="str">
        <f>'Site-to-LSOA&amp;MSOA Assignment'!C60</f>
        <v>Grange Farm, Ryton</v>
      </c>
      <c r="D60" s="100" t="str">
        <f>'Site-to-LSOA&amp;MSOA Assignment'!N60</f>
        <v>E02006495</v>
      </c>
      <c r="E60" s="100" t="str">
        <f>'Site-to-LSOA&amp;MSOA Assignment'!O60</f>
        <v>Rugby 004</v>
      </c>
      <c r="F60" s="100" t="str">
        <f>'Site-to-LSOA&amp;MSOA Assignment'!P60</f>
        <v>E01031181</v>
      </c>
      <c r="G60" s="100" t="str">
        <f>'Site-to-LSOA&amp;MSOA Assignment'!Q60</f>
        <v>Rugby 004E</v>
      </c>
      <c r="H60" s="99">
        <f>VLOOKUP($B60,'PTAL - AM'!$B:$R,17,FALSE)</f>
        <v>0</v>
      </c>
      <c r="I60" s="99">
        <f>VLOOKUP($B60,'PTAL - PM'!$B:$R,17,FALSE)</f>
        <v>0</v>
      </c>
      <c r="J60" s="284"/>
      <c r="K60" s="254" t="str">
        <f t="shared" si="0"/>
        <v>Grange Farm, Ryton</v>
      </c>
      <c r="L60" s="341">
        <f t="shared" si="1"/>
        <v>2</v>
      </c>
      <c r="M60" s="338">
        <f>RANK(L60,$L$2:$L181,0)</f>
        <v>94</v>
      </c>
    </row>
    <row r="61" spans="1:13" x14ac:dyDescent="0.3">
      <c r="A61" s="335" t="str">
        <f>'Site-to-LSOA&amp;MSOA Assignment'!A61</f>
        <v>MultiPolygon (((452989.61300000001210719 278249.143999999971129, 452989.61393533775117248 278249.16551276773680001, 452991.34000000002561137 278245.65999999997438863, 452992.70000000001164153 278239.40000000002328306, 452989.21000000002095476 278236.92999999999301508, 452987.84000000002561137 278236.45000000001164153, 452970.15999999997438863 278236.97999999998137355, 452969.39000000001396984 278236.95000000001164153, 452963.44000000000232831 278236.61999999999534339, 452961.08000000001629815 278236.33000000001629815, 452957.08000000001629815 278235.44000000000232831, 452955.63000000000465661 278234.94000000000232831, 452954.21000000002095476 278234.35999999998603016, 452952.84999999997671694 278233.65999999997438863, 452951.5 278232.69000000000232831, 452950.14000000001396984 278231.23999999999068677, 452928.23999999999068677 278236.48999999999068677, 452926.52000000001862645 278242.85999999998603016, 452919.71999999997206032 278244.85999999998603016, 452917.52000000001862645 278245.55999999999767169, 452917.11999999999534339 278245.70000000001164153, 452912.82000000000698492 278247.26000000000931323, 452910.02000000001862645 278248.35999999998603016, 452906.71999999997206032 278248.96000000002095476, 452903.11999999999534339 278249.65999999997438863, 452901.71999999997206032 278249.76000000000931323, 452900.21999999997206032 278249.85999999998603016, 452892.47999999998137355 278249.89000000001396984, 452891.64000000001396984 278249.91999999998370185, 452883.97499999997671694 278250.29499999998370185, 452883.04999999998835847 278250.34000000002561137, 452868.79999999998835847 278251.59999999997671694, 452857.29999999998835847 278252.70000000001164153, 452846.40000000002328306 278253.79999999998835847, 452829.29999999998835847 278255.59999999997671694, 452820.09999999997671694 278256.59999999997671694, 452813.90000000002328306 278257.20000000001164153, 452808.5 278257.70000000001164153, 452804.59999999997671694 278258.09999999997671694, 452803.84000000002561137 278258.19000000000232831, 452800.5 278258.59999999997671694, 452796.54999999998835847 278259, 452792.70000000001164153 278259.29999999998835847, 452790.86999999999534339 278259.65999999997438863, 452791.09999999997671694 278260.09999999997671694, 452792.70000000001164153 278262.59999999997671694, 452796 278267.90000000002328306, 452799.29999999998835847 278273.09999999997671694, 452801.09999999997671694 278275.79999999998835847, 452806.70000000001164153 278283.29999999998835847, 452808.20000000001164153 278284.79999999998835847, 452812.20000000001164153 278289.20000000001164153, 452817.17999999999301508 278294.34999999997671694, 452818.29999999998835847 278295.5, 452824.5 278302.5, 452830.79999999998835847 278309.09999999997671694, 452831.40000000002328306 278310.20000000001164153, 452836.29999999998835847 278316.70000000001164153, 452840.79999999998835847 278322.59999999997671694, 452846.09999999997671694 278329.79999999998835847, 452850.40000000002328306 278335.90000000002328306, 452855.09999999997671694 278342.29999999998835847, 452858.29999999998835847 278347.20000000001164153, 452864.59999999997671694 278356.40000000002328306, 452867.79999999998835847 278360.90000000002328306, 452870.29999999998835847 278363.70000000001164153, 452874.79999999998835847 278368.79999999998835847, 452879.79999999998835847 278374.20000000001164153, 452885.40000000002328306 278380.5, 452890.09999999997671694 278385.5, 452892.5 278388.09999999997671694, 452901.16999999998370185 278398.71000000002095476, 452901.40000000002328306 278399, 452902.65000000002328306 278400.44000000000232831, 452904.65000000002328306 278402.76000000000931323, 452905.83000000001629815 278404.11999999999534339, 452907.20000000001164153 278405.70000000001164153, 452911.09999999997671694 278410.29999999998835847, 452919.29999999998835847 278419.59999999997671694, 452923.90000000002328306 278425.09999999997671694, 452928.5 278430.5, 452931.5 278433.90000000002328306, 452935.17999999999301508 278438.55999999999767169, 452938.48999999999068677 278442.70000000001164153, 452942.28999999997904524 278446.70000000001164153, 452946.28999999997904524 278451.20000000001164153, 452954.20000000001164153 278460.28000000002793968, 452957 278463.42999999999301508, 452959.28999999997904524 278465.94000000000232831, 452964.23999999999068677 278471.45000000001164153, 452969.25 278477.22999999998137355, 452969.57400000002235174 278477.60999999998603016, 452973.71000000002095476 278482.46000000002095476, 452979.40999999997438863 278488.76000000000931323, 452984.10999999998603016 278493.85999999998603016, 452984.67399999999906868 278494.56300000002374873, 452990.26000000000931323 278501.53000000002793968, 452992.69000000000232831 278504.77000000001862645, 453000 278513.82000000000698492, 453010.17999999999301508 278527.00799999997252598, 453012.16015629383036867 278529.28567735257092863, 453012.99800000002142042 278526.30499999999301508, 453013.71100000001024455 278522.68599999998696148, 453015.51000000000931323 278517.46000000002095476, 453015.80999999999767169 278515.96000000002095476, 453016.01000000000931323 278514.46000000002095476, 453016.21000000002095476 278511.46000000002095476, 453016.40999999997438863 278508.35999999998603016, 453016.40999999997438863 278507.05999999999767169, 453016.51000000000931323 278505.05999999999767169, 453016.51000000000931323 278503.05999999999767169, 453016.30999999999767169 278500.26000000000931323, 453016.10999999998603016 278496.35999999998603016, 453015.90999999997438863 278494.76000000000931323, 453015.60999999998603016 278490.85999999998603016, 453012.90999999997438863 278464.85999999998603016, 453011.75099999998928979 278454.08299999998416752, 453010.90999999997438863 278446.26000000000931323, 453003.40000000002328306 278375.29999999998835847, 453001.34999999997671694 278362.75, 453001.46000000002095476 278362.46999999997206032, 453001.53999999997904524 278362.17999999999301508, 453001.60999999998603016 278361.88000000000465661, 453001.65999999997438863 278361.58000000001629815, 453001.70000000001164153 278361.28000000002793968, 453001.72999999998137355 278360.97999999998137355, 453001.75 278360.35999999998603016, 453001.72999999998137355 278359.73999999999068677, 453001.69000000000232831 278359.11999999999534339, 453001.63000000000465661 278358.5, 453001.59999999997671694 278358.20000000001164153, 453001.55999999999767169 278357.80999999999767169, 453000.90000000002328306 278351, 453000.33000000001629815 278346.09999999997671694, 453000.20000000001164153 278345, 453000 278343.75, 452997.49499999999534339 278320.48999999999068677, 452996.23999999999068677 278319.46000000002095476, 452992.10556642961455509 278282.16070965107064694, 452991.08857424109010026 278282.29713543248362839, 452985.13299999997252598 278282.95000000001164153, 452985.06400000001303852 278282.41800000000512227, 452983.9870000000228174 278274.1379999999771826, 452983.73048946831841022 278272.16650250519160181, 452982.82861329521983862 278261.21315103583037853, 452982.46894532605074346 278254.03219399717636406, 452982.46000000002095476 278253.87099999998463318, 452982.268999999971129 278249.37199999997392297, 452983.16999999998370185 278247.20799999998416752, 452989.61300000001210719 278249.143999999971129)))</v>
      </c>
      <c r="B61" s="324">
        <f>'Site-to-LSOA&amp;MSOA Assignment'!B61</f>
        <v>87</v>
      </c>
      <c r="C61" s="329" t="str">
        <f>'Site-to-LSOA&amp;MSOA Assignment'!C61</f>
        <v>Hillcrest Farm, Newton</v>
      </c>
      <c r="D61" s="100" t="str">
        <f>'Site-to-LSOA&amp;MSOA Assignment'!N61</f>
        <v>E02007049</v>
      </c>
      <c r="E61" s="100" t="str">
        <f>'Site-to-LSOA&amp;MSOA Assignment'!O61</f>
        <v>Rugby 014</v>
      </c>
      <c r="F61" s="100" t="str">
        <f>'Site-to-LSOA&amp;MSOA Assignment'!P61</f>
        <v>E01035028</v>
      </c>
      <c r="G61" s="100" t="str">
        <f>'Site-to-LSOA&amp;MSOA Assignment'!Q61</f>
        <v>Rugby 014B</v>
      </c>
      <c r="H61" s="99" t="str">
        <f>VLOOKUP($B61,'PTAL - AM'!$B:$R,17,FALSE)</f>
        <v>1a</v>
      </c>
      <c r="I61" s="99" t="str">
        <f>VLOOKUP($B61,'PTAL - PM'!$B:$R,17,FALSE)</f>
        <v>1a</v>
      </c>
      <c r="J61" s="284"/>
      <c r="K61" s="254" t="str">
        <f t="shared" si="0"/>
        <v>Hillcrest Farm, Newton</v>
      </c>
      <c r="L61" s="341">
        <f t="shared" si="1"/>
        <v>4</v>
      </c>
      <c r="M61" s="338">
        <f>RANK(L61,$L$2:$L182,0)</f>
        <v>15</v>
      </c>
    </row>
    <row r="62" spans="1:13" x14ac:dyDescent="0.3">
      <c r="A62" s="335" t="str">
        <f>'Site-to-LSOA&amp;MSOA Assignment'!A62</f>
        <v>MultiPolygon (((439552.73999999999068677 283136.15000000002328306, 439552.09999999997671694 283135.48999999999068677, 439549.91999999998370185 283132.90000000002328306, 439547.65000000002328306 283130.48999999999068677, 439545.41999999998370185 283128.19000000000232831, 439543.16999999998370185 283126.07000000000698492, 439540.40999999997438863 283123.66999999998370185, 439534.92999999999301508 283119.52000000001862645, 439532.17999999999301508 283117.30999999999767169, 439527.09000000002561137 283113.33000000001629815, 439523.78999999997904524 283110.92999999999301508, 439519.69000000000232831 283107.83000000001629815, 439517.19000000000232831 283105.83000000001629815, 439510.59000000002561137 283101.03000000002793968, 439501.98999999999068677 283094.72999999998137355, 439494.59000000002561137 283089.53000000002793968, 439485.98999999999068677 283083.22999999998137355, 439475.09000000002561137 283075.63000000000465661, 439467.89000000001396984 283070.03000000002793968, 439458.78999999997904524 283063.53000000002793968, 439450.39000000001396984 283057.22999999998137355, 439445.78999999997904524 283054.03000000002793968, 439439.39000000001396984 283049.42999999999301508, 439429.63000000000465661 283042.53999999997904524, 439428.42999999999301508 283042.05999999999767169, 439414.08000000001629815 283036.15000000002328306, 439406.15999999997438863 283034.80999999999767169, 439388.15999999997438863 283032.34999999997671694, 439387.39000000001396984 283032.26000000000931323, 439386.05999999999767169 283032.16999999998370185, 439383 283031.66999999998370185, 439379.09999999997671694 283030.77000000001862645, 439375.90000000002328306 283029.96999999997206032, 439373.59999999997671694 283029.27000000001862645, 439370.5 283028.07000000000698492, 439367.70000000001164153 283026.36999999999534339, 439365.90000000002328306 283025.57000000000698492, 439364.09999999997671694 283024.57000000000698492, 439362.28000000002793968 283023.91999999998370185, 439360.57000000000698492 283023.14000000001396984, 439359.08000000001629815 283022.21999999997206032, 439353.97999999998137355 283018.82000000000698492, 439351.69000000000232831 283016.82000000000698492, 439348.71000000002095476 283014.97999999998137355, 439344.14000000001396984 283011.17999999999301508, 439340.23999999999068677 283008.14000000001396984, 439336.97999999998137355 283005.75, 439333.65000000002328306 283002.65999999997438863, 439333.09999999997671694 283002.13000000000465661, 439331.28999999997904524 283000, 439331.22999999998137355 282999.92999999999301508, 439330.72999999998137355 282999.72999999998137355, 439317.53999999997904524 282986.40000000002328306, 439307.35800000000745058 282976.10999999998603016, 439288.39000000001396984 282956.94000000000232831, 439287.48499999998603016 282956.02500000002328306, 439275.73352531745331362 282944.14592192764393985, 439272.75 282941.13000000000465661, 439266.25 282932.53000000002793968, 439263.04999999998835847 282929.53000000002793968, 439259.75 282926.53000000002793968, 439255.84999999997671694 282922.83000000001629815, 439251.84999999997671694 282919.33000000001629815, 439248.15000000002328306 282915.83000000001629815, 439246.25 282914.22999999998137355, 439244.45000000001164153 282912.63000000000465661, 439240.84999999997671694 282908.83000000001629815, 439239.65000000002328306 282907.42999999999301508, 439238.34999999997671694 282906.03000000002793968, 439235.65000000002328306 282902.63000000000465661, 439234.54999999998835847 282901.22999999998137355, 439233.34999999997671694 282899.63000000000465661, 439232.25 282898.22999999998137355, 439231.15000000002328306 282896.92999999999301508, 439212.39000000001396984 282876.40999999997438863, 439195.59000000002561137 282859.14000000001396984, 439194.38000000000465661 282858.09000000002561137, 439193.36999999999534339 282857.03999999997904524, 439192.16999999998370185 282856.20000000001164153, 439190.85999999998603016 282855.26000000000931323, 439189.65999999997438863 282854.30999999999767169, 439188.45000000001164153 282853.27000000001862645, 439181.35999999998603016 282922.05999999999767169, 439174.98999999999068677 282976.42999999999301508, 439174.48999999999068677 282980.42999999999301508, 439174.28999999997904524 282984.53000000002793968, 439174.28999999997904524 282985.32982055586762726, 439174.28999999997904524 282987.92999999999301508, 439174.39000000001396984 282991.42999999999301508, 439174.82000000000698492 283000, 439174.89000000001396984 283001.42999999999301508, 439175.28999999997904524 283007.03000000002793968, 439175.39000000001396984 283014.22999999998137355, 439175.39000000001396984 283023.03000000002793968, 439175.78999999997904524 283031.13000000000465661, 439175.69000000000232831 283039.53000000002793968, 439175.87900000001536682 283047.03800000000046566, 439176.09000000002561137 283055.42999999999301508, 439176.48999999999068677 283066.22999999998137355, 439176.69000000000232831 283076.53000000002793968, 439176.85999999998603016 283081.63000000000465661, 439177.21000000002095476 283088.02000000001862645, 439177.90999999997438863 283098.14000000001396984, 439178.51000000000931323 283108.92999999999301508, 439179.28000000002793968 283118.47999999998137355, 439179.95000000001164153 283127.16999999998370185, 439180.61999999999534339 283136.52000000001862645, 439180.64000000001396984 283137.28000000002793968, 439180.95000000001164153 283142.91999999998370185, 439181.08199999999487773 283146.0059999999939464, 439181.13000000000465661 283147.11999999999534339, 439181.03000000002793968 283148.11999999999534339, 439180.92999999999301508 283149.02000000001862645, 439180.92999999999301508 283151.11999999999534339, 439180.72999999998137355 283152.61999999999534339, 439180.42999999999301508 283154.11999999999534339, 439179.83000000001629815 283158.32000000000698492, 439178.92999999999301508 283163.91999999998370185, 439178.13000000000465661 283169.11999999999534339, 439177.83000000001629815 283170.82000000000698492, 439177.33000000001629815 283174.02000000001862645, 439175.92999999999301508 283184.32000000000698492, 439175.63000000000465661 283186.71999999997206032, 439176.13000000000465661 283191.52000000001862645, 439176.54999999998835847 283197.28999999997904524, 439177.34000000002561137 283205.94000000000232831, 439179.04999999998835847 283218.83000000001629815, 439179.28999999997904524 283221.48999999999068677, 439180.13000000000465661 283227.09999999997671694, 439181.23999999999068677 283235.83000000001629815, 439182.53999999997904524 283243.92999999999301508, 439183.30999999999767169 283251.21000000002095476, 439184.41999999998370185 283258.65999999997438863, 439184.64000000001396984 283263.55999999999767169, 439185.34999999997671694 283270.01000000000931323, 439186.04999999998835847 283277.35999999998603016, 439188.11999999999534339 283289.40999999997438863, 439189.05999999999767169 283295.65000000002328306, 439189.40000000002328306 283297.90000000002328306, 439190.67999999999301508 283306.16999999998370185, 439191.72999999998137355 283311.84000000002561137, 439192.41999999998370185 283315.71999999997206032, 439192.55999999999767169 283316.71000000002095476, 439192.90999999997438863 283317.71000000002095476, 439193.34999999997671694 283318.59000000002561137, 439193.88000000000465661 283319.36999999999534339, 439194.21000000002095476 283320.04999999998835847, 439194.65000000002328306 283320.72999999998137355, 439196.29999999998835847 283324.07000000000698492, 439198.80999999999767169 283328.57000000000698492, 439201.27000000001862645 283334.09000000002561137, 439203.09999999997671694 283336.90999999997438863, 439204.63000000000465661 283339.75, 439205.65999999997438863 283342.32000000000698492, 439206.66999999998370185 283344.78000000002793968, 439207.48999999999068677 283347.34999999997671694, 439208.21000000002095476 283350.13000000000465661, 439208.71999999997206032 283352.51000000000931323, 439209.03000000002793968 283355.01000000000931323, 439209.45000000001164153 283357.5, 439209.92999999999301508 283359.90999999997438863, 439210.11999999999534339 283361.21000000002095476, 439210.70000000001164153 283363.90999999997438863, 439211.39000000001396984 283366.41999999998370185, 439212.65000000002328306 283371.83000000001629815, 439214.59999999997671694 283379.73999999999068677, 439216.94000000000232831 283388.34999999997671694, 439218.86999999999534339 283397.96999999997206032, 439221.21000000002095476 283407.38000000000465661, 439223.54999999998835847 283416.90000000002328306, 439225.48999999999068677 283425.80999999999767169, 439226.46000000002095476 283429.45000000001164153, 439227.25845501036383212 283442.2168753759469837, 439228.35999999998603016 283459.83000000001629815, 439227.57000000000698492 283461.76000000000931323, 439230.96700000000419095 283465.50099999998928979, 439238.35999999998603016 283453.71999999997206032, 439274.46999999997206032 283417.80999999999767169, 439273.71000000002095476 283417.22999999998137355, 439275.53999999997904524 283415.92999999999301508, 439281.08000000001629815 283412.96999999997206032, 439320.88000000000465661 283382.21500000002561137, 439322 283381.34999999997671694, 439324.28999999997904524 283382.35999999998603016, 439366 283411.89000000001396984, 439367.70100000000093132 283412.83899999997811392, 439377.41189175244653597 283418.75065102160442621, 439385.99982578895287588 283405.44431420241016895, 439406.38000000000465661 283380.40000000002328306, 439406.57000000000698492 283380.20000000001164153, 439431.67999999999301508 283351.15000000002328306, 439431.88000000000465661 283350.84999999997671694, 439431.97999999998137355 283350.54999999998835847, 439432.17999999999301508 283350.25, 439432.38000000000465661 283349.45000000001164153, 439432.38000000000465661 283349.04999999998835847, 439432.47999999998137355 283348.75, 439432.40999999997438863 283348.70000000001164153, 439427.88000000000465661 283345.03000000002793968, 439427.38000000000465661 283344.72999999998137355, 439426.88000000000465661 283344.33000000001629815, 439426.47999999998137355 283344.03000000002793968, 439426.38000000000465661 283343.92999999999301508, 439426.08000000001629815 283343.53000000002793968, 439425.67999999999301508 283343.13000000000465661, 439425.38000000000465661 283342.72999999998137355, 439425.17999999999301508 283342.63000000000465661, 439424.88000000000465661 283342.33000000001629815, 439424.67999999999301508 283342.22999999998137355, 439424.38000000000465661 283341.63000000000465661, 439424.28000000002793968 283341.53000000002793968, 439424.17999999999301508 283341.33000000001629815, 439424.17999999999301508 283340.53000000002793968, 439424.28000000002793968 283340.33000000001629815, 439424.28000000002793968 283340.13000000000465661, 439424.58000000001629815 283339.53000000002793968, 439424.67999999999301508 283339.42999999999301508, 439424.97999999998137355 283338.83000000001629815, 439425.08000000001629815 283338.72999999998137355, 439425.28000000002793968 283338.42999999999301508, 439425.88000000000465661 283337.83000000001629815, 439428.38000000000465661 283335.53000000002793968, 439428.88000000000465661 283335.03000000002793968, 439429.67999999999301508 283334.03000000002793968, 439429.97999999998137355 283333.63000000000465661, 439430.28000000002793968 283332.92999999999301508, 439430.78000000002793968 283332.03000000002793968, 439430.88000000000465661 283331.52000000001862645, 439430.98999999999068677 283331.11999999999534339, 439431.09000000002561137 283330.61999999999534339, 439431.19000000000232831 283330.32000000000698492, 439431.5 283327.40999999997438863, 439431.40000000002328306 283327.10999999998603016, 439431.40000000002328306 283326.90999999997438863, 439431.29999999998835847 283326.60999999998603016, 439431.29999999998835847 283326, 439431.40999999997438863 283325.70000000001164153, 439431.40999999997438863 283325.5, 439431.60999999998603016 283324.90000000002328306, 439431.71999999997206032 283324.71000000002095476, 439431.82000000000698492 283324.40999999997438863, 439432.42999999999301508 283322.40000000002328306, 439432.83000000001629815 283320.59000000002561137, 439432.92999999999301508 283320.39000000001396984, 439433.53999999997904524 283318.78999999997904524, 439433.84000000002561137 283318.17999999999301508, 439434.65999999997438863 283316.48999999999068677, 439443.05999999999767169 283301.40000000002328306, 439443.84999999997671694 283299.79999999998835847, 439444.96000000002095476 283298.71000000002095476, 439445.35999999998603016 283298.51000000000931323, 439451.15999999997438863 283293.52000000001862645, 439453.90000000002328306 283290.65999999997438863, 439454.71999999997206032 283289.71000000002095476, 439457.25 283286.55999999999767169, 439458.34000000002561137 283285.29999999998835847, 439466.75 283274.92999999999301508, 439472.42999999999301508 283267.69000000000232831, 439476.36999999999534339 283262.78999999997904524, 439479.28999999997904524 283259.79999999998835847, 439479.09000000002561137 283259.70000000001164153, 439434.09999999997671694 283219.21000000002095476, 439552.73999999999068677 283136.15000000002328306)),((439426.09000000002561137 283031.04999999998835847, 439436.68958278547506779 283032.77868882019538432, 439419.66805499023757875 283016.81549435935448855, 439412.11999999999534339 283017.65999999997438863, 439404.01354108529631048 283017.16827213752549142, 439378.9663188373669982 283009.40716101846192032, 439356.65312437003012747 282998.47104989615036175, 439341.13090213184477761 282990.00438322080299258, 439314.19000000000232831 282957.11999999999534339, 439312.79999999998835847 282955.25, 439309.61999999999534339 282956.03999999997904524, 439296.84600000001955777 282947.12599999998928979, 439292.1829854148090817 282943.85664011782500893, 439286.3401034643757157 282939.77764705807203427, 439280.67361040302785113 282935.86401858180761337, 439277.54270762205123901 282933.65915746841346845, 439293.32951319386484101 282950.48224776342976838, 439337.71336740616243333 282994.16054641944356263, 439353.67656186694512144 283005.0966575417551212, 439372.64100000000325963 283016.53000000002793968, 439395.0397563538281247 283023.26471311593195423, 439426.09000000002561137 283031.04999999998835847)))</v>
      </c>
      <c r="B62" s="324">
        <f>'Site-to-LSOA&amp;MSOA Assignment'!B62</f>
        <v>88</v>
      </c>
      <c r="C62" s="329" t="str">
        <f>'Site-to-LSOA&amp;MSOA Assignment'!C62</f>
        <v>Hinckley Road, Ansty</v>
      </c>
      <c r="D62" s="100" t="str">
        <f>'Site-to-LSOA&amp;MSOA Assignment'!N62</f>
        <v>E02007048</v>
      </c>
      <c r="E62" s="100" t="str">
        <f>'Site-to-LSOA&amp;MSOA Assignment'!O62</f>
        <v>Rugby 013</v>
      </c>
      <c r="F62" s="100" t="str">
        <f>'Site-to-LSOA&amp;MSOA Assignment'!P62</f>
        <v>E01031159</v>
      </c>
      <c r="G62" s="100" t="str">
        <f>'Site-to-LSOA&amp;MSOA Assignment'!Q62</f>
        <v>Rugby 013C</v>
      </c>
      <c r="H62" s="99" t="str">
        <f>VLOOKUP($B62,'PTAL - AM'!$B:$R,17,FALSE)</f>
        <v>1a</v>
      </c>
      <c r="I62" s="99" t="str">
        <f>VLOOKUP($B62,'PTAL - PM'!$B:$R,17,FALSE)</f>
        <v>1a</v>
      </c>
      <c r="J62" s="284"/>
      <c r="K62" s="254" t="str">
        <f t="shared" si="0"/>
        <v>Hinckley Road, Ansty</v>
      </c>
      <c r="L62" s="341">
        <f t="shared" si="1"/>
        <v>4</v>
      </c>
      <c r="M62" s="338">
        <f>RANK(L62,$L$2:$L183,0)</f>
        <v>15</v>
      </c>
    </row>
    <row r="63" spans="1:13" x14ac:dyDescent="0.3">
      <c r="A63" s="335" t="str">
        <f>'Site-to-LSOA&amp;MSOA Assignment'!A63</f>
        <v>MultiPolygon (((443553.38000000000465661 279170.26000000000931323, 443552.47999999998137355 279170.46000000002095476, 443551.17999999999301508 279170.76000000000931323, 443548.08000000001629815 279171.65999999997438863, 443544.17999999999301508 279172.85999999998603016, 443540.38000000000465661 279173.85999999998603016, 443538.47999999998137355 279174.46000000002095476, 443537.58000000001629815 279174.65999999997438863, 443537.28000000002793968 279174.96000000002095476, 443519.08000000001629815 279180.96000000002095476, 443513.08000000001629815 279183.35999999998603016, 443505.88000000000465661 279186.96000000002095476, 443508.42999999999301508 279191.98999999999068677, 443516.58000000001629815 279208.05999999999767169, 443515.08000000001629815 279208.85999999998603016, 443520.78999999997904524 279219.65000000002328306, 443523.17999999999301508 279224.15999999997438863, 443526.38000000000465661 279229.96000000002095476, 443529.28000000002793968 279234.65999999997438863, 443531.01000000000931323 279237.38000000000465661, 443538.78999999997904524 279249.59000000002561137, 443541.58000000001629815 279253.96000000002095476, 443541.96000000002095476 279253.71999999997206032, 443544.88000000000465661 279258.85999999998603016, 443549.01000000000931323 279266.40000000002328306, 443554.08000000001629815 279275.65999999997438863, 443559.08000000001629815 279285.26000000000931323, 443562.78000000002793968 279293.76000000000931323, 443563.94900000002235174 279296.53399999998509884, 443563.94884639704832807 279296.53406211553374305, 443536.97999999998137355 279307.44000000000232831, 443528.78000000002793968 279311.85999999998603016, 443529.19000000000232831 279313.33000000001629815, 443530.65999999997438863 279318.65999999997438863, 443530.52000000001862645 279320.09000000002561137, 443536.356000000028871 279330.99900000001071021, 443543.73999999999068677 279327.54399999999441206, 443545.08000000001629815 279330.15999999997438863, 443549.41999999998370185 279327.97999999998137355, 443552.47600000002421439 279334.41399999998975545, 443559.09999999997671694 279348.35999999998603016, 443560.77000000001862645 279352.66999999998370185, 443562.96999999997206032 279351.83000000001629815, 443566.33000000001629815 279350.53999999997904524, 443577.97999999998137355 279345.85999999998603016, 443592.97999999998137355 279339.65999999997438863, 443612.47999999998137355 279331.55999999999767169, 443623.97999999998137355 279326.76000000000931323, 443628.51000000000931323 279324.85999999998603016, 443629.78000000002793968 279319.05999999999767169, 443630.78000000002793968 279315.15999999997438863, 443631.47999999998137355 279312.15999999997438863, 443632.08000000001629815 279308.15999999997438863, 443632.26000000000931323 279307.23999999999068677, 443632.88000000000465661 279304.15999999997438863, 443633.97999999998137355 279299.35999999998603016, 443635.28000000002793968 279295.15999999997438863, 443636.47999999998137355 279291.85999999998603016, 443637.78000000002793968 279288.26000000000931323, 443638.57000000000698492 279286.40999999997438863, 443638.67999999999301508 279286.15999999997438863, 443639.78000000002793968 279284.15999999997438863, 443641.78000000002793968 279281.55999999999767169, 443637.59999999997671694 279282.70000000001164153, 443635.26491808169521391 279273.96138510457240045, 443633.78423181286780164 279274.69502233841922134, 443632.7296569244354032 279275.11181415553437546, 443632.07621179654961452 279275.49730177951278165, 443630.1700961870374158 279276.16051951906410977, 443627.38580540468683466 279276.86863746924791485, 443626.50516094517661259 279277.06825147807830945, 443603.46500000002561137 279281.33000000001629815, 443603.3620000000228174 279281.34799999999813735, 443593.75900000002002344 279259.68199999997159466, 443590.78000000002793968 279252.96000000002095476, 443578.16999999998370185 279224.51000000000931323, 443577.88000000000465661 279223.85999999998603016, 443575.88699999998789281 279220.15399999998044223, 443570.78000000002793968 279210.65999999997438863, 443568.6240885880542919 279206.16848960897186771, 443569.80999999999767169 279203.79999999998835847, 443566.17999999999301508 279197.35999999998603016, 443563.08000000001629815 279192.55999999999767169, 443560.47999999998137355 279188.15999999997438863, 443558.97999999998137355 279186.15999999997438863, 443558.69000000000232831 279185.82000000000698492, 443558.48999999999068677 279185.59000000002561137, 443553.38000000000465661 279170.26000000000931323)))</v>
      </c>
      <c r="B63" s="324">
        <f>'Site-to-LSOA&amp;MSOA Assignment'!B63</f>
        <v>89</v>
      </c>
      <c r="C63" s="329" t="str">
        <f>'Site-to-LSOA&amp;MSOA Assignment'!C63</f>
        <v>Home Farm, Brinklow</v>
      </c>
      <c r="D63" s="100" t="str">
        <f>'Site-to-LSOA&amp;MSOA Assignment'!N63</f>
        <v>E02007048</v>
      </c>
      <c r="E63" s="100" t="str">
        <f>'Site-to-LSOA&amp;MSOA Assignment'!O63</f>
        <v>Rugby 013</v>
      </c>
      <c r="F63" s="100" t="str">
        <f>'Site-to-LSOA&amp;MSOA Assignment'!P63</f>
        <v>E01031160</v>
      </c>
      <c r="G63" s="100" t="str">
        <f>'Site-to-LSOA&amp;MSOA Assignment'!Q63</f>
        <v>Rugby 013B</v>
      </c>
      <c r="H63" s="99" t="str">
        <f>VLOOKUP($B63,'PTAL - AM'!$B:$R,17,FALSE)</f>
        <v>1a</v>
      </c>
      <c r="I63" s="99" t="str">
        <f>VLOOKUP($B63,'PTAL - PM'!$B:$R,17,FALSE)</f>
        <v>1a</v>
      </c>
      <c r="J63" s="284"/>
      <c r="K63" s="254" t="str">
        <f t="shared" si="0"/>
        <v>Home Farm, Brinklow</v>
      </c>
      <c r="L63" s="341">
        <f t="shared" si="1"/>
        <v>4</v>
      </c>
      <c r="M63" s="338">
        <f>RANK(L63,$L$2:$L184,0)</f>
        <v>15</v>
      </c>
    </row>
    <row r="64" spans="1:13" x14ac:dyDescent="0.3">
      <c r="A64" s="335" t="str">
        <f>'Site-to-LSOA&amp;MSOA Assignment'!A64</f>
        <v>MultiPolygon (((448040.74218740384094417 271488.39518212171969935, 448044.20000000001164153 271487.04999999998835847, 448063.5 271479.54999999998835847, 448092.09999999997671694 271468.15000000002328306, 448111.29999999998835847 271460.04999999998835847, 448124.09999999997671694 271455.04999999998835847, 448128.80709634756203741 271452.98235656484030187, 448128.10999999998603016 271451.28000000002793968, 448103.26000000000931323 271394.52000000001862645, 448102.60999999998603016 271393.03000000002793968, 448102.13000000000465661 271392.15000000002328306, 448082.99283848807681352 271359.90276662568794563, 448081.02000000001862645 271360.95000000001164153, 448027.10999999998603016 271389.48999999999068677, 448000 271403.25, 447975.91999999998370185 271415.51000000000931323, 448002.03600000002188608 271444.38000000000465661, 448016.79999999998835847 271460.15200000000186265, 448021.04999999998835847 271465.09999999997671694, 448022.1190000000060536 271466.34200000000419095, 448022.37871427735080943 271466.6439285617088899, 448023.33100000000558794 271467.75099999998928979, 448039.51000000000931323 271486.54999999998835847, 448040.74218740384094417 271488.39518212171969935)))</v>
      </c>
      <c r="B64" s="324">
        <f>'Site-to-LSOA&amp;MSOA Assignment'!B64</f>
        <v>90</v>
      </c>
      <c r="C64" s="329" t="str">
        <f>'Site-to-LSOA&amp;MSOA Assignment'!C64</f>
        <v>Homestead Farm, Dunchurch</v>
      </c>
      <c r="D64" s="100" t="str">
        <f>'Site-to-LSOA&amp;MSOA Assignment'!N64</f>
        <v>E02006503</v>
      </c>
      <c r="E64" s="100" t="str">
        <f>'Site-to-LSOA&amp;MSOA Assignment'!O64</f>
        <v>Rugby 012</v>
      </c>
      <c r="F64" s="100" t="str">
        <f>'Site-to-LSOA&amp;MSOA Assignment'!P64</f>
        <v>E01031148</v>
      </c>
      <c r="G64" s="100" t="str">
        <f>'Site-to-LSOA&amp;MSOA Assignment'!Q64</f>
        <v>Rugby 012B</v>
      </c>
      <c r="H64" s="99" t="str">
        <f>VLOOKUP($B64,'PTAL - AM'!$B:$R,17,FALSE)</f>
        <v>1b</v>
      </c>
      <c r="I64" s="99" t="str">
        <f>VLOOKUP($B64,'PTAL - PM'!$B:$R,17,FALSE)</f>
        <v>1a</v>
      </c>
      <c r="J64" s="284"/>
      <c r="K64" s="254" t="str">
        <f t="shared" si="0"/>
        <v>Homestead Farm, Dunchurch</v>
      </c>
      <c r="L64" s="341">
        <f t="shared" si="1"/>
        <v>5</v>
      </c>
      <c r="M64" s="338">
        <f>RANK(L64,$L$2:$L185,0)</f>
        <v>11</v>
      </c>
    </row>
    <row r="65" spans="1:13" x14ac:dyDescent="0.3">
      <c r="A65" s="335" t="str">
        <f>'Site-to-LSOA&amp;MSOA Assignment'!A65</f>
        <v>MultiPolygon (((451745.56072667957050726 271882.53446433285716921, 451719 271881.09999999997671694, 451694.59999999997671694 271879.70000000001164153, 451693.63000000000465661 271879.40000000002328306, 451693 271879.20000000001164153, 451691.5 271878.70000000001164153, 451689.40000000002328306 271877.79999999998835847, 451688.09999999997671694 271877, 451687.29999999998835847 271876.40000000002328306, 451686.40000000002328306 271875.59999999997671694, 451685.59999999997671694 271874.79999999998835847, 451684.90000000002328306 271874, 451682.59999999997671694 271871.40000000002328306, 451681.20000000001164153 271869.59999999997671694, 451679.09999999997671694 271866.70000000001164153, 451677.5 271864.40000000002328306, 451674.20000000001164153 271859.20000000001164153, 451671.90000000002328306 271855.5, 451666 271846.20000000001164153, 451664 271843.59999999997671694, 451662.09999999997671694 271841.29999999998835847, 451660.09999999997671694 271839, 451658.5 271837.40000000002328306, 451657.90000000002328306 271836.70000000001164153, 451655.70000000001164153 271834.70000000001164153, 451653.59999999997671694 271832.70000000001164153, 451646.59999999997671694 271826.5, 451642.20000000001164153 271823.40000000002328306, 451639.79999999998835847 271821.79999999998835847, 451637.40000000002328306 271820.29999999998835847, 451630 271816, 451626.5 271814.59999999997671694, 451625.09999999997671694 271814.40000000002328306, 451624.20000000001164153 271814.29999999998835847, 451619.29999999998835847 271814.5, 451616.79999999998835847 271814.79999999998835847, 451610.29999999998835847 271815.79999999998835847, 451606.5 271816.40000000002328306, 451605.5 271816.5, 451603.40000000002328306 271816.59999999997671694, 451601.09999999997671694 271816.59999999997671694, 451597.40000000002328306 271815.5, 451597.09999999997671694 271815.40000000002328306, 451591.5 271813.09999999997671694, 451587.20000000001164153 271811.29999999998835847, 451584.70000000001164153 271810.5, 451582.20000000001164153 271809.79999999998835847, 451581.20000000001164153 271809.29999999998835847, 451578.90000000002328306 271808, 451577.09999999997671694 271806.70000000001164153, 451574.29999999998835847 271803.79999999998835847, 451569.90000000002328306 271800.09999999997671694, 451569 271799.40000000002328306, 451564.70000000001164153 271796.40000000002328306, 451564 271795.90000000002328306, 451556.29999999998835847 271791.59999999997671694, 451550.40000000002328306 271788.40000000002328306, 451545.29999999998835847 271785.70000000001164153, 451544.79999999998835847 271785.5, 451539.59999999997671694 271783.40000000002328306, 451538.70000000001164153 271783, 451535.40000000002328306 271781.79999999998835847, 451532.29999999998835847 271781.09999999997671694, 451530.40000000002328306 271780.59999999997671694, 451528.29999999998835847 271780.29999999998835847, 451526.29999999998835847 271780.20000000001164153, 451525.79999999998835847 271780.29999999998835847, 451524.20000000001164153 271780.5, 451522.79999999998835847 271780.90000000002328306, 451521.59999999997671694 271781.29999999998835847, 451518.90000000002328306 271783.70000000001164153, 451515 271788, 451514 271789.29999999998835847, 451512.90000000002328306 271790.59999999997671694, 451511.79999999998835847 271791.79999999998835847, 451511 271792.29999999998835847, 451509.09999999997671694 271793.09999999997671694, 451507 271793.59999999997671694, 451506.5 271793.70000000001164153, 451503.20000000001164153 271793.59999999997671694, 451500.59999999997671694 271793.29999999998835847, 451491.40000000002328306 271790.40000000002328306, 451481.70000000001164153 271787.29999999998835847, 451478.90000000002328306 271786.59999999997671694, 451476.20000000001164153 271785.70000000001164153, 451475.70000000001164153 271785.5, 451471.79999999998835847 271783.5, 451468.20000000001164153 271781.5, 451467.29999999998835847 271781.20000000001164153, 451463.70000000001164153 271779.70000000001164153, 451462.90000000002328306 271779.40000000002328306, 451456.40000000002328306 271777.70000000001164153, 451450.20000000001164153 271776.59999999997671694, 451448.29999999998835847 271776.20000000001164153, 451444.03000000002793968 271774.27000000001862645, 451441.42999999999301508 271773.03000000002793968, 451435.22999999998137355 271770.63000000000465661, 451420.42999999999301508 271765.22999999998137355, 451419.63000000000465661 271764.92999999999301508, 451410.53000000002793968 271761.22999999998137355, 451401.03000000002793968 271757.42999999999301508, 451397.53000000002793968 271755.92999999999301508, 451376.66999999998370185 271746.41999999998370185, 451370.66999999998370185 271743.61999999999534339, 451360.86999999999534339 271738.32000000000698492, 451355.27000000001862645 271734.52000000001862645, 451339.77000000001862645 271725.21999999997206032, 451321.96999999997206032 271714.02000000001862645, 451319.86999999999534339 271712.71999999997206032, 451307.77000000001862645 271705.02000000001862645, 451298.27000000001862645 271699.11999999999534339, 451290.86999999999534339 271694.11999999999534339, 451284.16999999998370185 271689.52000000001862645, 451274.57000000000698492 271683.21999999997206032, 451268.16999999998370185 271678.71999999997206032, 451267.77000000001862645 271678.41999999998370185, 451261.86999999999534339 271673.91999999998370185, 451257.07000000000698492 271670.11999999999534339, 451256.46999999997206032 271669.61999999999534339, 451254.86999999999534339 271668.41999999998370185, 451253.46999999997206032 271667.11999999999534339, 451252.16999999998370185 271665.82000000000698492, 451250.77000000001862645 271663.11999999999534339, 451250.36999999999534339 271662.11999999999534339, 451248.46999999997206032 271651.21999999997206032, 451247.46999999997206032 271646.21999999997206032, 451247.27000000001862645 271644.11999999999534339, 451247.36999999999534339 271642.21999999997206032, 451247.40000000002328306 271639.30999999999767169, 451249 271626.20000000001164153, 451250.90000000002328306 271615.29999999998835847, 451251.40000000002328306 271611.90000000002328306, 451251.59999999997671694 271609.59999999997671694, 451251.59999999997671694 271608.59999999997671694, 451251.59999999997671694 271607.70000000001164153, 451251.40000000002328306 271606.09999999997671694, 451251.09999999997671694 271605, 451247.83000000001629815 271595.16999999998370185, 451244.51000000000931323 271586.34000000002561137, 451244.19000000000232831 271585.71000000002095476, 451243.86999999999534339 271585.09000000002561137, 451243.53000000002793968 271584.47999999998137355, 451243.17999999999301508 271583.88000000000465661, 451242.80999999999767169 271583.28999999997904524, 451242.40999999997438863 271582.71000000002095476, 451242.28000000002793968 271582.53999999997904524, 451241.85999999998603016 271581.97999999998137355, 451241.41999999998370185 271581.44000000000232831, 451240.96000000002095476 271580.90999999997438863, 451240.48999999999068677 271580.40000000002328306, 451240 271579.90000000002328306, 451239.5 271579.41999999998370185, 451236.07000000000698492 271576.25, 451231.25 271572.45000000001164153, 451228.02000000001862645 271570.22999999998137355, 451226.5 271569.59999999997671694, 451221.90000000002328306 271568.5, 451215.90000000002328306 271567.40000000002328306, 451212.20000000001164153 271566.70000000001164153, 451209.59999999997671694 271566.20000000001164153, 451204.40000000002328306 271564.40000000002328306, 451202.09999999997671694 271563.5, 451200.40000000002328306 271562.79999999998835847, 451196.5 271560.20000000001164153, 451193.59999999997671694 271557.59999999997671694, 451191.09999999997671694 271555.09999999997671694, 451189.79999999998835847 271553.70000000001164153, 451189.09999999997671694 271552.5, 451188.52000000001862645 271551.08000000001629815, 451187.21999999997206032 271547.28000000002793968, 451185.21999999997206032 271541.88000000000465661, 451183.21999999997206032 271537.17999999999301508, 451182.11999999999534339 271534.47999999998137355, 451181.32000000000698492 271532.67999999999301508, 451179.21999999997206032 271529.47999999998137355, 451177.32000000000698492 271527.28000000002793968, 451172.02000000001862645 271522.28000000002793968, 451164.11999999999534339 271514.28000000002793968, 451158.71999999997206032 271508.88000000000465661, 451152.52000000001862645 271503.28000000002793968, 451152.32000000000698492 271503.17999999999301508, 451146.21999999997206032 271498.17999999999301508, 451143.61999999999534339 271496.28000000002793968, 451141.21999999997206032 271494.67999999999301508, 451137.71999999997206032 271492.58000000001629815, 451135.21999999997206032 271491.17999999999301508, 451130.91999999998370185 271488.97999999998137355, 451127.71999999997206032 271487.47999999998137355, 451122.11999999999534339 271485.17999999999301508, 451118.82000000000698492 271483.97999999998137355, 451108.71999999997206032 271480.38000000000465661, 451106.97999999998137355 271479.80999999999767169, 451098.32000000000698492 271476.97999999998137355, 451092.11999999999534339 271475.17999999999301508, 451086.02000000001862645 271473.58000000001629815, 451081.90000000002328306 271472.65000000002328306, 451074.52000000001862645 271470.97999999998137355, 451063.21999999997206032 271468.88000000000465661, 451049.91999999998370185 271466.88000000000465661, 451039.71999999997206032 271465.67999999999301508, 451031.02000000001862645 271464.38000000000465661, 451025.52000000001862645 271463.47999999998137355, 451016.71999999997206032 271462.28000000002793968, 451008.82000000000698492 271461.28000000002793968, 451002.91999999998370185 271460.47999999998137355, 451001.85999999998603016 271460.15999999997438863, 451000.71999999997206032 271460.08000000001629815, 451000 271459.80999999999767169, 450999.91999999998370185 271459.78000000002793968, 450997.52000000001862645 271459.17999999999301508, 450996.32000000000698492 271458.67999999999301508, 450994.52000000001862645 271457.67999999999301508, 450990.71999999997206032 271455.47999999998137355, 450988.82000000000698492 271453.97999999998137355, 450987.71999999997206032 271452.97999999998137355, 450986.71999999997206032 271451.97999999998137355, 450981.32000000000698492 271447.38000000000465661, 450975.61999999999534339 271442.17999999999301508, 450971.11999999999534339 271437.17999999999301508, 450967.41999999998370185 271432.28000000002793968, 450965.82000000000698492 271429.78000000002793968, 450964.71999999997206032 271427.88000000000465661, 450964.32000000000698492 271426.47999999998137355, 450964.21999999997206032 271425.78000000002793968, 450963.91999999998370185 271424.17999999999301508, 450964.11999999999534339 271421.67999999999301508, 450964.71999999997206032 271418.88000000000465661, 450965.82000000000698492 271417.08000000001629815, 450966.41999999998370185 271416.28000000002793968, 450975.52000000001862645 271404.67999999999301508, 450976.02000000001862645 271403.88000000000465661, 450976.32000000000698492 271403.47999999998137355, 450976.52000000001862645 271402.47999999998137355, 450976.52000000001862645 271401.58000000001629815, 450976.21999999997206032 271400.17999999999301508, 450975.61999999999534339 271399.17999999999301508, 450975.11999999999534339 271398.67999999999301508, 450974.71999999997206032 271398.38000000000465661, 450974.32000000000698492 271398.17999999999301508, 450973.82000000000698492 271397.97999999998137355, 450969.71999999997206032 271396.47999999998137355, 450962.41999999998370185 271394.67999999999301508, 450954.71999999997206032 271394.47999999998137355, 450940.71999999997206032 271394.78000000002793968, 450925.91999999998370185 271394.08000000001629815, 450919.82000000000698492 271394.58000000001629815, 450912.02000000001862645 271395.47999999998137355, 450905.11999999999534339 271395.38000000000465661, 450860.71999999997206032 271395.08000000001629815, 450854.02000000001862645 271394.88000000000465661, 450849.02000000001862645 271394.08000000001629815, 450842.21999999997206032 271392.28000000002793968, 450836.41999999998370185 271389.88000000000465661, 450830.52000000001862645 271387.38000000000465661, 450824.71999999997206032 271384.58000000001629815, 450819.82000000000698492 271381.78000000002793968, 450815.52000000001862645 271379.28000000002793968, 450811.02000000001862645 271375.97999999998137355, 450806.82000000000698492 271372.78000000002793968, 450802.32000000000698492 271369.08000000001629815, 450801.56184152502100915 271368.5113811437622644, 450796.4331171135418117 271373.3613705329480581, 450792.66999999998370185 271370.34999999997671694, 450790.36999999999534339 271368.34999999997671694, 450788.05999999999767169 271366.36999999999534339, 450785.65999999997438863 271364.5, 450783.14000000001396984 271362.73999999999068677, 450780.55999999999767169 271361.07000000000698492, 450777.92999999999301508 271359.46000000002095476, 450775.27000000001862645 271357.92999999999301508, 450772.57000000000698492 271356.45000000001164153, 450769.84999999997671694 271355.02000000001862645, 450729.32000000000698492 271331, 450712.11999999999534339 271320.59999999997671694, 450698.11999999999534339 271307.79999999998835847, 450686.91999999998370185 271297, 450676.52000000001862645 271291.40000000002328306, 450665.32000000000698492 271289, 450654.91999999998370185 271289, 450643.70238779048668221 271298.59453017835039645, 450622.88849888026015833 271304.94453018490457907, 450601.72183219186263159 271308.82508574443636462, 450591.84405440394766629 271305.65008574118837714, 450581.61349883791990578 271296.12508573138620704, 450575.96905438764952123 271285.89453016535844654, 450573.49960994068533182 271271.78341903974069282, 450578.43849883461371064 271254.49730791093315929, 450591.0503044031211175 271228.57916552311507985, 450495.66999999998370185 271126.19000000000232831, 450489.32000000000698492 271119.59999999997671694, 450475.71999999997206032 271104.40000000002328306, 450469.08841191703686491 271109.36232512298738584, 450459.03424524003639817 271110.94982512464048341, 450450.39118967560352758 271108.30399178859079257, 450439.63146744237747043 271104.24704733997350559, 450432.39952299051219597 271099.66093622415792197, 450427.30629381851758808 271093.46527649561176077, 450426.15976603957824409 271086.18923482147511095, 450450.41999999998370185 271067.08000000001629815, 450449.21999999997206032 271064.88000000000465661, 450448.09999999997671694 271062, 450442.67999999999301508 271040.46000000002095476, 450441.88000000000465661 271037.76000000000931323, 450440.97999999998137355 271035.15999999997438863, 450440.28000000002793968 271033.26000000000931323, 450438.47999999998137355 271030.55999999999767169, 450438.17999999999301508 271030.05999999999767169, 450427.47999999998137355 271018.05999999999767169, 450420.88000000000465661 271010.46000000002095476, 450414.17999999999301508 271002.46000000002095476, 450413.08000000001629815 271000.46000000002095476, 450412.75 271000, 450409.88000000000465661 270995.96000000002095476, 450408.38000000000465661 270996.35999999998603016, 450398.03856167494086549 270985.27812037634430453, 450362.54235297860577703 270936.59760559280402958, 450330.52000000001862645 270860.97999999998137355, 450330.16999999998370185 270859.69000000000232831, 450325.29999999998835847 270857.53000000002793968, 450308.32000000000698492 270849.97999999998137355, 450300.52000000001862645 270846.67999999999301508, 450296.71999999997206032 270844.97999999998137355, 450292.71999999997206032 270843.28000000002793968, 450285.71999999997206032 270840.08000000001629815, 450273.52000000001862645 270834.17999999999301508, 450264.21999999997206032 270831.17999999999301508, 450258.21999999997206032 270829.17999999999301508, 450254.52000000001862645 270827.97999999998137355, 450241.02000000001862645 270823.08000000001629815, 450225.91999999998370185 270817.97999999998137355, 450220.32000000000698492 270816.28000000002793968, 450142.5 270792, 450114.79999999998835847 270784, 450095.20000000001164153 270778.29999999998835847, 450089.40000000002328306 270776.90000000002328306, 450082.20000000001164153 270775.09999999997671694, 450057.59999999997671694 270769.70000000001164153, 450041.20000000001164153 270766.20000000001164153, 450000 270758.48999999999068677, 449983.88000000000465661 270755.70000000001164153, 449948.46000000002095476 270748.47999999998137355, 449946.58000000001629815 270748.09999999997671694, 449946.13000000000465661 270747.97999999998137355, 449944.90000000002328306 270747.65999999997438863, 449925.47999999998137355 270788, 449932.97999999998137355 270804.79999999998835847, 449915.38000000000465661 270822.09999999997671694, 449903.08000000001629815 270797.29999999998835847, 449895.47999999998137355 270797.29999999998835847, 449881.28000000002793968 270820, 449855.38000000000465661 270859, 449853.88000000000465661 270860.79999999998835847, 449853.58000000001629815 270860.59999999997671694, 449853.17999999999301508 270860.29999999998835847, 449852.97999999998137355 270860, 449852.67999999999301508 270859.70000000001164153, 449852.47999999998137355 270859.40000000002328306, 449851.67999999999301508 270858.40000000002328306, 449851.08000000001629815 270857.29999999998835847, 449850.38000000000465661 270856.20000000001164153, 449849.47999999998137355 270854.70000000001164153, 449848.58000000001629815 270853.09999999997671694, 449845.97999999998137355 270847.90000000002328306, 449809.58000000001629815 270774.70000000001164153, 449800.89000000001396984 270757.52000000001862645, 449788.28000000002793968 270767.40000000002328306, 449770.08000000001629815 270782.29999999998835847, 449752.47999999998137355 270796.5, 449738.88000000000465661 270808.20000000001164153, 449723.28000000002793968 270820.70000000001164153, 449703.97999999998137355 270836.29999999998835847, 449688.47999999998137355 270848.29999999998835847, 449681.38000000000465661 270853.20000000001164153, 449674.67999999999301508 270857, 449628.47999999998137355 270883.70000000001164153, 449615.08000000001629815 270891.09999999997671694, 449593.08000000001629815 270902.09999999997671694, 449591.38000000000465661 270903, 449587.97999999998137355 270904.59999999997671694, 449584.17999999999301508 270906.40000000002328306, 449582.28000000002793968 270907.20000000001164153, 449580.47999999998137355 270907.90000000002328306, 449578.58000000001629815 270908.5, 449576.78000000002793968 270909.09999999997671694, 449569.88000000000465661 270911.79999999998835847, 449517.48999999999068677 270927.17999999999301508, 449518.47999999998137355 270946.5, 449521.88000000000465661 270963.29999999998835847, 449522.78000000002793968 270967.20000000001164153, 449526.28000000002793968 270981.5, 449527.17999999999301508 270989, 449528.40000000002328306 271000, 449528.42999999999301508 271000.20000000001164153, 449529.78000000002793968 271003.09999999997671694, 449530.58000000001629815 271005.09999999997671694, 449530.88000000000465661 271006.20000000001164153, 449531.28000000002793968 271007.40000000002328306, 449531.47999999998137355 271008.59999999997671694, 449531.78000000002793968 271009.79999999998835847, 449531.78000000002793968 271010.40000000002328306, 449531.88000000000465661 271011, 449531.88000000000465661 271011.70000000001164153, 449531.09000000002561137 271015.84000000002561137, 449531.78000000002793968 271015.96999999997206032, 449545.40999999997438863 271021.15000000002328306, 449548.60999999998603016 271022.09999999997671694, 449558.21000000002095476 271023.28999999997904524, 449571.83000000001629815 271024, 449578.63000000000465661 271049.33000000001629815, 449579.78000000002793968 271052.70000000001164153, 449580.08000000001629815 271053.70000000001164153, 449580.97999999998137355 271055.90000000002328306, 449581.88000000000465661 271058, 449582.67999999999301508 271060.09999999997671694, 449583.58000000001629815 271062.09999999997671694, 449584.38000000000465661 271064.20000000001164153, 449585.17999999999301508 271066.20000000001164153, 449589.08000000001629815 271074.59999999997671694, 449590.17999999999301508 271077, 449591.97999999998137355 271081.20000000001164153, 449603.47999999998137355 271103.90000000002328306, 449605.78000000002793968 271109, 449616.58000000001629815 271128.29999999998835847, 449619.67999999999301508 271134.29999999998835847, 449620.67999999999301508 271135.40000000002328306, 449622.17999999999301508 271136.70000000001164153, 449623.78000000002793968 271138.29999999998835847, 449624.88000000000465661 271139, 449627.82000000000698492 271140.71999999997206032, 449627.70000000001164153 271141.29999999998835847, 449627.59999999997671694 271141.70000000001164153, 449627.29999999998835847 271142.5, 449626.90000000002328306 271143.09999999997671694, 449626.5 271143.79999999998835847, 449626 271144.29999999998835847, 449625.5 271144.70000000001164153, 449625.09999999997671694 271145.20000000001164153, 449624.59999999997671694 271145.70000000001164153, 449624.20000000001164153 271146.29999999998835847, 449623.66999999998370185 271147.03999999997904524, 449621.40000000002328306 271150.5, 449619.20000000001164153 271154.29999999998835847, 449615.79999999998835847 271160.09999999997671694, 449612.40000000002328306 271165.29999999998835847, 449607.59999999997671694 271172.09999999997671694, 449604.79999999998835847 271176.09999999997671694, 449598.5 271184.09999999997671694, 449591 271192.70000000001164153, 449588.90000000002328306 271195.20000000001164153, 449575.29999999998835847 271208.40000000002328306, 449566.90000000002328306 271216.5, 449527.29999999998835847 271252.59999999997671694, 449520.59999999997671694 271258.90000000002328306, 449494.15999999997438863 271283.07000000000698492, 449483.40000000002328306 271292.90000000002328306, 449440.20000000001164153 271327.09999999997671694, 449424.04999999998835847 271340.22999999998137355, 449447.53000000002793968 271370.60999999998603016, 449467.60999999998603016 271396.57000000000698492, 449572.66999999998370185 271532.38000000000465661, 449537.5 271561, 449517.40000000002328306 271577.29999999998835847, 449495.79999999998835847 271580.05999999999767169, 449448.5 271538.70000000001164153, 449417.52000000001862645 271511.08000000001629815, 449416.72999999998137355 271510.38000000000465661, 449402.40000000002328306 271497.59999999997671694, 449397.5 271494.40000000002328306, 449393 271491.40000000002328306, 449390.5 271489.90000000002328306, 449388.40000000002328306 271488.59999999997671694, 449386.5 271487.70000000001164153, 449379.90000000002328306 271484.29999999998835847, 449377.83000000001629815 271483.33000000001629815, 449369.5 271479.40000000002328306, 449348.5 271469.20000000001164153, 449346.26600000000325963 271469.45400000002700835, 449343.77799999999115244 271470.98499999998603016, 449343.76901784236542881 271470.97102775482926518, 449343.768999999971129 271470.97100000001955777, 449334.19599999999627471 271477.90399999998044223, 449328.09999999997671694 271482.32000000000698492, 449323.91999999998370185 271477.59000000002561137, 449315.21999999997206032 271464.69000000000232831, 449314.61999999999534339 271463.78999999997904524, 449314.11999999999534339 271462.89000000001396984, 449313.02000000001862645 271460.69000000000232831, 449312.41999999998370185 271459.59000000002561137, 449311.91999999998370185 271458.39000000001396984, 449309.82000000000698492 271452.39000000001396984, 449307.11999999999534339 271444.09000000002561137, 449305.21999999997206032 271439.19000000000232831, 449303.82000000000698492 271435.28999999997904524, 449303.41999999998370185 271433.89000000001396984, 449303.21999999997206032 271433.28999999997904524, 449302.91999999998370185 271432.19000000000232831, 449302.82000000000698492 271431.19000000000232831, 449302.61999999999534339 271430.09000000002561137, 449301.32000000000698492 271418.48999999999068677, 449299.19000000000232831 271399, 449298.82000000000698492 271395.59000000002561137, 449297.61999999999534339 271387.78999999997904524, 449273.61999999999534339 271327.09000000002561137, 449271.11999999999534339 271320.78999999997904524, 449231.32000000000698492 271350.48999999999068677, 449224.52000000001862645 271356.28999999997904524, 449186.98999999999068677 271387.71999999997206032, 449156.89000000001396984 271412.41999999998370185, 449151.69000000000232831 271416.32000000000698492, 449138.59000000002561137 271426.32000000000698492, 449184.98999999999068677 271486.71999999997206032, 449168.89000000001396984 271504.21000000002095476, 449155.93699999997625127 271518.28600000002188608, 449137.76000000000931323 271538.03999999997904524, 449164.70000000001164153 271578.59999999997671694, 449193.63000000000465661 271621.97999999998137355, 449202.41999999998370185 271635.15999999997438863, 449207.92999999999301508 271643.41999999998370185, 449238.14000000001396984 271635.14000000001396984, 449281.09799999999813735 271675.21299999998882413, 449346.18499999999767169 271737.99900000001071021, 449411.19400000001769513 271800.70600000000558794, 449470.5659999999916181 271857.61800000001676381, 449500.09999999997671694 271887.59999999997671694, 449516.5 271904.5, 449565.20000000001164153 271852.79999999998835847, 449605.29999999998835847 271889.5, 449608.65999999997438863 271892.25, 449609.40000000002328306 271892.84999999997671694, 449610.20000000001164153 271893.5, 449604.20000000001164153 271898.90000000002328306, 449602.90000000002328306 271900.20000000001164153, 449594.09999999997671694 271910.5, 449592.20000000001164153 271912.90000000002328306, 449591 271914.70000000001164153, 449590.40000000002328306 271915.70000000001164153, 449590 271916.40000000002328306, 449589.70000000001164153 271917.09999999997671694, 449589.29999999998835847 271917.79999999998835847, 449588.70000000001164153 271919.20000000001164153, 449588 271920.5, 449587.29999999998835847 271921.90000000002328306, 449585 271927.5, 449580.40000000002328306 271938.79999999998835847, 449579.09999999997671694 271942.29999999998835847, 449577.79999999998835847 271946.79999999998835847, 449577.20000000001164153 271948.79999999998835847, 449576.59999999997671694 271950.70000000001164153, 449576.09999999997671694 271952.70000000001164153, 449575.79999999998835847 271954.20000000001164153, 449575.20000000001164153 271957.40000000002328306, 449575 271958.70000000001164153, 449574.90000000002328306 271960, 449574.70000000001164153 271961.40000000002328306, 449574.40000000002328306 271965.5, 449574.09999999997671694 271970.79999999998835847, 449573.79999999998835847 271975.79999999998835847, 449573.79999999998835847 271984, 449573.90000000002328306 271987, 449574.09999999997671694 271988.09999999997671694, 449574.20000000001164153 271989.20000000001164153, 449574.40000000002328306 271990.40000000002328306, 449574.79999999998835847 271992.40000000002328306, 449575.09999999997671694 271993.40000000002328306, 449575.90000000002328306 271996.29999999998835847, 449577.65000000002328306 272000, 449595.75 272039.20000000001164153, 449603.90000000002328306 272056.25, 449606.09999999997671694 272060.90000000002328306, 449606.54999999998835847 272061.79999999998835847, 449607.04999999998835847 272062.59999999997671694, 449608.04999999998835847 272064.04999999998835847, 449609.15000000002328306 272065.40000000002328306, 449610.79999999998835847 272067.34999999997671694, 449625.84999999997671694 272082.40000000002328306, 449623.79999999998835847 272084.40000000002328306, 449650.95000000001164153 272108.90000000002328306, 449653.09999999997671694 272110.90000000002328306, 449685.65000000002328306 272156.70000000001164153, 449677.25 272161.15000000002328306, 449674.34999999997671694 272162.70000000001164153, 449674 272162.90000000002328306, 449673.20000000001164153 272163.34999999997671694, 449672.45000000001164153 272163.84999999997671694, 449672.20000000001164153 272164, 449671.15000000002328306 272165.04999999998835847, 449670.84999999997671694 272165.29999999998835847, 449669.20000000001164153 272166.70000000001164153, 449666.75 272168.84999999997671694, 449666.59999999997671694 272169, 449664.54999999998835847 272170.79999999998835847, 449664 272171.25, 449663.20000000001164153 272171.95000000001164153, 449662.34999999997671694 272172.59999999997671694, 449661.40000000002328306 272173.20000000001164153, 449658.15000000002328306 272175.04999999998835847, 449653.90000000002328306 272177.5, 449653.09999999997671694 272177.95000000001164153, 449648.95000000001164153 272180.29999999998835847, 449648.20000000001164153 272180.75, 449644.75 272182.70000000001164153, 449642.90000000002328306 272183.75, 449640.40000000002328306 272185.15000000002328306, 449639.65000000002328306 272185.54999999998835847, 449637.75 272186.54999999998835847, 449635.90000000002328306 272187.54999999998835847, 449635.15000000002328306 272188, 449632.25 272189.70000000001164153, 449628.5 272192, 449628.15000000002328306 272192.20000000001164153, 449624.95000000001164153 272194.20000000001164153, 449623.95000000001164153 272194.84999999997671694, 449622.40000000002328306 272195.84999999997671694, 449619.34999999997671694 272198.15000000002328306, 449619.09999999997671694 272198.34999999997671694, 449615.54999999998835847 272200.95000000001164153, 449614.45000000001164153 272201.79999999998835847, 449612.45000000001164153 272203.29999999998835847, 449611.5 272204, 449609.04999999998835847 272205.70000000001164153, 449607.36999999999534339 272206.85999999998603016, 449607.65000000002328306 272207.04999999998835847, 449607.79999999998835847 272207.20000000001164153, 449608.79999999998835847 272207.79999999998835847, 449608.95000000001164153 272207.90000000002328306, 449609.70000000001164153 272208.34999999997671694, 449610.45000000001164153 272208.75, 449612.34999999997671694 272209.45000000001164153, 449616.79999999998835847 272210.95000000001164153, 449624.29999999998835847 272213.59999999997671694, 449630.34999999997671694 272215.75, 449638.20000000001164153 272218.54999999998835847, 449640.54999999998835847 272219.34999999997671694, 449647.15000000002328306 272221.75, 449653.04999999998835847 272223.79999999998835847, 449658.75 272225.70000000001164153, 449664.90000000002328306 272227.70000000001164153, 449669.59999999997671694 272229.25, 449675.79999999998835847 272231.40000000002328306, 449678.54999999998835847 272232.29999999998835847, 449682.15000000002328306 272233.45000000001164153, 449685.65000000002328306 272234.70000000001164153, 449695 272237.84999999997671694, 449701 272239.84999999997671694, 449702.29999999998835847 272240.29999999998835847, 449705.54999999998835847 272241.45000000001164153, 449707.95000000001164153 272242.20000000001164153, 449710.59999999997671694 272243.04999999998835847, 449712.84999999997671694 272243.79999999998835847, 449715.75 272244.84999999997671694, 449720.45000000001164153 272246.40000000002328306, 449724.20000000001164153 272247.59999999997671694, 449728.15000000002328306 272248.90000000002328306, 449732.20000000001164153 272250.29999999998835847, 449735.45000000001164153 272251.40000000002328306, 449739.40000000002328306 272252.75, 449740.65000000002328306 272253.15000000002328306, 449742.75 272253.79999999998835847, 449745.45000000001164153 272254.75, 449748.09999999997671694 272255.65000000002328306, 449751.84999999997671694 272256.90000000002328306, 449756.5 272258.40000000002328306, 449758.45000000001164153 272259.09999999997671694, 449761.25 272260.04999999998835847, 449763.54999999998835847 272260.75, 449764.04999999998835847 272260.90000000002328306, 449769.59999999997671694 272262.70000000001164153, 449769.95000000001164153 272262.79999999998835847, 449774.54999999998835847 272264.25, 449778.29999999998835847 272265.45000000001164153, 449781.90000000002328306 272266.54999999998835847, 449785.95000000001164153 272267.79999999998835847, 449790.34999999997671694 272269.15000000002328306, 449794.79999999998835847 272270.54999999998835847, 449797.70000000001164153 272271.5, 449801.54999999998835847 272272.79999999998835847, 449805.29999999998835847 272274.09999999997671694, 449806.20000000001164153 272274.40000000002328306, 449809.5 272275.54999999998835847, 449814.25 272277.04999999998835847, 449818.79999999998835847 272278.54999999998835847, 449820.40000000002328306 272279, 449822.90000000002328306 272279.75, 449826.5 272280.95000000001164153, 449828.79999999998835847 272281.75, 449831.04999999998835847 272282.5, 449838.09999999997671694 272284.75, 449842.25 272286.09999999997671694, 449842.54999999998835847 272286.20000000001164153, 449846.65000000002328306 272287.54999999998835847, 449851.15000000002328306 272289, 449855.54999999998835847 272290.40000000002328306, 449860.04999999998835847 272291.79999999998835847, 449863.84999999997671694 272293, 449865.65000000002328306 272293.54999999998835847, 449868.549999999</v>
      </c>
      <c r="B65" s="324">
        <f>'Site-to-LSOA&amp;MSOA Assignment'!B65</f>
        <v>91</v>
      </c>
      <c r="C65" s="329" t="str">
        <f>'Site-to-LSOA&amp;MSOA Assignment'!C65</f>
        <v>Inwoods Farm and Lower Rainsbrook Farm, east of Dunchurch (strategic Mixed Uses)</v>
      </c>
      <c r="D65" s="100" t="str">
        <f>'Site-to-LSOA&amp;MSOA Assignment'!N65</f>
        <v>E02006503</v>
      </c>
      <c r="E65" s="100" t="str">
        <f>'Site-to-LSOA&amp;MSOA Assignment'!O65</f>
        <v>Rugby 012</v>
      </c>
      <c r="F65" s="100" t="str">
        <f>'Site-to-LSOA&amp;MSOA Assignment'!P65</f>
        <v>E01035025</v>
      </c>
      <c r="G65" s="100" t="str">
        <f>'Site-to-LSOA&amp;MSOA Assignment'!Q65</f>
        <v>Rugby 012G</v>
      </c>
      <c r="H65" s="99" t="str">
        <f>VLOOKUP($B65,'PTAL - AM'!$B:$R,17,FALSE)</f>
        <v>1a</v>
      </c>
      <c r="I65" s="99" t="str">
        <f>VLOOKUP($B65,'PTAL - PM'!$B:$R,17,FALSE)</f>
        <v>1a</v>
      </c>
      <c r="J65" s="284"/>
      <c r="K65" s="254" t="str">
        <f t="shared" si="0"/>
        <v>Inwoods Farm and Lower Rainsbrook Farm, east of Dunchurch (strategic Mixed Uses)</v>
      </c>
      <c r="L65" s="341">
        <f t="shared" si="1"/>
        <v>4</v>
      </c>
      <c r="M65" s="338">
        <f>RANK(L65,$L$2:$L186,0)</f>
        <v>15</v>
      </c>
    </row>
    <row r="66" spans="1:13" x14ac:dyDescent="0.3">
      <c r="A66" s="335" t="str">
        <f>'Site-to-LSOA&amp;MSOA Assignment'!A66</f>
        <v>MultiPolygon (((444016.70064356434158981 290589.46623762376839295, 444035.25 290577.09999999997671694, 444072.04999999998835847 290553.52000000001862645, 444115.89000000001396984 290526.84000000002561137, 444151.98999999999068677 290506.03999999997904524, 444184.96000000002095476 290486.39000000001396984, 444235.61999999999534339 290456.34999999997671694, 444268.84999999997671694 290436.95000000001164153, 444317.07000000000698492 290408.54999999998835847, 444361.17999999999301508 290382.26000000000931323, 444397.09000000002561137 290361.57000000000698492, 444430.09000000002561137 290341.96999999997206032, 444482.01000000000931323 290311.64000000001396984, 444586.79999999998835847 290250.90000000002328306, 444622 290230.29999999998835847, 444662.79999999998835847 290205.79999999998835847, 444713.70000000001164153 290175.79999999998835847, 444740.09999999997671694 290160.29999999998835847, 444742.70000000001164153 290158.90000000002328306, 444747.09999999997671694 290156.5, 444751.5 290154.20000000001164153, 444752.40000000002328306 290153.59999999997671694, 444756.59999999997671694 290151.20000000001164153, 444760.79999999998835847 290148.5, 444765 290145.70000000001164153, 444769.23999999999068677 290143.04999999998835847, 444769.55999999999767169 290142.86999999999534339, 444772.5 290141.14000000001396984, 444776.88000000000465661 290138.35999999998603016, 444781.10999999998603016 290135.55999999999767169, 444785.41999999998370185 290132.73999999999068677, 444789.59000000002561137 290129.91999999998370185, 444792.21999999997206032 290128.10999999998603016, 444796.35999999998603016 290125.19000000000232831, 444800.40000000002328306 290122.28000000002793968, 444804.53000000002793968 290119.36999999999534339, 444808.57000000000698492 290116.36999999999534339, 444812.70000000001164153 290113.46000000002095476, 444813.30999999999767169 290112.96000000002095476, 444815.42999999999301508 290111.35999999998603016, 444819.46999999997206032 290108.34999999997671694, 444823.51000000000931323 290105.23999999999068677, 444827.44000000000232831 290102.23999999999068677, 444831.47999999998137355 290099.13000000000465661, 444835.41999999998370185 290096.02000000001862645, 444837.14000000001396984 290094.71999999997206032, 444843.70000000001164153 290089.71000000002095476, 444847.63000000000465661 290086.59000000002561137, 444851.65000000002328306 290083.46000000002095476, 444859.46999999997206032 290077.19000000000232831, 444863.47999999998137355 290074.04999999998835847, 444867.38000000000465661 290070.90000000002328306, 444870.66999999998370185 290068.25, 444874.65999999997438863 290065.09000000002561137, 444878.54999999998835847 290062.03000000002793968, 444886.32000000000698492 290055.70000000001164153, 444888.52000000001862645 290053.86999999999534339, 444892.21000000002095476 290050.80999999999767169, 444896.09999999997671694 290047.65000000002328306, 444899.97999999998137355 290044.38000000000465661, 444903.88000000000465661 290041.21999999997206032, 444907.76000000000931323 290037.96000000002095476, 444911.65000000002328306 290034.79999999998835847, 444915.14000000001396984 290031.94000000000232831, 444922.91999999998370185 290025.61999999999534339, 444926.82000000000698492 290022.55999999999767169, 444930.80999999999767169 290019.29999999998835847, 444933.70000000001164153 290016.95000000001164153, 444936.19000000000232831 290014.80999999999767169, 444940.09000000002561137 290011.65000000002328306, 444943.97999999998137355 290008.40999999997438863, 444951.55999999999767169 290001.91999999998370185, 444953.79999999998835847 290000, 444975.15999999997438863 289984.17999999999301508, 444991.66999999998370185 289972.53000000002793968, 445000 289967.72999999998137355, 445000.97999999998137355 289967.19000000000232831, 445004.35999999998603016 289965.48999999999068677, 445031.95000000001164153 289949.96000000002095476, 445100.75 289911.92999999999301508, 445180.65999999997438863 289866.96000000002095476, 445215.33000000001629815 289848.66999999998370185, 445239.45000000001164153 289835.40000000002328306, 445257.53497369040269405 289825.42026269348571077, 445256.40000000002328306 289825.32000000000698492, 445254.63000000000465661 289825.08000000001629815, 445254.03999999997904524 289824.96999999997206032, 445253.01000000000931323 289824.71999999997206032, 445251.76000000000931323 289824.26000000000931323, 445249.58000000001629815 289823.20000000001164153, 445248.29999999998835847 289822.52000000001862645, 445247.57000000000698492 289822.09999999997671694, 445246.38000000000465661 289821.32000000000698492, 445242.33000000001629815 289817.47999999998137355, 445240.89000000001396984 289816.16999999998370185, 445239.14000000001396984 289814.52000000001862645, 445237.84000000002561137 289813.14000000001396984, 445235.55999999999767169 289810.45000000001164153, 445234.08000000001629815 289808.45000000001164153, 445235.19000000000232831 289807.09999999997671694, 445236.34999999997671694 289805.78999999997904524, 445237.55999999999767169 289804.53000000002793968, 445238.84000000002561137 289803.29999999998835847, 445240.41999999998370185 289801.89000000001396984, 445242.08000000001629815 289800.55999999999767169, 445243.11999999999534339 289799.84000000002561137, 445244.58000000001629815 289798.97999999998137355, 445246.09999999997671694 289798.21999999997206032, 445248.35999999998603016 289797.22999999998137355, 445255.11999999999534339 289795.08000000001629815, 445262.07000000000698492 289793.11999999999534339, 445265.11999999999534339 289792.16999999998370185, 445269.29999999998835847 289790.71000000002095476, 445272.30999999999767169 289789.46999999997206032, 445276.83000000001629815 289787.33000000001629815, 445278.36999999999534339 289786.53999999997904524, 445279.89000000001396984 289785.71000000002095476, 445281.66999999998370185 289784.64000000001396984, 445285.73999999999068677 289781.38000000000465661, 445289.95000000001164153 289777.67999999999301508, 445292.71999999997206032 289775.59999999997671694, 445326.83000000001629815 289748.32000000000698492, 445328.53000000002793968 289748.84999999997671694, 445332.91999999998370185 289750.13000000000465661, 445333.90999999997438863 289750.44000000000232831, 445338.40000000002328306 289751.91999999998370185, 445341.70000000001164153 289753.08000000001629815, 445346.48999999999068677 289754.65999999997438863, 445347.39000000001396984 289754.86999999999534339, 445350.67999999999301508 289755.72999999998137355, 445354.88000000000465661 289756.78999999997904524, 445361.85999999998603016 289758.60999999998603016, 445365.15000000002328306 289759.55999999999767169, 445368.34999999997671694 289760.51000000000931323, 445373.64000000001396984 289761.59000000002561137, 445373.79124106391100213 289761.63494714349508286, 445436.14000000001396984 289727.72999999998137355, 445493.40000000002328306 289695.85999999998603016, 445552.02000000001862645 289661.69000000000232831, 445600.89000000001396984 289632.92999999999301508, 445640.17999999999301508 289610.39000000001396984, 445677.09000000002561137 289589.46999999997206032, 445756.40999999997438863 289544.04999999998835847, 445805.51000000000931323 289516.05999999999767169, 445865.85999999998603016 289482.02000000001862645, 445896.40999999997438863 289463.40000000002328306, 445909.3188649071380496 289455.19701150653418154, 445909.27000000001862645 289455.05999999999767169, 445907.78000000002793968 289450.90999999997438863, 445905.90000000002328306 289446.16999999998370185, 445905.5 289445.08000000001629815, 445904.90999999997438863 289443.20000000001164153, 445904.40999999997438863 289441.40999999997438863, 445904 289439.41999999998370185, 445902.59000000002561137 289433.33000000001629815, 445901.16999999998370185 289426.71999999997206032, 445900.54999999998835847 289424.41999999998370185, 445899.42999999999301508 289419.5, 445899.32000000000698492 289419.19000000000232831, 445898.70000000001164153 289415.58000000001629815, 445897.98999999999068677 289412.05999999999767169, 445897.97999999998137355 289411.85999999998603016, 445897.07000000000698492 289408.45000000001164153, 445896.25 289405.03000000002793968, 445895.21999999997206032 289400.51000000000931323, 445894.71000000002095476 289398.40000000002328306, 445889.82000000000698492 289381.92999999999301508, 445884.10999999998603016 289363.44000000000232831, 445881.26000000000931323 289354.09000000002561137, 445879.92999999999301508 289349.97999999998137355, 445879.63000000000465661 289348.96999999997206032, 445879.01000000000931323 289346.46000000002095476, 445878.70000000001164153 289344.84999999997671694, 445878.5 289342.95000000001164153, 445878.48999999999068677 289341.44000000000232831, 445878.58000000001629815 289339.94000000000232831, 445878.66999999998370185 289338.53000000002793968, 445878.85999999998603016 289336.33000000001629815, 445878.85999999998603016 289335.92999999999301508, 445879.15000000002328306 289334.32000000000698492, 445879.45000000001164153 289332.82000000000698492, 445879.53999999997904524 289332.21999999997206032, 445879.64000000001396984 289330.80999999999767169, 445879.63000000000465661 289329.40999999997438863, 445879.42999999999301508 289328.40000000002328306, 445879.11999999999534339 289327.20000000001164153, 445878.80999999999767169 289325.89000000001396984, 445878.80999999999767169 289325.48999999999068677, 445877.78000000002793968 289320.57000000000698492, 445875.94000000000232831 289313.23999999999068677, 445875.72999999998137355 289312.40999999997438863, 445875.03000000002793968 289309.72999999998137355, 445874.94000000000232831 289309.41999999998370185, 445873.28999999997904524 289304.19000000000232831, 445868.71000000002095476 289289.13000000000465661, 445868.5 289288.61999999999534339, 445865.34000000002561137 289278.58000000001629815, 445862.69000000000232831 289269.53000000002793968, 445860.03999999997904524 289259.98999999999068677, 445859.83000000001629815 289259.28000000002793968, 445858.29999999998835847 289253.96000000002095476, 445856.77000000001862645 289248.53999999997904524, 445856.26000000000931323 289246.02000000001862645, 445855.75 289243.80999999999767169, 445855.03000000002793968 289241.70000000001164153, 445854.92999999999301508 289241.5, 445854.21999999997206032 289239.89000000001396984, 445853.52000000001862645 289238.69000000000232831, 445852.60999999998603016 289237.28000000002793968, 445851.79999999998835847 289235.57000000000698492, 445850.48999999999068677 289233.05999999999767169, 445849.58000000001629815 289231.54999999998835847, 445847.05999999999767169 289227.21999999997206032, 445846.75 289226.52000000001862645, 445845.94000000000232831 289225.21999999997206032, 445845.53999999997904524 289224.59999999997671694, 445844.42999999999301508 289223, 445842.82000000000698492 289220.78000000002793968, 445838.58000000001629815 289214.64000000001396984, 445832.71999999997206032 289206.09000000002561137, 445827.36999999999534339 289198.13000000000465661, 445821.91999999998370185 289190.28000000002793968, 445817.07000000000698492 289183.34000000002561137, 445815.65999999997438863 289181.21999999997206032, 445812.63000000000465661 289176.90000000002328306, 445809.90000000002328306 289172.57000000000698492, 445806.36999999999534339 289166.94000000000232831, 445801.02000000001862645 289158.69000000000232831, 445796.77000000001862645 289151.84000000002561137, 445792.11999999999534339 289144.70000000001164153, 445790.90000000002328306 289142.88000000000465661, 445789.70000000001164153 289140.88000000000465661, 445786.27000000001862645 289135.73999999999068677, 445780.51000000000931323 289127.59000000002561137, 445777.48999999999068677 289123.55999999999767169, 445773.89000000001396984 289118.41999999998370185, 445772.94000000000232831 289116.85999999998603016, 445765.91999999998370185 289105, 445763.91999999998370185 289102.07000000000698492, 445762.71000000002095476 289100.55999999999767169, 445762.40000000002328306 289100.25, 445760.98999999999068677 289099.03999999997904524, 445758.28000000002793968 289096.53000000002793968, 445757.96999999997206032 289096.21999999997206032, 445753.84999999997671694 289092.28999999997904524, 445749.01000000000931323 289087.85999999998603016, 445744.58000000001629815 289083.82000000000698492, 445743.07000000000698492 289082.40999999997438863, 445736.36999999999534339 289076.52000000001862645, 445734.25 289074.80999999999767169, 445731.33000000001629815 289072.20000000001164153, 445730.17999999999301508 289071.09999999997671694, 445728.13000000000465661 289069.14000000001396984, 445723.69000000000232831 289065.28999999997904524, 445723.48999999999068677 289065.17999999999301508, 445719.35999999998603016 289061.84000000002561137, 445717.84999999997671694 289060.63000000000465661, 445715.42999999999301508 289058.60999999998603016, 445714.72999999998137355 289058.10999999998603016, 445712.01000000000931323 289055.78999999997904524, 445709.09000000002561137 289053.05999999999767169, 445704.85999999998603016 289049.03000000002793968, 445700.03000000002793968 289044.70000000001164153, 445698.41999999998370185 289043.39000000001396984, 445696.90999999997438863 289041.97999999998137355, 445696.79999999998835847 289041.88000000000465661, 445695.59999999997671694 289040.46999999997206032, 445694.48999999999068677 289039.05999999999767169, 445692.78000000002793968 289037.25, 445689.25 289033.41999999998370185, 445687.22999999998137355 289031.09999999997671694, 445681.78999999997904524 289024.96000000002095476, 445664.55999999999767169 289004.84000000002561137, 445659.5 289000, 445637.59999999997671694 288975.48999999999068677, 445601.25 288935.44000000000232831, 445594.20199999999022111 288927.50699999998323619, 445578.79999999998835847 288910.16999999998370185, 445559.76000000000931323 288889.72999999998137355, 445556.25691434071632102 288885.90241260564653203, 445546.04999999998835847 288874.75, 445528.21000000002095476 288855.36999999999534339, 445517.20000000001164153 288842.90999999997438863, 445514.64000000001396984 288840.05999999999767169, 445511.78999999997904524 288837.41999999998370185, 445510.79999999998835847 288836.65000000002328306, 445507.95000000001164153 288834.52000000001862645, 445504.90000000002328306 288832.69000000000232831, 445503.80999999999767169 288832.10999999998603016, 445501.65000000002328306 288831.04999999998835847, 445499.38000000000465661 288830.19000000000232831, 445498.89000000001396984 288830.09000000002561137, 445495.45000000001164153 288828.95000000001164153, 445494.16999999998370185 288828.66999999998370185, 445484.91999999998370185 288826.90000000002328306, 445474.90000000002328306 288825.44000000000232831, 445473.54202860622899607 288825.27873289765557274, 445464.28999999997904524 288824.17999999999301508, 445454.84999999997671694 288823.29999999998835847, 445448.64000000001396984 288822.63000000000465661, 445442.84999999997671694 288822.40999999997438863, 445440.69000000000232831 288822.14000000001396984, 445437.47999999998137355 288821.89000000001396984, 445435.83000000001629815 288821.78999999997904524, 445434.63000000000465661 288821.71000000002095476, 445414.30999999999767169 288820.16999999998370185, 445386.83000000001629815 288819.03000000002793968, 445367.88000000000465661 288818.30999999999767169, 445339.82000000000698492 288817.47999999998137355, 445322.03999999997904524 288817.07000000000698492, 445312.73999999999068677 288816.65999999997438863, 445307.23999999999068677 288816.46000000002095476, 445288.33000000001629815 288814.65999999997438863, 445225.01400000002468005 288808.03600000002188608, 445217.59999999997671694 288807.26000000000931323, 445191.11999999999534339 288805.63000000000465661, 445175.34999999997671694 288804.70000000001164153, 445170.86999999999534339 288804.09000000002561137, 445158.21999999997206032 288801.14000000001396984, 445146 288798.28000000002793968, 445145.78000000002793968 288798.22999999998137355, 445141.66999999998370185 288796.22999999998137355, 445126.79999999998835847 288789.23999999999068677, 445120.47999999998137355 288786.23999999999068677, 445116.55999999999767169 288784.25, 445114.75 288783.25, 445110.02000000001862645 288780.34999999997671694, 445107.10999999998603016 288778.15999999997438863, 445097.15000000002328306 288771.46999999997206032, 445092.32000000000698492 288767.96999999997206032, 445085.08000000001629815 288763.47999999998137355, 445081.26000000000931323 288761.17999999999301508, 445077.07000000000698492 288759.39000000001396984, 445076.84000000002561137 288759.28000000002793968, 445071.32000000000698492 288756.59000000002561137, 445066.48999999999068677 288754.09999999997671694, 445064.89000000001396984 288753.40000000002328306, 445059.05999999999767169 288750.59999999997671694, 445051.92999999999301508 288747.40000000002328306, 445049.71999999997206032 288746.30999999999767169, 445048.82000000000698492 288745.71000000002095476, 445047.10999999998603016 288744.51000000000931323, 445046.59999999997671694 288744.01000000000931323, 445044.28000000002793968 288741.32000000000698492, 445041.96000000002095476 288739.02000000001862645, 445033.28999999997904524 288732.63000000000465661, 445027.96000000002095476 288728.14000000001396984, 445017.09000000002561137 288718.95000000001164153, 445012.96999999997206032 288715.65000000002328306, 445011.76000000000931323 288714.65000000002328306, 445010.65999999997438863 288713.53999999997904524, 445009.86999999999534339 288712.23999999999068677, 445009.36999999999534339 288711.13000000000465661, 445007.36999999999534339 288704.09999999997671694, 445006.78000000002793968 288702.70000000001164153, 445005.97999999998137355 288701.39000000001396984, 445005.78000000002793968 288701.09000000002561137, 445004.67999999999301508 288700.09000000002561137, 445003.58000000001629815 288699.17999999999301508, 445003.39000000001396984 288698.97999999998137355, 445000.29999999998835847 288696.66999999998370185, 445000 288696.46999999997206032, 444997.90000000002328306 288695.05999999999767169, 444996.40000000002328306 288693.15000000002328306, 444994.71700000000419095 288691.05800000001909211, 444994.29999999998835847 288690.53999999997904524, 444992.10999999998603016 288687.92999999999301508, 444989.41999999998370185 288685.11999999999534339, 444987.21999999997206032 288682.90999999997438863, 444986.21999999997206032 288682.09999999997671694, 444984.13000000000465661 288680.40000000002328306, 444983.22999999998137355 288679.59000000002561137, 444981.83000000001629815 288678.48999999999068677, 444980.94000000000232831 288677.58000000001629815, 444980.15000000002328306 288676.88000000000465661, 444979.54999999998835847 288675.96999999997206032, 444979.35999999998603016 288675.57000000000698492, 444979.05999999999767169 288674.65999999997438863, 444978.77000000001862645 288673.65999999997438863, 444978.58000000001629815 288672.65000000002328306, 444977.70000000001164153 288669.73999999999068677, 444977.21999999997206032 288668.03000000002793968, 444976.72999999998137355 288666.41999999998370185, 444976.44000000000232831 288665.51000000000931323, 444975.84999999997671694 288664.20000000001164153, 444975.16999999998370185 288662.90000000002328306, 444974.66999999998370185 288662.19000000000232831, 444972.5 288659.97999999998137355, 444972.23999999999068677 288659.89000000001396984, 444970.45000000001164153 288658.58000000001629815, 444968.58000000001629815 288657.15999999997438863, 444966.90000000002328306 288655.76000000000931323, 444963.22999999998137355 288652.83000000001629815, 444959.47999999998137355 288649.90999999997438863, 444956.36999999999534339 288647.47999999998137355, 444952.51000000000931323 288644.96000000002095476, 444951.82000000000698492 288644.54999999998835847, 444950.13000000000465661 288643.65000000002328306, 444949.84000000002561137 288643.45000000001164153, 444947.65000000002328306 288642.64000000001396984, 444946.65999999997438863 288642.53999999997904524, 444945.57000000000698492 288642.42999999999301508, 444944.46999999997206032 288642.42999999999301508, 444942.97999999998137355 288642.21999999997206032, 444941.48999999999068677 288642.11999999999534339, 444939.90999999997438863 288641.71000000002095476, 444937.71999999997206032 288641.10999999998603016, 444935.53999999997904524 288640.40000000002328306, 444927.78999999997904524 288637.96999999997206032, 444924.90999999997438863 288637.15999999997438863, 444920.14000000001396984 288635.64000000001396984, 444916.26000000000931323 288634.33000000001629815, 444911.77000000001862645 288632.51000000000931323, 444910.96999999997206032 288632.20000000001164153, 444904.76000000000931323 288629.17999999999301508, 444904.46000000002095476 288629.08000000001629815, 444901.65000000002328306 288627.66999999998370185, 444901.07000000000698492 288627.40999999997438863, 444900.09799999999813735 288626.96799999999348074, 444898.73999999999068677 288626.34999999997671694, 444898.53999999997904524 288626.34999999997671694, 444897.34000000002561137 288625.84999999997671694, 444896.14000000001396984 288625.44000000000232831, 444895.14000000001396984 288625.34000000002561137, 444893.92999999999301508 288625.34000000002561137, 444892.63000000000465661 288625.22999999998137355, 444891.72999999998137355 288625.13000000000465661, 444889.42999999999301508 288625.03000000002793968, 444887.21999999997206032 288624.71999999997206032, 444886.41999999998370185 288624.52000000001862645, 444884.11999999999534339 288624.01000000000931323, 444881.80999999999767169 288623.30999999999767169, 444880.90999999997438863 288622.90000000002328306, 444878.80999999999767169 288621.78999999997904524, 444876.70000000001164153 288620.58000000001629815, 444875.09999999997671694 288619.46999999997206032, 444872.98999999999068677 288617.96000000002095476, 444870.59000000002561137 288615.95000000001164153, 444869.47999999998137355 288614.84000000002561137, 444868.97999999998137355 288614.22999999998137355, 444867.16999999998370185 288611.41999999998370185, 444866.36999999999534339 288609.90999999997438863, 444864.55999999999767169 288607.09000000002561137, 444862.76000000000931323 288603.96999999997206032, 444862.54999999998835847 288603.46999999997206032, 444860.34000000002561137 288598.64000000001396984, 444859.23999999999068677 288596.32000000000698492, 444858.92999999999301508 288595.82000000000698492, 444857.42999999999301508 288593.51000000000931323, 444857.11999999999534339 288593.09999999997671694, 444856.41999999998370185 288592.09999999997671694, 444855.52000000001862645 288591.09000000002561137, 444854.82000000000698492 288590.59000000002561137, 444853.30999999999767169 288589.67999999999301508, 444852.10999999998603016 288588.96999999997206032, 444850.30999999999767169 288588.16999999998370185, 444849.80999999999767169 288587.85999999998603016, 444846.40000000002328306 288586.28999999997904524, 444844.65999999997438863 288585.02000000001862645, 444842.65000000002328306 288583.90999999997438863, 444840.84999999997671694 288582.70000000001164153, 444838.95000000001164153 288581.28999999997904524, 444834.30999999999767169 288578.30999999999767169, 444832.32000000000698492 288576.85999999998603016, 444828.98999999999068677 288574.10999999998603016, 444826.72999999998137355 288572.41999999998370185, 444823.44000000000232831 288569.46999999997206032, 444821.63000000000465661 288567.96000000002095476, 444819.91999999998370185 288566.46000000002095476, 444818.21999999997206032 288564.76000000000931323, 444815.90000000002328306 288562.35999999998603016, 444814.40000000002328306 288560.54999999998835847, 444811.58000000001629815 288557.15000000002328306, 444810.67999999999301508 288555.94000000000232831, 444809.07000000000698492 288553.94000000000232831, 444807.35999999998603016 288552.03000000002793968, 444806.25 288550.92999999999301508, 444804.53999999997904524 288549.33000000001629815, 444802.73999999999068677 288547.71999999997206032, 444802.13000000000465661 288547.21999999997206032, 444796.80999999999767169 288541.90999999997438863, 444793.89000000001396984 288538.90999999997438863, 444790.88000000000465661 288536.09999999997671694, 444789.86999999999534339 288535.20000000001164153, 444785.96000000002095476 288531.98999999999068677, 444785.65999999997438863 288529.78999999997904524, 444785.34999999997671694 288528.28000000002793968, 444785.25 288527.67999999999301508, 444785.14000000001396984 288526.08000000001629815, 444785.03999999997904524 288525.16999999998370185, 444785.03999999997904524 288523.77000000001862645, 444785.13000000000465661 288522.85999999998603016, 444785.42999999999301508 288521.35999999998603016, 444785.92999999999301508 288519.54999999998835847, 444786.13000000000465661 288518.75, 444787.41999999998370185 288515.42999999999301508, 444788.52000000001862645 288512.82000000000698492, 444789.90999999997438863 288509.60999999998603016, 444791.10999999998603016 288506.40000000002328306, 444791.70000000001164153 288504.19000000000232831, 444791.70000000001164153 288503.98999999999068677, 444792 288502.28000000002793968, 444791.98999999999068677 288499.16999999998370185, 444791.89000000001396984 288497.36999999999534339, 444791.88000000000465661 288494.96000000002095476, 444792.27000000001862645 288488.92999999999301508, 444792.35999999998603016 288487.03000000002793968, 444792.65000000002328306 288482.21000000002095476, 444792.75 288481.01000000000931323, 444793.04999999998835847 288478.29999999998835847, 444793.04999999998835847 288478.09000000002561137, 444793.44000000000232831 288476.09000000002561137, 444793.73999999999068677 288474.97999999998137355, 444794.23999999999068677 288473.67999999999301508, 444794.83000000001629815 288472.46999999997206032, 444796.53000000002793968 288469.76000000000931323, 444796.72999999998137355 288469.35999999998603016, 444798.53000000002793968 288466.65000000002328306, 444798.83000000001629815 288466.15000000002328306, 444799.33000000001629815 288465.44000000000232831, 444799.42999999999301508 288465.14000000001396984, 444799.63000000000465661 288464.64000000001396984, 444799.63000000000465661 288464.03999999997904524, 444799.52000000001862645 288463.42999999999301508, 444799.41999999998370185 288463.03000000002793968, 444799.32000000000698492 288461.03000000002793968, 444799.21999999997206032 288459.82000000000698492, 444799.30999999999767169 288457.61999999999534339, 444799.40999999997438863 288456.60999999998603016, 444799.60999999998603016 288455.21000000002095476, 444799.90000000002328306 288452.70000000001164153, 444800.09999999997671694 288451.78999999997904524, 444800.09000000002561137 288449.69000000000232831, 444799.89000000001396984 288448.97999999998137355, 444799.48999999999068677 288448.38000000000465661, 444798.98999999999068677 288447.67999999999301508, 444798.38000000000465661 288447.08000000001629815, 444797.78000000002793968 288446.36999999999534339, 444796.97999999998137355 288445.57000000000698492, 444796.16999999998370185 288444.66999999998370185, 444795.36999999999534339 288443.66999999998370185, 444795.16999999998370185 288443.27000000001862645, 444794.65999999997438863 288442.16999999998370185, 444796.04999999998835847 288436.03999999997904524, 444797.44000000000232831 288429.61999999999534339, 444799.33000000001629815 288421.90000000002328306, 444800.71000000002095476 288415.96999999997206032, 444801.01000000000931323 288414.77000000001862645, 444801.90999999997438863 288411.05999999999767169, 444801.90000000002328306 288410.76000000000931323, 444802.59999999997671694 288407.23999999999068677, 444803 288406.14000000001396984, 444803.09999999997671694 288405.94000000000232831, 444803.59000000002561137 288404.42999999999301508, 444804.09000000002561137 288403.53000000002793968, 444804.59000000002561137 288402.32000000000698492, 444805.09000000002561137 288401.01000000000931323, 444805.59000000002561137 288399.21000000002095476, 444805.67999999999301508 288398.79999999998835847, 444806.28000000002793968 288396.70000000001164153, 444806.28000000002793968 288396.5, 444806.67999999999301508 288394.48999999999068677, 444806.67999999999301508 288393.69000000000232831, 444806.77000000001862645 288392.78999999997904524, 444806.96999999997206032 288391.88000000000465661, 444807.36999999999534339 288390.47999999998137355, 444807.66999999998370185 288389.57000000000698492, 444808.15999999997438863 288388.27000000001862645, 444808.85999999998603016 288385.55999999999767169, 444809.34999999997671694 288382.75, 444810.04999999998835847 288379.34000000002561137, 444811.53999999997904524 288372.30999999999767169, 444813.53999999997904524 288363.88000000000465661, 444806.10999999998603016 288360.91999999998370185, 444800.98999999999068677 288358.90999999997438863, 444794.58000000001629815 288356.59000000002561137, 444794.28000000002793968 288356.48999999999068677, 444789.69000000000232831 288354.65999999997438863, 444782.79999999998835847 288352.21000000002095476, 444781.60999999998603016 288351.80999999999767169, 444774.02000000001862645 288349.26000000000931323, 444766.34000000002561137 288346.60999999998603016, 444765.03999999997904524 288346.09999999997671694, 444761.45000000001164153 288344.77000000001862645, 444756.85999999998603016 288343.23999999999068677, 444754.26000000000931323 288342.53000000002793968, 444747.88000000000465661 288340.58000000001629815, 444747.67999999999301508 288340.47999999998137355, 444734.29999999998835847 288336, 444734.09999999997671694 288335.90000000002328306, 444727.21000000002095476 288333.54999999998835847, 444725.90999999997438863 288333.14000000001396984, 444721.40999999997438863 288331.80999999999767169, 444718.70000000001164153 288331.19000000000232831, 444714.90000000002328306 288330.26000000000931323, 444708.59999999997671694 288328.71999999997206032, 444699.40000000002328306 288326.54999999998835847, 444692.70000000001164153 288324.90999999997438863, 444691.98999999999068677 288324.79999999998835847, 444686.48999999999068677 288323.46000000002095476, 444685.89000000001396984 288323.26000000000931323, 444682.69000000000232831 288322.34000000002561137, 444680.98999999999068677 288321.91999999998370185, 444676.48999999999068677 288320.78999999997904524, 444669.59000000002561137 288318.94000000000232831, 444659.38000000000465661 288315.96999999997206032, 444653.47999999998137355 288314.11999999999534339, 444647.17999999999301508 288312.28000000002793968, 444645.67999999999301508 288311.76000000000931323, 444641.77000000001862645 288310.64000000001396984, 444639.66999999998370185 288309.91999999998370185, 444633.96999999997206032 288307.86999999999534339, 444624.66999999998370185 288304.5, 444623.96999999997206032 288304.20000000001164153, 444618.96000000002095476 288302.46000000002095476, 444614.65999999997438863 288301.03000000002793968, 444607.35999999998603016 288298.78999999997904524, 444602.96000000002095476 288297.38000000000465661, 444596.55999999999767169 288295.46999999997206032, 444589.65999999997438863 288293.47999999998137355, 444585.04999999998835847 288292.21999999997206032, 444584.55999999999767169 288292.09999999997671694, 444578.96999999997206032 288290.52000000001862645, 444571.27000000001862645 288288.45000000001164153, 444563.17999999999301508 288286.19000000000232831, 444553.67999999999301508 288283.72999999998137355, 444550.97999999998137355 288283.14000000001396984, 444543.78999999997904524 288281.36999999999534339, 444543.28999999997904524 288281.16999999998370185, 444536.39000000001396984 288279.29999999998835847, 444527.79999999998835847 288276.84000000002561137, 444520.29999999998835847 288274.57000000000698492, 444513.09999999997671694 288272.28999999997904524, 444512.59999999997671694 288272.09999999997671694, 444506.80999999999767169 288270.32000000000698492, 444499.01000000000931323 288267.65000000002328306, 444497.80999999999767169 288267.15000000002328306, 444490.80999999999767169 288264.58000000001629815, 444481.02000000001862645 288261.01000000000931323, 444475.91999999998370185 288259.13000000000465661, 444474.71999999997206032 288258.72999999998137355, 444469.61999999999534339 288256.84999999997671694, 444467.41999999998370185 288255.95000000001164153, 444459.82000000000698492 288252.86999999999534339, 444453.11999999999534339 288250.09000000002561137, 444447.02000000001862645 288247.60999999998603016, 444446.21999999997206032 288247.21999999997206032, 444441.83000000001629815 288245.44000000000232831, 444440.92999999999301508 288245.03999999997904524, 444436.84000000002561137 288243.28000000002793968, 444428.86999999999534339 288239.75, 444427.08000000001629815 288238.96999999997206032, 444422.40000000002328306 288236.82000000000698492, 444420.59999999997671694 288235.94000000000232831, 444417.51000000000931323 288234.28000000002793968, 444414.91999999998370185 288233, 444414.69000000000232831 288232.90000000002328306, 444411.3400000000256</v>
      </c>
      <c r="B66" s="324">
        <f>'Site-to-LSOA&amp;MSOA Assignment'!B66</f>
        <v>94</v>
      </c>
      <c r="C66" s="329" t="str">
        <f>'Site-to-LSOA&amp;MSOA Assignment'!C66</f>
        <v>Land adjacent to Hinckley Park, south of A5 (strategic Residential or Employment)</v>
      </c>
      <c r="D66" s="100" t="str">
        <f>'Site-to-LSOA&amp;MSOA Assignment'!N66</f>
        <v>E02007048</v>
      </c>
      <c r="E66" s="100" t="str">
        <f>'Site-to-LSOA&amp;MSOA Assignment'!O66</f>
        <v>Rugby 013</v>
      </c>
      <c r="F66" s="100" t="str">
        <f>'Site-to-LSOA&amp;MSOA Assignment'!P66</f>
        <v>E01031182</v>
      </c>
      <c r="G66" s="100" t="str">
        <f>'Site-to-LSOA&amp;MSOA Assignment'!Q66</f>
        <v>Rugby 013A</v>
      </c>
      <c r="H66" s="99">
        <f>VLOOKUP($B66,'PTAL - AM'!$B:$R,17,FALSE)</f>
        <v>0</v>
      </c>
      <c r="I66" s="99">
        <f>VLOOKUP($B66,'PTAL - PM'!$B:$R,17,FALSE)</f>
        <v>0</v>
      </c>
      <c r="J66" s="284"/>
      <c r="K66" s="254" t="str">
        <f t="shared" si="0"/>
        <v>Land adjacent to Hinckley Park, south of A5 (strategic Residential or Employment)</v>
      </c>
      <c r="L66" s="341">
        <f t="shared" si="1"/>
        <v>2</v>
      </c>
      <c r="M66" s="338">
        <f>RANK(L66,$L$2:$L188,0)</f>
        <v>94</v>
      </c>
    </row>
    <row r="67" spans="1:13" x14ac:dyDescent="0.3">
      <c r="A67" s="335" t="str">
        <f>'Site-to-LSOA&amp;MSOA Assignment'!A67</f>
        <v>MultiPolygon (((440404.87747366493567824 283125.15002837305655703, 440407.9466403346741572 283124.42903878900688142, 440596.22299999999813735 283081.10999999998603016, 440642.63000000000465661 283001.21000000002095476, 440642.23999999999068677 283000.55999999999767169, 440641.96000000002095476 283000, 440630.14000000001396984 282976.13000000000465661, 440620.70000000001164153 282956.13000000000465661, 440620.09999999997671694 282954.92999999999301508, 440618.20000000001164153 282951.72999999998137355, 440617.40000000002328306 282950.63000000000465661, 440616.01000000000931323 282948.73999999999068677, 440615.51000000000931323 282948.14000000001396984, 440612.19000000000232831 282944.09999999997671694, 440608.34999999997671694 282939.82000000000698492, 440606.26000000000931323 282937.40000000002328306, 440596.64000000001396984 282926.69000000000232831, 440585.38000000000465661 282913.98999999999068677, 440574.47999999998137355 282903.09000000002561137, 440557.5 282885.79999999998835847, 440544.10999999998603016 282872.40000000002328306, 440540.71000000002095476 282869.20000000001164153, 440528.61999999999534339 282858.70000000001164153, 440521.82000000000698492 282853.09999999997671694, 440515.32000000000698492 282847.60999999998603016, 440510.53000000002793968 282843.40999999997438863, 440502.59000000002561137 282835.78999999997904524, 440504.13000000000465661 282835.32000000000698492, 440504.33000000001629815 282835.32000000000698492, 440505.22999999998137355 282835.52000000001862645, 440505.53000000002793968 282835.61999999999534339, 440506.53000000002793968 282836.11999999999534339, 440511.82000000000698492 282841.52000000001862645, 440514.71999999997206032 282844.41999999998370185, 440518.61999999999534339 282847.91999999998370185, 440524.52000000001862645 282853.11999999999534339, 440533.21000000002095476 282860.51000000000931323, 440546.90000000002328306 282872.90999999997438863, 440563.19000000000232831 282888.60999999998603016, 440575.89000000001396984 282900.90000000002328306, 440594.28999999997904524 282919.80999999999767169, 440605.78000000002793968 282932.67999999999301508, 440613.98999999999068677 282942.79999999998835847, 440618.48999999999068677 282948.67999999999301508, 440621.71999999997206032 282953.40999999997438863, 440624.26000000000931323 282958.14000000001396984, 440631.52000000001862645 282972.85999999998603016, 440634.48999999999068677 282979.15000000002328306, 440644.66999999998370185 283000, 440644.84000000002561137 283000.34999999997671694, 440645.53000000002793968 283000, 440649.18900000001303852 282998.16999999998370185, 440654.80999999999767169 282995.35999999998603016, 440659.44000000000232831 282993.41999999998370185, 440663.38000000000465661 282991.66999999998370185, 440668.65000000002328306 282989.05999999999767169, 440693.46999999997206032 282976.65999999997438863, 440713.21000000002095476 282966.16999999998370185, 440719.65000000002328306 282962.70000000001164153, 440730.75 282956.22999999998137355, 440742.75 282949.41999999998370185, 440749.20000000001164153 282945.35999999998603016, 440753.72999999998137355 282942.73999999999068677, 440759.94000000000232831 282938.55999999999767169, 440774.45000000001164153 282928.83000000001629815, 440790.15000000002328306 282917.19000000000232831, 440804.10999999998603016 282905.34000000002561137, 440809.84000000002561137 282899.96999999997206032, 440828.82000000000698492 282881.94000000000232831, 440840.94000000000232831 282870.29999999998835847, 440860.09999999997671694 282851.65000000002328306, 440867.85999999998603016 282844.54999999998835847, 440873.59999999997671694 282838.88000000000465661, 440883.40000000002328306 282829.35999999998603016, 440884.78999999997904524 282828.15000000002328306, 440889.15000000002328306 282823.89000000001396984, 440890.42999999999301508 282822.47999999998137355, 440894 282818.22999999998137355, 440894.78999999997904524 282817.32000000000698492, 440898.45000000001164153 282812.36999999999534339, 440904.86999999999534339 282801.38000000000465661, 440907.94000000000232831 282796.63000000000465661, 440916.55999999999767169 282783.60999999998603016, 440929.10999999998603016 282761.41999999998370185, 440931.96999999997206032 282755.96999999997206032, 440932.66999999998370185 282754.65999999997438863, 440934.73999999999068677 282749.71999999997206032, 440935.22999999998137355 282748.71999999997206032, 440937.59999999997671694 282742.77000000001862645, 440939.58000000001629815 282737.13000000000465661, 440942.14000000001396984 282728.67999999999301508, 440948.14000000001396984 282710.40999999997438863, 440949.73999999999068677 282705.52000000001862645, 440951.37599999998928979 282700.55800000001909211, 440952.77199999999720603 282696.32600000000093132, 440958.40999999997438863 282679.22999999998137355, 440965.77000000001862645 282655.45000000001164153, 440965.75 282654.59000000002561137, 440965.36999999999534339 282654.15000000002328306, 440964.55999999999767169 282653.34000000002561137, 440962.15999999997438863 282650.84000000002561137, 440959.65000000002328306 282648.34000000002561137, 440957.75 282646.73999999999068677, 440953.25 282643.95000000001164153, 440950.73999999999068677 282642.34999999997671694, 440950.34000000002561137 282642.04999999998835847, 440947.94000000000232831 282639.95000000001164153, 440947.34000000002561137 282639.45000000001164153, 440936.82000000000698492 282628.84000000002561137, 440931.90999999997438863 282623.73999999999068677, 440929.09999999997671694 282621.14000000001396984, 440927.5 282619.64000000001396984, 440922.29999999998835847 282614.85999999998603016, 440910.10999999998603016 282603.32000000000698492, 440905.02000000001862645 282598.95000000001164153, 440896.23999999999068677 282591.71000000002095476, 440891.04999999998835847 282587.03999999997904524, 440887.85999999998603016 282584.26000000000931323, 440884.96999999997206032 282581.67999999999301508, 440877.88000000000465661 282573.44000000000232831, 440872.98999999999068677 282568.47999999998137355, 440870 282565.10999999998603016, 440869.09999999997671694 282564.10999999998603016, 440867.09999999997671694 282562.33000000001629815, 440865.71000000002095476 282561.03999999997904524, 440862.60999999998603016 282558.26000000000931323, 440852.34000000002561137 282549.33000000001629815, 440846.15000000002328306 282544.28000000002793968, 440842.96000000002095476 282542.09999999997671694, 440839.36999999999534339 282539.91999999998370185, 440836.97999999998137355 282537.92999999999301508, 440834.78000000002793968 282536.04999999998835847, 440831.28999999997904524 282532.38000000000465661, 440830.48999999999068677 282531.58000000001629815, 440830.28999999997904524 282531.47999999998137355, 440829.29999999998835847 282530.78999999997904524, 440829 282530.69000000000232831, 440826.29999999998835847 282529.90000000002328306, 440825.29999999998835847 282529.51000000000931323, 440824.80999999999767169 282529.10999999998603016, 440824.10999999998603016 282528.41999999998370185, 440823.40999999997438863 282527.61999999999534339, 440823.10999999998603016 282527.13000000000465661, 440821.90999999997438863 282525.44000000000232831, 440818.41999999998370185 282519.77000000001862645, 440816.42999999999301508 282516.98999999999068677, 440813.92999999999301508 282513.82000000000698492, 440811.64000000001396984 282511.33000000001629815, 440810.84000000002561137 282510.53999999997904524, 440809.53999999997904524 282509.04999999998835847, 440807.84999999997671694 282507.35999999998603016, 440805.95000000001164153 282505.86999999999534339, 440804.55999999999767169 282504.88000000000465661, 440801.96000000002095476 282503.40000000002328306, 440801.35999999998603016 282503.09999999997671694, 440795.97999999998137355 282501.42999999999301508, 440794.88000000000465661 282501.03000000002793968, 440793.88000000000465661 282500.34000000002561137, 440793.17999999999301508 282499.53999999997904524, 440792.78999999997904524 282498.95000000001164153, 440792.59000000002561137 282498.25, 440792.48999999999068677 282497.84999999997671694, 440792.48999999999068677 282496.65999999997438863, 440793.28000000002793968 282494.65999999997438863, 440793.17999999999301508 282494.07000000000698492, 440792.97999999998137355 282493.57000000000698492, 440792.58000000001629815 282492.96999999997206032, 440792.09000000002561137 282492.57000000000698492, 440789.09000000002561137 282492.09000000002561137, 440788 282491.78999999997904524, 440787.09999999997671694 282491.20000000001164153, 440786.40000000002328306 282490.5, 440785.90000000002328306 282489.90999999997438863, 440785.40000000002328306 282489.21000000002095476, 440785.29999999998835847 282489.01000000000931323, 440783.80999999999767169 282486.92999999999301508, 440782.21000000002095476 282482.34999999997671694, 440781.10999999998603016 282480.66999999998370185, 440780.01000000000931323 282479.36999999999534339, 440776.41999999998370185 282477, 440772.34000000002561137 282475.32000000000698492, 440768.73999999999068677 282472.84000000002561137, 440768.41999999998370185 282472.59000000002561137, 440767.26000000000931323 282471.71000000002095476, 440767.04999999998835847 282471.54999999998835847, 440766.04999999998835847 282470.75, 440764.46000000002095476 282469.27000000001862645, 440763.15999999997438863 282467.88000000000465661, 440761.76000000000931323 282465.89000000001396984, 440760.96000000002095476 282464.59999999997671694, 440758.77000000001862645 282461.21999999997206032, 440757.36999999999534339 282459.92999999999301508, 440757.16999999998370185 282459.84000000002561137, 440755.67999999999301508 282458.84000000002561137, 440755.47999999998137355 282458.73999999999068677, 440750.59000000002561137 282456.57000000000698492, 440748.98999999999068677 282455.67999999999301508, 440747.98999999999068677 282455.08000000001629815, 440747.09999999997671694 282454.48999999999068677, 440746 282453.40000000002328306, 440745.59999999997671694 282452.70000000001164153, 440739.80999999999767169 282444.85999999998603016, 440738.41999999998370185 282443.07000000000698492, 440735.13000000000465661 282439.98999999999068677, 440733.03000000002793968 282437.10999999998603016, 440729.03999999997904524 282431.95000000001164153, 440726.95000000001164153 282429.55999999999767169, 440725.45000000001164153 282427.86999999999534339, 440725.00802767847198993 282427.43434156873263419, 440724.75 282427.17999999999301508, 440723.05999999999767169 282425.59000000002561137, 440721.76000000000931323 282424.5, 440720.35999999998603016 282423.21000000002095476, 440719.07000000000698492 282422.02000000001862645, 440716.66999999998370185 282420.44000000000232831, 440715.66999999998370185 282419.84000000002561137, 440710.58000000001629815 282416.55999999999767169, 440707.69000000000232831 282414.27000000001862645, 440707.48999999999068677 282414.07000000000698492, 440705.58000000001629815 282412.28000000002793968, 440702.58000000001629815 282409.28000000002793968, 440701.07000000000698492 282407.88000000000465661, 440699.46999999997206032 282405.78000000002793968, 440696.15999999997438863 282401.38000000000465661, 440693.76000000000931323 282398.88000000000465661, 440688.15000000002328306 282393.28999999997904524, 440681.84000000002561137 282388.39000000001396984, 440678.84000000002561137 282385.59000000002561137, 440676.53999999997904524 282383.5, 440675.22999999998137355 282382.29999999998835847, 440672.02000000001862645 282379, 440668.91999999998370185 282375.5, 440668.41999999998370185 282375, 440666.21000000002095476 282372.09999999997671694, 440664.01000000000931323 282369, 440662 282365.90000000002328306, 440657.09000000002561137 282355.40999999997438863, 440654.08000000001629815 282349.16999999998370185, 440649.85999999998603016 282349.26000000000931323, 440617.08000000001629815 282349.92999999999301508, 440591.39000000001396984 282349.94000000000232831, 440589.67999999999301508 282349.94000000000232831, 440546.08000000001629815 282349.65999999997438863, 440502.51000000000931323 282349.45000000001164153, 440456.65000000002328306 282348.83000000001629815, 440412.82000000000698492 282348.28000000002793968, 440363.44000000000232831 282347.39000000001396984, 440321.96000000002095476 282346.77000000001862645, 440295.65999999997438863 282346.26000000000931323, 440293.88000000000465661 282344.55999999999767169, 440292.78000000002793968 282343.46000000002095476, 440291.48999999999068677 282341.84000000002561137, 440290.70000000001164153 282340.53999999997904524, 440290 282340.84000000002561137, 440288.40999999997438863 282341.23999999999068677, 440287.40999999997438863 282341.42999999999301508, 440287.90999999997438863 282346.25, 440223.79999999998835847 282345.14000000001396984, 440206.08000000001629815 282344.63000000000465661, 440172.63000000000465661 282343.67999999999301508, 440130.61999999999534339 282342.58000000001629815, 440101.54999999998835847 282342.14000000001396984, 440076.02000000001862645 282341.88000000000465661, 440071.89000000001396984 282341.96999999997206032, 440070.21000000002095476 282341.96999999997206032, 440068.02044778177514672 282342.03294564236421138, 440048.3944210380432196 282342.59715820162091404, 440042.72999999998137355 282342.76000000000931323, 440042.72999999998137355 282342.54999999998835847, 440037.41999999998370185 282342.28999999997904524, 440037.40000000002328306 282342.60999999998603016, 440033.48631803394528106 282342.17694187990855426, 440025.28999999997904524 282341.27000000001862645, 440014.08843000960769132 282340.19133029726799577, 440009.09000000002561137 282339.71000000002095476, 440000 282339.61999999999534339, 439988.71000000002095476 282339.53000000002793968, 439854.54999999998835847 282329.75, 439795.96999999997206032 282325.75, 439782.53000000002793968 282325.53000000002793968, 439668.51000000000931323 282324.35999999998603016, 439666.17999999999301508 282324.71999999997206032, 439599.01000000000931323 282328.15999999997438863, 439526.10999999998603016 282332.05999999999767169, 439504.03000000002793968 282331.26000000000931323, 439465.53000000002793968 282329.30999999999767169, 439431.29999999998835847 282330.73999999999068677, 439404.41999999998370185 282331.76000000000931323, 439347.08000000001629815 282339.09999999997671694, 439346.72999999998137355 282347.13000000000465661, 439345.92999999999301508 282352.33000000001629815, 439344.83000000001629815 282357.53000000002793968, 439342.42999999999301508 282366.53000000002793968, 439349.03000000002793968 282375.13000000000465661, 439348.22999999998137355 282375.72999999998137355, 439346.33000000001629815 282377.13000000000465661, 439344.53000000002793968 282378.42999999999301508, 439340.53000000002793968 282374.63000000000465661, 439339.33000000001629815 282375.83000000001629815, 439337.92999999999301508 282376.83000000001629815, 439336.13000000000465661 282377.72999999998137355, 439334.42999999999301508 282378.53000000002793968, 439332.72999999998137355 282379.53000000002793968, 439331.03000000002793968 282380.42999999999301508, 439331.02000000001862645 282380.51000000000931323, 439330.72999999998137355 282382.83000000001629815, 439328.82000000000698492 282390.57000000000698492, 439326.22999999998137355 282400.63000000000465661, 439321.33000000001629815 282418.22999999998137355, 439317.72999999998137355 282429.92999999999301508, 439314.03000000002793968 282441.63000000000465661, 439310.72999999998137355 282451.03000000002793968, 439309.47999999998137355 282454.34000000002561137, 439307.32000000000698492 282460.27000000001862645, 439279.75 282539.02000000001862645, 439278.95000000001164153 282541.21999999997206032, 439276.15000000002328306 282549.32000000000698492, 439274.03000000002793968 282554.76000000000931323, 439272.64000000001396984 282558.79999999998835847, 439269.33000000001629815 282568.01000000000931323, 439265.80999999999767169 282577.13000000000465661, 439264.80999999999767169 282579.42999999999301508, 439263.71000000002095476 282581.92999999999301508, 439261.51000000000931323 282587.33000000001629815, 439258.94000000000232831 282593.84000000002561137, 439256.30999999999767169 282600.53000000002793968, 439253.30999999999767169 282608.33000000001629815, 439250.40999999997438863 282616.13000000000465661, 439248.10999999998603016 282622.13000000000465661, 439245.80999999999767169 282628.03000000002793968, 439226.90999999997438863 282682.63000000000465661, 439226.71000000002095476 282683.33000000001629815, 439223.21000000002095476 282693.42999999999301508, 439221.30999999999767169 282700.92999999999301508, 439221.21000000002095476 282701.83000000001629815, 439221.03999999997904524 282702.59000000002561137, 439218.78000000002793968 282712.41999999998370185, 439202.34999999997671694 282792.27000000001862645, 439244.71000000002095476 282838.53000000002793968, 439246.21000000002095476 282844.42999999999301508, 439280.80999999999767169 282880.22999999998137355, 439283.40999999997438863 282890.03000000002793968, 439284.90999999997438863 282890.92999999999301508, 439284.90999999997438863 282890.92999999999301508, 439289.51000000000931323 282893.83000000001629815, 439290.58608695649309084 282894.20173913042526692, 439302.19349358975887299 282898.21157051285263151, 439306.01000000000931323 282899.53000000002793968, 439331.05313980730716139 282921.7561096329591237, 439354.46000000002095476 282942.53000000002793968, 439357.53999999997904524 282945.32000000000698492, 439360.71999999997206032 282948.32000000000698492, 439368.89000000001396984 282954.91999999998370185, 439373.15999999997438863 282958.21999999997206032, 439377.53999999997904524 282961.52000000001862645, 439426.21000000002095476 283000, 439427.39000000001396984 283000.92999999999301508, 439435.19000000000232831 283008.42999999999301508, 439443.78999999997904524 283007.22999999998137355, 439444.29999999998835847 283007.78999999997904524, 439447.42999999999301508 283009.33000000001629815, 439448.19000000000232831 283009.53000000002793968, 439448.19000000000232831 283009.53000000002793968, 439454.48999999999068677 283000.92999999999301508, 439455.09999999997671694 283000, 439459.28999999997904524 282993.63000000000465661, 439461.69000000000232831 282989.83000000001629815, 439461.69000000000232831 282989.83000000001629815, 439473.78999999997904524 282973.22999999998137355, 439497.76000000000931323 282946.84999999997671694, 439501.13000000000465661 282945.39000000001396984, 439504.63000000000465661 282945.09000000002561137, 439556.83000000001629815 282994.89000000001396984, 439561.38000000000465661 282999.59999999997671694, 439593.33000000001629815 282968.22999999998137355, 439622.17999999999301508 282969, 439685.71999999997206032 282969.11999999999534339, 439685.96999999997206032 282969.11999999999534339, 439708.38000000000465661 282941.08000000001629815, 439714.91999999998370185 282932.46999999997206032, 439732.40999999997438863 282945.07000000000698492, 439732.51000000000931323 282944.86999999999534339, 439734.21000000002095476 282946.16999999998370185, 439734.21000000002095476 282946.16999999998370185, 439720.78000000002793968 282973.39000000001396984, 439718.67999999999301508 282978.03999999997904524, 439714.16999999998370185 282989.36999999999534339, 439722.34000000002561137 283000, 439723.63000000000465661 283001.65999999997438863, 439730.29999999998835847 283010.67999999999301508, 439731.22399999998742715 283011.95100000000093132, 439736.53999999997904524 283019.26000000000931323, 439745.76000000000931323 283032.59000000002561137, 439749.73999999999068677 283038.46000000002095476, 439750.73999999999068677 283039.85999999998603016, 439756.90000000002328306 283048.21000000002095476, 439764.79999999998835847 283059.15000000002328306, 439770.28999999997904524 283066.64000000001396984, 439774.90999999997438863 283072.96999999997206032, 439778.45000000001164153 283077.70000000001164153, 439783.88000000000465661 283085.15000000002328306, 439793.59999999997671694 283097.28000000002793968, 439800.58000000001629815 283105.82000000000698492, 439811.01000000000931323 283118.69000000000232831, 439813.39000000001396984 283121.29999999998835847, 439814.97999999998137355 283123.08000000001629815, 439817.29999999998835847 283125.36999999999534339, 439817.5 283124.97999999998137355, 439820.19000000000232831 283123.22999999998137355, 439822.88000000000465661 283122.10999999998603016, 439824.78999999997904524 283121.32000000000698492, 439827.20000000001164153 283120.65999999997438863, 439839.35999999998603016 283116.92999999999301508, 439843.45000000001164153 283115.73999999999068677, 439846.11999999999534339 283114.82000000000698492, 439852.27000000001862645 283113.53000000002793968, 439855.46999999997206032 283112.30999999999767169, 439859.71999999997206032 283110.78999999997904524, 439865.33000000001629815 283108.83000000001629815, 439868.23999999999068677 283107.60999999998603016, 439870.40999999997438863 283106.73999999999068677, 439874.46999999997206032 283105, 439879.33000000001629815 283103.21000000002095476, 439882.44000000000232831 283101.79999999998835847, 439884 283101.20000000001164153, 439886.47999999998137355 283100.16999999998370185, 439889.67999999999301508 283098.85999999998603016, 439892.90000000002328306 283097.27000000001862645, 439895.88000000000465661 283095.84999999997671694, 439897.84000000002561137 283094.96000000002095476, 439898.45000000001164153 283094.60999999998603016, 439899.15999999997438863 283094.23999999999068677, 439899.78000000002793968 283093.86999999999534339, 439900.36999999999534339 283093.60999999998603016, 439901.27000000001862645 283093.23999999999068677, 439902.08000000001629815 283092.96999999997206032, 439904.27000000001862645 283092.28000000002793968, 439907.25 283091.47999999998137355, 439911.63000000000465661 283089.98999999999068677, 439916.47999999998137355 283088.27000000001862645, 439920.32000000000698492 283086.80999999999767169, 439926.75 283084.34000000002561137, 439930.61999999999534339 283183.40999999997438863, 439933.02000000001862645 283242.65000000002328306, 439933.02000000001862645 283245.144791386264842, 439933.02000000001862645 283247.71999999997206032, 439933.02021907095331699 283247.72436577017651871, 439933.15999999997438863 283250.51000000000931323, 439934.25 283250.71000000002095476, 439936.34999999997671694 283251.13000000000465661, 439938.04999999998835847 283251.65000000002328306, 439939.65000000002328306 283252.27000000001862645, 439941.46000000002095476 283252.88000000000465661, 439943.26000000000931323 283253.59999999997671694, 439944.55999999999767169 283254.21999999997206032, 439945.96999999997206032 283254.83000000001629815, 439947.96999999997206032 283255.84999999997671694, 439950.08000000001629815 283256.86999999999534339, 439951.48999999999068677 283257.67999999999301508, 439953.90000000002328306 283259.21000000002095476, 439955.90999999997438863 283260.53000000002793968, 439957.28999999997904524 283258.94000000000232831, 439960.25 283256.27000000001862645, 439963.32000000000698492 283253.10999999998603016, 439966.78000000002793968 283249.45000000001164153, 439971.90999999997438863 283244.40000000002328306, 439973.40000000002328306 283242.71999999997206032, 439974.78000000002793968 283241.23999999999068677, 439975.77000000001862645 283240.53999999997904524, 439977.05999999999767169 283239.35999999998603016, 439979.44000000000232831 283237.78999999997904524, 439984.29999999998835847 283234.64000000001396984, 439992.63000000000465661 283229.13000000000465661, 440000 283224.65999999997438863, 440000.08000000001629815 283224.60999999998603016, 440005.92999999999301508 283221.07000000000698492, 440013.97999999998137355 283216.34999999997671694, 440023.02000000001862645 283211.54999999998835847, 440033.55999999999767169 283206.76000000000931323, 440043.10999999998603016 283203.15999999997438863, 440052.05999999999767169 283199.85999999998603016, 440060.32000000000698492 283197.45000000001164153, 440070.47999999998137355 283194.59000000002561137, 440075.25 283193.47999999998137355, 440083.70000000001164153 283191.16999999998370185, 440081.97999999998137355 283183.28000000002793968, 440080.11999999999534339 283174.60999999998603016, 440078.09999999997671694 283166.58000000001629815, 440075.63000000000465661 283157.53000000002793968, 440073.97999999998137355 283151.21999999997206032, 440075.69000000000232831 283151.17999999999301508, 440078.45000000001164153 283150.72999999998137355, 440081.21999999997206032 283150.02000000001862645, 440084.29999999998835847 283149.11999999999534339, 440096.89000000001396984 283145.65000000002328306, 440109.71000000002095476 283142.26000000000931323, 440123.25 283138.57000000000698492, 440140.91999999998370185 283133.86999999999534339, 440158.5 283128.96000000002095476, 440176.98999999999068677 283123.75, 440194.98999999999068677 283118.83000000001629815, 440215.59000000002561137 283113.10999999998603016, 440239.52000000001862645 283106.19000000000232831, 440260.03000000002793968 283100.36999999999534339, 440280.34000000002561137 283094.15000000002328306, 440310.59999999997671694 283084.90999999997438863, 440319.94000000000232831 283082.20000000001164153, 440322.14000000001396984 283084.28999999997904524, 440334.79999999998835847 283077.65000000002328306, 440355.28999999997904524 283066.46000000002095476, 440376.96999999997206032 283054.97999999998137355, 440405.95000000001164153 283039.28000000002793968, 440406.01000000000931323 283041.61999999999534339, 440405.90999999997438863 283044.96000000002095476, 440406.21999999997206032 283049.90999999997438863, 440406.83000000001629815 283056.67999999999301508, 440406.97999999998137355 283058.70000000001164153, 440407.30999999999767169 283063.15999999997438863, 440407.34999999997671694 283063.76000000000931323, 440407.15999999997438863 283070.53999999997904524, 440406.47999999998137355 283080.66999999998370185, 440405.78999999997904524 283086.34000000002561137, 440405.10999999998603016 283096.46000000002095476, 440404.82000000000698492 283101.61999999999534339, 440404.53999999997904524 283109.21000000002095476, 440403.95000000001164153 283117.40999999997438863, 440403.96000000002095476 283119.53999999997904524, 440404.05999999999767169 283121.76000000000931323, 440404.87747366493567824 283125.15002837305655703)))</v>
      </c>
      <c r="B67" s="324">
        <f>'Site-to-LSOA&amp;MSOA Assignment'!B67</f>
        <v>95</v>
      </c>
      <c r="C67" s="329" t="str">
        <f>'Site-to-LSOA&amp;MSOA Assignment'!C67</f>
        <v>Land bound by M69, M6 and B4029, Ansty</v>
      </c>
      <c r="D67" s="100" t="str">
        <f>'Site-to-LSOA&amp;MSOA Assignment'!N67</f>
        <v>E02007048</v>
      </c>
      <c r="E67" s="100" t="str">
        <f>'Site-to-LSOA&amp;MSOA Assignment'!O67</f>
        <v>Rugby 013</v>
      </c>
      <c r="F67" s="100" t="str">
        <f>'Site-to-LSOA&amp;MSOA Assignment'!P67</f>
        <v>E01031159</v>
      </c>
      <c r="G67" s="100" t="str">
        <f>'Site-to-LSOA&amp;MSOA Assignment'!Q67</f>
        <v>Rugby 013C</v>
      </c>
      <c r="H67" s="99" t="str">
        <f>VLOOKUP($B67,'PTAL - AM'!$B:$R,17,FALSE)</f>
        <v>1a</v>
      </c>
      <c r="I67" s="99" t="str">
        <f>VLOOKUP($B67,'PTAL - PM'!$B:$R,17,FALSE)</f>
        <v>1a</v>
      </c>
      <c r="J67" s="284"/>
      <c r="K67" s="254" t="str">
        <f t="shared" si="0"/>
        <v>Land bound by M69, M6 and B4029, Ansty</v>
      </c>
      <c r="L67" s="341">
        <f t="shared" si="1"/>
        <v>4</v>
      </c>
      <c r="M67" s="338">
        <f>RANK(L67,$L$2:$L189,0)</f>
        <v>15</v>
      </c>
    </row>
    <row r="68" spans="1:13" x14ac:dyDescent="0.3">
      <c r="A68" s="335" t="str">
        <f>'Site-to-LSOA&amp;MSOA Assignment'!A68</f>
        <v>MultiPolygon (((442523.52000000001862645 287799.34999999997671694, 442525.04999999998835847 287765.54999999998835847, 442525.44000000000232831 287753.60999999998603016, 442525.84000000002561137 287741.70000000001164153, 442528.80999999999767169 287651.89000000001396984, 442529.96999999997206032 287614.22999999998137355, 442530.23999999999068677 287605.53999999997904524, 442532.15000000002328306 287546.34000000002561137, 442532.5059999999939464 287533.88500000000931323, 442533.85999999998603016 287486.5, 442535.21000000002095476 287432.11999999999534339, 442536.16999999998370185 287400.59000000002561137, 442599.53999999997904524 287402.42999999999301508, 442659.17999999999301508 287403.94000000000232831, 442660.41999999998370185 287419.09000000002561137, 442662.54999999998835847 287444.78000000002793968, 442664.68499999999767169 287469.31800000002840534, 442663.16999999998370185 287470.88000000000465661, 442666.53000000002793968 287504, 442667.70000000001164153 287503.96000000002095476, 442669.53000000002793968 287520.61999999999534339, 442668.67999999999301508 287524.73999999999068677, 442710.26000000000931323 287525.89000000001396984, 442712.15999999997438863 287525.95000000001164153, 442716.66999999998370185 287526.05999999999767169, 442726.28000000002793968 287526.29999999998835847, 442759.22999999998137355 287527.09999999997671694, 442760.73999999999068677 287527.14000000001396984, 442788.5659999999916181 287514.84000000002561137, 442790.05999999999767169 287514.17999999999301508, 442792.53000000002793968 287513.10999999998603016, 442807.15999999997438863 287506.79999999998835847, 442834.10999999998603016 287494.89000000001396984, 442845.21999999997206032 287489.84999999997671694, 442886.51000000000931323 287470.64000000001396984, 442873.88000000000465661 287442.88000000000465661, 442855.94000000000232831 287402.75, 442838.23999999999068677 287363.44000000000232831, 442818.08000000001629815 287317.84000000002561137, 442799.04999999998835847 287275.67999999999301508, 442773.77000000001862645 287219.29999999998835847, 442771.38000000000465661 287219.33000000001629815, 442769.39000000001396984 287219.02000000001862645, 442767.29999999998835847 287218.60999999998603016, 442763.21999999997206032 287217.39000000001396984, 442757.53999999997904524 287215.25, 442752.46000000002095476 287213.13000000000465661, 442745.39000000001396984 287210.28999999997904524, 442723.28000000002793968 287202.15999999997438863, 442710.22999999998137355 287197.39000000001396984, 442704.65999999997438863 287195.44000000000232831, 442702.96000000002095476 287194.84999999997671694, 442694.5 287192.40000000002328306, 442685.15000000002328306 287189.84999999997671694, 442683.66999999998370185 287189.53999999997904524, 442679.67999999999301508 287188.71999999997206032, 442670.42999999999301508 287186.76000000000931323, 442654.31867383036296815 287287.82638670114101842, 442409.97999999998137355 287383.34999999997671694, 442406.39000000001396984 287565.38000000000465661, 442402.53000000002793968 287580.54999999998835847, 442395.69000000000232831 287586.51000000000931323, 442395.67999999999301508 287586.65000000002328306, 442395.40999999997438863 287588.45000000001164153, 442395.03999999997904524 287590.22999999998137355, 442394.59999999997671694 287592, 442394.09999999997671694 287593.77000000001862645, 442393.03000000002793968 287597.27000000001862645, 442391.66999999998370185 287601.40999999997438863, 442390.17999999999301508 287605.51000000000931323, 442388.59999999997671694 287609.57000000000698492, 442386.94000000000232831 287613.60999999998603016, 442385.21999999997206032 287617.63000000000465661, 442379.94000000000232831 287629.65000000002328306, 442378.21999999997206032 287633.66999999998370185, 442376.55999999999767169 287637.71000000002095476, 442374.96000000002095476 287641.78000000002793968, 442370.40999999997438863 287654.45000000001164153, 442366.23999999999068677 287667.25, 442362.39000000001396984 287680.15999999997438863, 442358.80999999999767169 287693.15000000002328306, 442356.55999999999767169 287702.36999999999534339, 442354.66999999998370185 287711.65000000002328306, 442353.13000000000465661 287720.98999999999068677, 442351.92999999999301508 287730.34999999997671694, 442351.96999999997206032 287732.02000000001862645, 442352.03999999997904524 287733.70000000001164153, 442352.16999999998370185 287735.35999999998603016, 442352.34000000002561137 287737.03000000002793968, 442352.59000000002561137 287738.69000000000232831, 442352.90999999997438863 287740.30999999999767169, 442353.33000000001629815 287741.92999999999301508, 442353.84000000002561137 287743.64000000001396984, 442354.92999999999301508 287747.03999999997904524, 442356.09999999997671694 287750.42999999999301508, 442357.30999999999767169 287753.78999999997904524, 442358.57000000000698492 287757.15000000002328306, 442366.82000000000698492 287777.15999999997438863, 442367.28000000002793968 287778.53999999997904524, 442367.59999999997671694 287779.96000000002095476, 442367.80999999999767169 287781.40999999997438863, 442367.90999999997438863 287782.88000000000465661, 442367.92999999999301508 287784.34999999997671694, 442367.85999999998603016 287785.83000000001629815, 442367.71000000002095476 287787.29999999998835847, 442367.51000000000931323 287788.75, 442367.60999999998603016 287791.85999999998603016, 442405.98999999999068677 287793.88000000000465661, 442497.33000000001629815 287798.15000000002328306, 442523.52000000001862645 287799.34999999997671694)),((442950.45000000001164153 287591.40000000002328306, 442962.04999999998835847 287588.35999999998603016, 442996.46000000002095476 287579.28999999997904524, 442997.48999999999068677 287576.84000000002561137, 443000 287576.59999999997671694, 443002.78000000002793968 287576.34000000002561137, 443003.04999999998835847 287576.32000000000698492, 443016.07000000000698492 287574.89000000001396984, 443020.28000000002793968 287574.41999999998370185, 443024.67999999999301508 287576.16999999998370185, 443029.27000000001862645 287577.41999999998370185, 443031.77000000001862645 287575.64000000001396984, 443033.97999999998137355 287574.15999999997438863, 443034.88000000000465661 287573.76000000000931323, 443035.88000000000465661 287573.38000000000465661, 443038.58000000001629815 287572.90000000002328306, 443040.97999999998137355 287572.63000000000465661, 443043.78000000002793968 287572.35999999998603016, 443049.98999999999068677 287571.82000000000698492, 443054.19000000000232831 287571.46999999997206032, 443058.69000000000232831 287571.51000000000931323, 443062.98999999999068677 287571.65999999997438863, 443068.52000000001862645 287572.09000000002561137, 443080.90999999997438863 287573.55999999999767169, 443094.96000000002095476 287574.75, 443119.84999999997671694 287576.80999999999767169, 443120.27000000001862645 287571.78000000002793968, 443122.28000000002793968 287549.11999999999534339, 443125.17999999999301508 287522.51000000000931323, 443126.75500000000465661 287507.82299999997485429, 443126.87421593454200774 287506.710620139434468, 443129.84999999997671694 287478.96000000002095476, 443134.39000000001396984 287441.63000000000465661, 443137.10999999998603016 287414.61999999999534339, 443137.79999999998835847 287407.54999999998835847, 443138.27000000001862645 287404.47999999998137355, 443138.29999999998835847 287404.27000000001862645, 443138.66999999998370185 287399.46000000002095476, 443138.01000000000931323 287394.27000000001862645, 443134.77000000001862645 287343.53999999997904524, 443130.48999999999068677 287273.41999999998370185, 443128.64000000001396984 287229.42999999999301508, 443178.14000000001396984 287227.20000000001164153, 443178.54300000000512227 287218.88599999999860302, 443179.17999999999301508 287205.76000000000931323, 443178.69000000000232831 287193.44000000000232831, 443178.46000000002095476 287189.96999999997206032, 443178.28000000002793968 287186.59000000002561137, 443177.07000000000698492 287172.09999999997671694, 443176.22999999998137355 287163.45000000001164153, 443173.71999999997206032 287150.16999999998370185, 443170.29999999998835847 287137.69000000000232831, 443166.46000000002095476 287124.78000000002793968, 443162.86999999999534339 287112.96999999997206032, 443155.34999999997671694 287090.13000000000465661, 443148.54999999998835847 287069.75, 443141.57000000000698492 287045.22999999998137355, 443137.78000000002793968 287032.53000000002793968, 443135.10999999998603016 287023.5, 443133.28000000002793968 287017.75, 443132.40999999997438863 287014.55999999999767169, 443120.77000000001862645 287021.78999999997904524, 443097.53999999997904524 287036.09999999997671694, 443059.75 287059.66999999998370185, 443028.15000000002328306 287081.96999999997206032, 443014.98999999999068677 287090.90000000002328306, 443007.90000000002328306 287096.29999999998835847, 443001.22999999998137355 287101.91999999998370185, 443000 287102.78000000002793968, 442999.11999999999534339 287103.40000000002328306, 442997.83000000001629815 287104.53000000002793968, 442994.66999999998370185 287108.03999999997904524, 442993.33000000001629815 287109.40000000002328306, 442992.05999999999767169 287110.55999999999767169, 442990.42999999999301508 287111.84000000002561137, 442989.41999999998370185 287112.55999999999767169, 442988.52000000001862645 287113.10999999998603016, 442985.93199999997159466 287114.49800000002142042, 442986.18099999998230487 287115.1969999999855645, 442984.2970000000204891 287115.8690000000060536, 442984.14899999997578561 287115.45400000002700835, 442984.12900000001536682 287115.39799999998649582, 442984 287115.53399999998509884, 442983.93699999997625127 287115.60100000002421439, 442983.29999999998835847 287115.91100000002188608, 442981.78000000002793968 287116.65000000002328306, 442980.90000000002328306 287117.07000000000698492, 442971.15999999997438863 287121.80999999999767169, 442918.09000000002561137 287147.92999999999301508, 442864.66999999998370185 287174.67999999999301508, 442815.89000000001396984 287199.21000000002095476, 442786.17999999999301508 287214.13000000000465661, 442787.01000000000931323 287215.96999999997206032, 442792.90000000002328306 287228.54999999998835847, 442819.48999999999068677 287288.88000000000465661, 442849.65000000002328306 287355.91999999998370185, 442883.16999999998370185 287430.86999999999534339, 442917.52000000001862645 287505.63000000000465661, 442927.27700000000186265 287527.26699999999254942, 442932.41999999998370185 287538.66999999998370185, 442934.60999999998603016 287546.15000000002328306, 442935.90999999997438863 287548.89000000001396984, 442938.89000000001396984 287554.52000000001862645, 442942.57000000000698492 287559.76000000000931323, 442943.07000000000698492 287561.26000000000931323, 442944.65000000002328306 287565.28000000002793968, 442946.57000000000698492 287570.53000000002793968, 442946.84799999999813735 287571.29200000001583248, 442947.21999999997206032 287572.30999999999767169, 442948.20000000001164153 287576.02000000001862645, 442948.97999999998137355 287579.82000000000698492, 442950.34999999997671694 287588.34000000002561137, 442950.45000000001164153 287591.40000000002328306)))</v>
      </c>
      <c r="B68" s="324">
        <f>'Site-to-LSOA&amp;MSOA Assignment'!B68</f>
        <v>96</v>
      </c>
      <c r="C68" s="329" t="str">
        <f>'Site-to-LSOA&amp;MSOA Assignment'!C68</f>
        <v>Land at Coventry Road, Wolvey (strategic Residential)</v>
      </c>
      <c r="D68" s="100" t="str">
        <f>'Site-to-LSOA&amp;MSOA Assignment'!N68</f>
        <v>E02007048</v>
      </c>
      <c r="E68" s="100" t="str">
        <f>'Site-to-LSOA&amp;MSOA Assignment'!O68</f>
        <v>Rugby 013</v>
      </c>
      <c r="F68" s="100" t="str">
        <f>'Site-to-LSOA&amp;MSOA Assignment'!P68</f>
        <v>E01031182</v>
      </c>
      <c r="G68" s="100" t="str">
        <f>'Site-to-LSOA&amp;MSOA Assignment'!Q68</f>
        <v>Rugby 013A</v>
      </c>
      <c r="H68" s="99" t="str">
        <f>VLOOKUP($B68,'PTAL - AM'!$B:$R,17,FALSE)</f>
        <v>1a</v>
      </c>
      <c r="I68" s="99" t="str">
        <f>VLOOKUP($B68,'PTAL - PM'!$B:$R,17,FALSE)</f>
        <v>1a</v>
      </c>
      <c r="J68" s="284"/>
      <c r="K68" s="254" t="str">
        <f t="shared" ref="K68:K125" si="6">C68</f>
        <v>Land at Coventry Road, Wolvey (strategic Residential)</v>
      </c>
      <c r="L68" s="341">
        <f t="shared" ref="L68:L125" si="7">VLOOKUP(H68,$N$2:$O$10,2,FALSE)+VLOOKUP(I68,$N$2:$O$10,2,FALSE)</f>
        <v>4</v>
      </c>
      <c r="M68" s="338">
        <f>RANK(L68,$L$2:$L190,0)</f>
        <v>15</v>
      </c>
    </row>
    <row r="69" spans="1:13" x14ac:dyDescent="0.3">
      <c r="A69" s="335" t="str">
        <f>'Site-to-LSOA&amp;MSOA Assignment'!A69</f>
        <v>MultiPolygon (((447524.7293193198274821 271488.60385135217802599, 447524.33000000001629815 271487.92999999999301508, 447523.33000000001629815 271486.03000000002793968, 447521.83000000001629815 271482.83000000001629815, 447520.33000000001629815 271479.13000000000465661, 447517.92999999999301508 271471.72999999998137355, 447517.13000000000465661 271469.33000000001629815, 447515.42999999999301508 271463.13000000000465661, 447520.45500000001629815 271461.51099999999860302, 447526.33000000001629815 271475.13000000000465661, 447527.83000000001629815 271478.92999999999301508, 447528.03000000002793968 271479.72999999998137355, 447529.53000000002793968 271484.53000000002793968, 447530.83000000001629815 271488.63000000000465661, 447551.20000000001164153 271488.70000000001164153, 447564.20000000001164153 271474.29999999998835847, 447569.40000000002328306 271450.29999999998835847, 447573.20000000001164153 271433.20000000001164153, 447580 271406, 447593.10999999998603016 271364.86999999999534339, 447610.80520510231144726 271321.77291049476480111, 447610.90033196652075276 271321.89419724664185196, 447610.93749676912557334 271321.77291049476480111, 447587.12499674485297874 271316.48124382272362709, 447537.38333002745639533 271297.82811880367808044, 447556.77700000000186265 271235.68300000001909211, 447642.42291346791898832 271255.75936876080231741, 447621.90999999997438863 271317.88000000000465661, 447624.21000000002095476 271328.38000000000465661, 447630.01000000000931323 271325.88000000000465661, 447634.40999999997438863 271323.78000000002793968, 447639.90999999997438863 271321.88000000000465661, 447647.40999999997438863 271319.28000000002793968, 447653.60999999998603016 271317.67999999999301508, 447661.21000000002095476 271316.97999999998137355, 447679.51000000000931323 271319.88000000000465661, 447663.10999999998603016 271361.67999999999301508, 447661.60200000001350418 271365.74800000002142042, 447651.26000000000931323 271393.64000000001396984, 447659.90000000002328306 271399.90000000002328306, 447631.09999999997671694 271489.65999999997438863, 447778.75 271493.19000000000232831, 447781.51000000000931323 271482.14000000001396984, 447784.51000000000931323 271471.75, 447785.40999999997438863 271469.54999999998835847, 447785.51000000000931323 271469.25, 447786.30999999999767169 271467.15000000002328306, 447787.71000000002095476 271464.65000000002328306, 447796.01000000000931323 271449.15000000002328306, 447796.30999999999767169 271446.54999999998835847, 447817.30999999999767169 271413.25, 447833.80999999999767169 271423.04999999998835847, 447851.40999999997438863 271389.65000000002328306, 447866.91899999999441206 271376.18699999997625127, 447890.20000000001164153 271351.08000000001629815, 447918.90000000002328306 271325.5, 447946.90000000002328306 271296.70000000001164153, 447956 271285.29999999998835847, 447967.59999999997671694 271269.29999999998835847, 447977.80999999999767169 271254.30999999999767169, 447978.5 271253.29999999998835847, 448000 271274.70000000001164153, 448008.5 271282.79999999998835847, 448022.52000000001862645 271271.54999999998835847, 448026.69000000000232831 271272.26000000000931323, 448028.61999999999534339 271270.53000000002793968, 448031.28000000002793968 271268.11999999999534339, 448021.03000000002793968 271256.23999999999068677, 448012.65000000002328306 271245.97999999998137355, 448000 271231.32000000000698492, 447996.35999999998603016 271226.10999999998603016, 447992.03000000002793968 271223.21000000002095476, 447989.14000000001396984 271219.98999999999068677, 447987.91999999998370185 271215.08000000001629815, 447985.52000000001862645 271211.75, 447985.09000000002561137 271211.33000000001629815, 447973.92999999999301508 271199.78999999997904524, 447972.23999999999068677 271198.15000000002328306, 447961.22999999998137355 271190.03999999997904524, 447958.69000000000232831 271188.45000000001164153, 447957.72999999998137355 271187.85999999998603016, 447956.90000000002328306 271187.40000000002328306, 447953.90999999997438863 271185.42999999999301508, 447939.52000000001862645 271175.98999999999068677, 447934.29999999998835847 271172.65999999997438863, 447931.29999999998835847 271169.95000000001164153, 447929.65999999997438863 271167.44000000000232831, 447929.08000000001629815 271165.51000000000931323, 447929.27000000001862645 271163.47999999998137355, 447919.84999999997671694 271175.84000000002561137, 447909.46999999997206032 271187.28000000002793968, 447844.34000000002561137 271122.59999999997671694, 447847.5 271120.59999999997671694, 447858 271113.70000000001164153, 447871.59999999997671694 271105.09999999997671694, 447894.79999999998835847 271092.40000000002328306, 447943.48999999999068677 271060.67999999999301508, 447939.67599999997764826 271055.53899999998975545, 447947.79999999998835847 271050, 447948.42999999999301508 271049.57000000000698492, 447952.20000000001164153 271047, 447956.40000000002328306 271044.5, 447961.1120000000228174 271041.63199999998323619, 447965.79999999998835847 271038, 447969.09999999997671694 271033.29999999998835847, 447969.03299999999580905 271026.69500000000698492, 447968.90100000001257285 271013.70600000000558794, 447968.79999999998835847 271003.70000000001164153, 447981 271001.59999999997671694, 447980.84999999997671694 271000, 447980.59000000002561137 270997.59999999997671694, 447978.60999999998603016 270985.16999999998370185, 447982.89000000001396984 270974.42999999999301508, 447987.78000000002793968 270964.07000000000698492, 447988.03000000002793968 270963.54999999998835847, 447988.75 270963.49599999998463318, 447993.39799999998649582 270963.14500000001862645, 447998.63000000000465661 270962.75, 448000 270962.65000000002328306, 448017.83000000001629815 270961.45000000001164153, 448021.90999999997438863 270963, 448024.02000000001862645 270963.83000000001629815, 448024.5 270963.20000000001164153, 448025.08000000001629815 270962.46000000002095476, 448026 270961.29999999998835847, 448027.59999999997671694 270959.40000000002328306, 448029.20000000001164153 270957.59999999997671694, 448030.20000000001164153 270956.5, 448031.20000000001164153 270955.29999999998835847, 448032.20000000001164153 270954.20000000001164153, 448033.79999999998835847 270952.70000000001164153, 448037.20000000001164153 270949.90000000002328306, 448039.29999999998835847 270948.20000000001164153, 448041.40000000002328306 270946.59999999997671694, 448043.5 270945.09999999997671694, 448045.20000000001164153 270943.90000000002328306, 448047 270942.70000000001164153, 448049 270941.29999999998835847, 448051 270940.09999999997671694, 448053.09999999997671694 270938.90000000002328306, 448054.70000000001164153 270938.09999999997671694, 448056.40000000002328306 270937.29999999998835847, 448058.20000000001164153 270936.5, 448062 270935.09999999997671694, 448063.90000000002328306 270934.59999999997671694, 448067.5 270933.79999999998835847, 448069.59999999997671694 270933.20000000001164153, 448067.53000000002793968 270925.84999999997671694, 448065.83000000001629815 270926.04999999998835847, 448062.22999999998137355 270926.65000000002328306, 448058.72999999998137355 270927.04999999998835847, 448055.13000000000465661 270927.54999999998835847, 448045.72999999998137355 270928.75, 448038.83000000001629815 270929.34999999997671694, 448029.83000000001629815 270930.75, 448025.42999999999301508 270931.45000000001164153, 448020.92999999999301508 270932.25, 448016.53000000002793968 270933.15000000002328306, 448013.22999999998137355 270933.75, 448010.03000000002793968 270934.45000000001164153, 448006.72999999998137355 270935.04999999998835847, 448000 270936.66999999998370185, 447998.63000000000465661 270937, 447989.72999999998137355 270938.75, 447984.22999999998137355 270940.45000000001164153, 447973.42999999999301508 270943.54999999998835847, 447916.83000000001629815 270960.95000000001164153, 447908.13000000000465661 270963.84999999997671694, 447904.63000000000465661 270965.15000000002328306, 447873.63000000000465661 270975.15000000002328306, 447871.53000000002793968 270975.84999999997671694, 447868.22999999998137355 270977.34999999997671694, 447866.38000000000465661 270978.33000000001629815, 447865.03000000002793968 270979.04999999998835847, 447864.42999999999301508 270979.45000000001164153, 447861.72999999998137355 270981.34999999997671694, 447858.83000000001629815 270983.75, 447857.83000000001629815 270984.54999999998835847, 447851.72999999998137355 270991.34999999997671694, 447849.72999999998137355 270993.54999999998835847, 447847.03000000002793968 270996.84999999997671694, 447844.55999999999767169 271000, 447816.41999999998370185 271033.60999999998603016, 447808.89000000001396984 271040.63000000000465661, 447798.17999999999301508 271048.90000000002328306, 447793.67999999999301508 271052.44000000000232831, 447788.72999999998137355 271054.95000000001164153, 447769.72999999998137355 271061.55999999999767169, 447754.00699999998323619 271065.73999999999068677, 447731.35999999998603016 271071.76000000000931323, 447721.26000000000931323 271074.26000000000931323, 447660.46000000002095476 271086.85999999998603016, 447656.13000000000465661 271087.28000000002793968, 447652.85999999998603016 271093.15999999997438863, 447644.35999999998603016 271109.65999999997438863, 447635.55999999999767169 271128.46000000002095476, 447634.65999999997438863 271130.65999999997438863, 447634.35999999998603016 271131.65999999997438863, 447634.26000000000931323 271133.05999999999767169, 447634.65999999997438863 271137.26000000000931323, 447634.65999999997438863 271137.65999999997438863, 447599.05999999999767169 271151.96000000002095476, 447545.15999999997438863 271133.76000000000931323, 447494.05999999999767169 271156.35999999998603016, 447474.0530000000144355 271199.14799999998649582, 447498.40999999997438863 271264.67999999999301508, 447497.30999999999767169 271279.47999999998137355, 447476.32000000000698492 271274.20000000001164153, 447500.5 271488.5, 447524.7293193198274821 271488.60385135217802599)))</v>
      </c>
      <c r="B69" s="324">
        <f>'Site-to-LSOA&amp;MSOA Assignment'!B69</f>
        <v>97</v>
      </c>
      <c r="C69" s="329" t="str">
        <f>'Site-to-LSOA&amp;MSOA Assignment'!C69</f>
        <v>Land South of Coventry Road, Dunchurch (strategic Residential)</v>
      </c>
      <c r="D69" s="100" t="str">
        <f>'Site-to-LSOA&amp;MSOA Assignment'!N69</f>
        <v>E02006503</v>
      </c>
      <c r="E69" s="100" t="str">
        <f>'Site-to-LSOA&amp;MSOA Assignment'!O69</f>
        <v>Rugby 012</v>
      </c>
      <c r="F69" s="100" t="str">
        <f>'Site-to-LSOA&amp;MSOA Assignment'!P69</f>
        <v>E01035025</v>
      </c>
      <c r="G69" s="100" t="str">
        <f>'Site-to-LSOA&amp;MSOA Assignment'!Q69</f>
        <v>Rugby 012G</v>
      </c>
      <c r="H69" s="99" t="str">
        <f>VLOOKUP($B69,'PTAL - AM'!$B:$R,17,FALSE)</f>
        <v>1a</v>
      </c>
      <c r="I69" s="99" t="str">
        <f>VLOOKUP($B69,'PTAL - PM'!$B:$R,17,FALSE)</f>
        <v>1a</v>
      </c>
      <c r="J69" s="284"/>
      <c r="K69" s="254" t="str">
        <f t="shared" si="6"/>
        <v>Land South of Coventry Road, Dunchurch (strategic Residential)</v>
      </c>
      <c r="L69" s="341">
        <f t="shared" si="7"/>
        <v>4</v>
      </c>
      <c r="M69" s="338">
        <f>RANK(L69,$L$2:$L191,0)</f>
        <v>15</v>
      </c>
    </row>
    <row r="70" spans="1:13" x14ac:dyDescent="0.3">
      <c r="A70" s="335" t="str">
        <f>'Site-to-LSOA&amp;MSOA Assignment'!A70</f>
        <v>MultiPolygon (((441217.37410649674711749 292244.56756789732025936, 441241.32000000000698492 292230.61999999999534339, 441250.64000000001396984 292224.80999999999767169, 441249.22999999998137355 292222.53000000002793968, 441288.08000000001629815 292199.72999999998137355, 441335.65000000002328306 292172.48999999999068677, 441385.86999999999534339 292143.92999999999301508, 441437.65000000002328306 292113.67999999999301508, 441471.02000000001862645 292092.98999999999068677, 441497.71000000002095476 292076.92999999999301508, 441500 292075.59999999997671694, 441523.48999999999068677 292061.96000000002095476, 441576.89000000001396984 292031.47999999998137355, 441629.05999999999767169 292001.19000000000232831, 441631.13000000000465661 292000, 441658.65999999997438863 291984.17999999999301508, 441678.78000000002793968 291971.70000000001164153, 441703.75 291956.34999999997671694, 441728.28999999997904524 291941.15000000002328306, 441752.91999999998370185 291925.84000000002561137, 441799.96999999997206032 291897.09999999997671694, 441804.25 291894.46999999997206032, 441815.21000000002095476 291887.48999999999068677, 441815.54999999998835847 291887.28000000002793968, 441815.40999999997438863 291885.78000000002793968, 441815.22999999998137355 291881.65999999997438863, 441815.34000000002561137 291880.26000000000931323, 441815.76000000000931323 291875.25, 441815.85999999998603016 291873.34000000002561137, 441816.07000000000698492 291866.53999999997904524, 441816.07000000000698492 291866.34000000002561137, 441815.58000000001629815 291860.23999999999068677, 441815.39000000001396984 291854.53000000002793968, 441815.5 291847.53000000002793968, 441815.59999999997671694 291844.63000000000465661, 441815.40000000002328306 291841.14000000001396984, 441815.40000000002328306 291840.84000000002561137, 441815.48999999999068677 291836.65000000002328306, 441815.48999999999068677 291834.46000000002095476, 441815.47999999998137355 291833.46000000002095476, 441815.16999999998370185 291831.27000000001862645, 441814.96999999997206032 291829.66999999998370185, 441814.96000000002095476 291825.88000000000465661, 441814.22999999998137355 291818.79999999998835847, 441813.91999999998370185 291814.51000000000931323, 441813.21000000002095476 291810.11999999999534339, 441812.90000000002328306 291808.22999999998137355, 441812.78999999997904524 291805.34000000002561137, 441812.69000000000232831 291804.84000000002561137, 441811.97999999998137355 291800.54999999998835847, 441811.10999999998603016 291795.65999999997438863, 441809.03000000002793968 291787.84999999997671694, 441807.03000000002793968 291781.32000000000698492, 441803.72999999998137355 291775.41999999998370185, 441796.09000000002561137 291763.96000000002095476, 441786.19000000000232831 291747.64000000001396984, 441775.08000000001629815 291724.89000000001396984, 441766.27000000001862645 291705.65999999997438863, 441762.75 291694.33000000001629815, 441756.16999999998370185 291674.04999999998835847, 441755.79999999998835847 291672.46999999997206032, 441755.96999999997206032 291669.57000000000698492, 441755.69000000000232831 291669.46999999997206032, 441755.19000000000232831 291669.16999999998370185, 441754.78999999997904524 291668.86999999999534339, 441754.5 291668.46999999997206032, 441754.09999999997671694 291668.07000000000698492, 441753 291666.27000000001862645, 441749.88000000000465661 291662.86999999999534339, 441748.46999999997206032 291660.57000000000698492, 441747.16999999998370185 291658.77000000001862645, 441745.36999999999534339 291656.98999999999068677, 441742.68300652748439461 291654.22981360601261258, 441728.84999999997671694 291640.02000000001862645, 441723.34000000002561137 291635.29999999998835847, 441721.65000000002328306 291633.98999999999068677, 441719.39000000001396984 291632.07000000000698492, 441715.46000000002095476 291628.76000000000931323, 441710.59000000002561137 291625.09000000002561137, 441706.91999999998370185 291622.73999999999068677, 441700.61999999999534339 291619.51000000000931323, 441697.73999999999068677 291618.34999999997671694, 441692.19000000000232831 291616.52000000001862645, 441691.19000000000232831 291616.32000000000698492, 441680.44000000000232831 291612.78000000002793968, 441671.27000000001862645 291609.73999999999068677, 441661.32000000000698492 291606.60999999998603016, 441655.94000000000232831 291605.19000000000232831, 441647.16999999998370185 291602.65000000002328306, 441643.38000000000465661 291601.84000000002561137, 441643.28000000002793968 291601.82000000000698492, 441631.84999999997671694 291600.30999999999767169, 441623.90999999997438863 291599.15000000002328306, 441612.25 291597.85999999998603016, 441591.36999999999534339 291592.84999999997671694, 441583.34999999997671694 291590.78999999997904524, 441565.04999999998835847 291585.34999999997671694, 441549.94000000000232831 291579.84999999997671694, 441549.23999999999068677 291579.5, 441540.92999999999301508 291576.03999999997904524, 441534.72999999998137355 291573.13000000000465661, 441532.11999999999534339 291572.11999999999534339, 441529.22299999999813735 291571.09899999998742715, 441522.21000000002095476 291567.19000000000232831, 441518.79999999998835847 291565.27000000001862645, 441514.09000000002561137 291562.85999999998603016, 441508.28000000002793968 291559.64000000001396984, 441504.16999999998370185 291557.33000000001629815, 441498.35999999998603016 291554.52000000001862645, 441493.75 291552.5, 441489.84999999997671694 291550.09000000002561137, 441489.03999999997904524 291549.48999999999068677, 441484.23999999999068677 291546.16999999998370185, 441478.53000000002793968 291542.65000000002328306, 441471.01000000000931323 291537.91999999998370185, 441467.70000000001164153 291535.90999999997438863, 441464.59999999997671694 291533.70000000001164153, 441463.5 291532.90000000002328306, 441457.89000000001396984 291529.58000000001629815, 441451.27000000001862645 291525.55999999999767169, 441444.65999999997438863 291521.03999999997904524, 441437.54999999998835847 291516.60999999998603016, 441431.84000000002561137 291513.19000000000232831, 441427.03000000002793968 291509.96999999997206032, 441418.21000000002095476 291503.53999999997904524, 441412.71000000002095476 291499.82000000000698492, 441411.59999999997671694 291499.10999999998603016, 441409.5 291497.80999999999767169, 441406.59000000002561137 291496.20000000001164153, 441405.89000000001396984 291495.78999999997904524, 441403.08000000001629815 291493.67999999999301508, 441399.67999999999301508 291490.77000000001862645, 441393.76000000000931323 291486.75, 441391.26000000000931323 291485.23999999999068677, 441387.84999999997671694 291482.91999999998370185, 441385.54999999998835847 291481.82000000000698492, 441384.04999999998835847 291481.52000000001862645, 441381.73999999999068677 291481.32000000000698492, 441371.83000000001629815 291481.21000000002095476, 441363.11999999999534339 291481.01000000000931323, 441356.41999999998370185 291480.70000000001164153, 441353.10999999998603016 291480.59000000002561137, 441350.60999999998603016 291480.39000000001396984, 441349.40999999997438863 291479.78000000002793968, 441347.90000000002328306 291478.88000000000465661, 441346 291477.36999999999534339, 441342.98999999999068677 291474.77000000001862645, 441342.48999999999068677 291474.26000000000931323, 441339.28000000002793968 291471.84999999997671694, 441333.46999999997206032 291467.92999999999301508, 441331.86999999999534339 291466.92999999999301508, 441328.55999999999767169 291465.11999999999534339, 441326.76000000000931323 291464.21000000002095476, 441323.65999999997438863 291462.90000000002328306, 441321.90999999997438863 291462.09999999997671694, 441318.26000000000931323 291460, 441311.36999999999534339 291456.09000000002561137, 441304.88000000000465661 291452.67999999999301508, 441301.17999999999301508 291451.08000000001629815, 441300.08000000001629815 291450.77000000001862645, 441293.58000000001629815 291448.65000000002328306, 441287.78999999997904524 291446.91999999998370185, 441283.59000000002561137 291446.09999999997671694, 441279.98999999999068677 291445.58000000001629815, 441271.97999999998137355 291444.91999999998370185, 441245.66999999998370185 291443.23999999999068677, 441229.55999999999767169 291442.41999999998370185, 441213.14000000001396984 291442.28999999997904524, 441200.13000000000465661 291442.09000000002561137, 441186.41999999998370185 291442.09000000002561137, 441163.20000000001164153 291442.34000000002561137, 441146.39000000001396984 291442.46999999997206032, 441113.16999999998370185 291443.66999999998370185, 441103.15999999997438863 291444.25, 441099.96000000002095476 291444.45000000001164153, 441088.96000000002095476 291445.28000000002793968, 441082.75 291446.09999999997671694, 441080.75 291446.40000000002328306, 441073.84000000002561137 291447.80999999999767169, 441070.83000000001629815 291448.51000000000931323, 441066.52000000001862645 291449.80999999999767169, 441065.52000000001862645 291450.01000000000931323, 441060.90999999997438863 291450.90999999997438863, 441060.21000000002095476 291451.01000000000931323, 441055.40999999997438863 291452.21000000002095476, 441053.90999999997438863 291452.51000000000931323, 441050.10999999998603016 291453.11999999999534339, 441047.30999999999767169 291453.41999999998370185, 441030.26000000000931323 291453.96999999997206032, 441027.48999999999068677 291454.08000000001629815, 441021.79999999998835847 291454.29999999998835847, 441018.52000000001862645 291454.40999999997438863, 441014.45000000001164153 291454.11999999999534339, 441014.15000000002328306 291454.02000000001862645, 441009.59999999997671694 291453.34999999997671694, 441007.01675406075082719 291453.02048551145708188, 441000.53446238761534914 291494.42777722061146051, 440999.96119849814567715 291497.38229111261898652, 440999 291498.84000000002561137, 440998.82000000000698492 291499.21999999997206032, 440998.65999999997438863 291499.60999999998603016, 440998.51000000000931323 291500, 440998.35999999998603016 291500.40000000002328306, 440998.23999999999068677 291500.79999999998835847, 440998.11999999999534339 291501.32000000000698492, 440997.96999999997206032 291502.47999999998137355, 440997.92999999999301508 291503.65999999997438863, 440997.97999999998137355 291506.03999999997904524, 440998.53000000002793968 291512.44000000000232831, 440998.58000000001629815 291513.14000000001396984, 440998.65000000002328306 291514.77000000001862645, 440998.75 291516.40999999997438863, 440998.84000000002561137 291517.21999999997206032, 440998.96999999997206032 291518.03000000002793968, 440999.08000000001629815 291518.66999999998370185, 440999.26000000000931323 291519.46999999997206032, 440999.46999999997206032 291520.27000000001862645, 440999.67999999999301508 291521.05999999999767169, 440999.92999999999301508 291521.84000000002561137, 441000 291522.53999999997904524, 441000.01000000000931323 291522.64000000001396984, 441000.17999999999301508 291524.71999999997206032, 441000.75494849873939529 291528.12907933857059106, 441001.71000000002095476 291534, 441003.54999999998835847 291544.09000000002561137, 441008.45000000001164153 291565.73999999999068677, 441019.75 291599.84000000002561137, 441029.27000000001862645 291624.53000000002793968, 441030.05999999999767169 291629.09000000002561137, 441038.67999999999301508 291647.21000000002095476, 441040.88000000000465661 291655.40000000002328306, 441042.08000000001629815 291659.65000000002328306, 441042.27000000001862645 291661.77000000001862645, 441042.27000000001862645 291662.97999999998137355, 441040.39835131727159023 291664.85251697897911072, 441041.77000000001862645 291667.22999999998137355, 441045.58000000001629815 291672.89000000001396984, 441050.89000000001396984 291680.07000000000698492, 441052.19000000000232831 291681.88000000000465661, 441057.66999999998370185 291688.72999999998137355, 441067.33000000001629815 291699.38000000000465661, 441075.19000000000232831 291708.28999999997904524, 441086.51000000000931323 291721.13000000000465661, 441098.91999999998370185 291735.10999999998603016, 441110.33000000001629815 291747.88000000000465661, 441110.91999999998370185 291748.58000000001629815, 441112.94000000000232831 291751.11999999999534339, 441115.67999999999301508 291755.15999999997438863, 441118.90000000002328306 291762.38000000000465661, 441120.95000000001164153 291759.28999999997904524, 441121.48999999999068677 291759.96999999997206032, 441122.50500000000465661 291761.16399999998975545, 441123.01099999999860302 291761.76000000000931323, 441124.20000000001164153 291763.15999999997438863, 441124.54999999998835847 291762.90999999997438863, 441125.04999999998835847 291763.34000000002561137, 441126.45000000001164153 291764.78000000002793968, 441126.87400000001071021 291765.29399999999441206, 441129.80999999999767169 291768.84999999997671694, 441136.40000000002328306 291777.82000000000698492, 441141.71000000002095476 291784.73999999999068677, 441142.90999999997438863 291786.54999999998835847, 441144.83000000001629815 291789.58000000001629815, 441146.53999999997904524 291793.70000000001164153, 441149.25 291800.95000000001164153, 441151.07000000000698492 291805.86999999999534339, 441152.28000000002793968 291810.70000000001164153, 441152.28000000002793968 291811.79999999998835847, 441157.41999999998370185 291827.17999999999301508, 441161.45000000001164153 291839.45000000001164153, 441166.28999999997904524 291853.71999999997206032, 441167.5 291858.14000000001396984, 441168.09999999997671694 291861.15000000002328306, 441168.10999999998603016 291861.65000000002328306, 441168.20000000001164153 291863.21999999997206032, 441168.61999999999534339 291865.66999999998370185, 441169.94000000000232831 291871.51000000000931323, 441170.38000000000465661 291874.231000000028871, 441171.04999999998835847 291878.38000000000465661, 441171.46000000002095476 291880.84999999997671694, 441171.91999999998370185 291886.42999999999301508, 441172.78999999997904524 291896.22999999998137355, 441173.34999999997671694 291911.42999999999301508, 441173.54999999998835847 291923.77000000001862645, 441173.29999999998835847 291937.65999999997438863, 441173.21000000002095476 291951.71000000002095476, 441173.58000000001629815 291958.97999999998137355, 441174.34000000002561137 291971.34000000002561137, 441175.40999999997438863 291980.32000000000698492, 441176.46999999997206032 291991.47999999998137355, 441177.11999999999534339 292000, 441177.15000000002328306 292000.46000000002095476, 441177.48999999999068677 292019, 441177.53999999997904524 292036.45000000001164153, 441177.03200000000651926 292050.72100000001955777, 441181.47999999998137355 292051.45000000001164153, 441185.80999999999767169 292052.13000000000465661, 441188.40000000002328306 292052.77000000001862645, 441189.64000000001396984 292053.11999999999534339, 441191.39000000001396984 292053.96000000002095476, 441193.91999999998370185 292054.59999999997671694, 441196.40000000002328306 292055.38000000000465661, 441201.80999999999767169 292057.44000000000232831, 441204.35999999998603016 292058.77000000001862645, 441206.91999999998370185 292060.03000000002793968, 441208.78999999997904524 292061.11999999999534339, 441211.14000000001396984 292062.77000000001862645, 441212.35999999998603016 292064.11999999999534339, 441213.09999999997671694 292066.08000000001629815, 441213.59000000002561137 292069.27000000001862645, 441213.4588349859113805 292073.32562223571585491, 441213.34000000002561137 292077, 441212.29999999998835847 292087.17999999999301508, 441211.01000000000931323 292109.61999999999534339, 441210.89000000001396984 292134.28000000002793968, 441212.5 292173.27000000001862645, 441213.03999999997904524 292186.28000000002793968, 441217.37410649674711749 292244.56756789732025936)))</v>
      </c>
      <c r="B70" s="324">
        <f>'Site-to-LSOA&amp;MSOA Assignment'!B70</f>
        <v>98</v>
      </c>
      <c r="C70" s="329" t="str">
        <f>'Site-to-LSOA&amp;MSOA Assignment'!C70</f>
        <v>Land at Elms Farm and Stretton Fields Farm (plot A) (strategic Residential or Employment)</v>
      </c>
      <c r="D70" s="100" t="str">
        <f>'Site-to-LSOA&amp;MSOA Assignment'!N70</f>
        <v>E02007048</v>
      </c>
      <c r="E70" s="100" t="str">
        <f>'Site-to-LSOA&amp;MSOA Assignment'!O70</f>
        <v>Rugby 013</v>
      </c>
      <c r="F70" s="100" t="str">
        <f>'Site-to-LSOA&amp;MSOA Assignment'!P70</f>
        <v>E01031182</v>
      </c>
      <c r="G70" s="100" t="str">
        <f>'Site-to-LSOA&amp;MSOA Assignment'!Q70</f>
        <v>Rugby 013A</v>
      </c>
      <c r="H70" s="99">
        <f>VLOOKUP($B70,'PTAL - AM'!$B:$R,17,FALSE)</f>
        <v>0</v>
      </c>
      <c r="I70" s="99">
        <f>VLOOKUP($B70,'PTAL - PM'!$B:$R,17,FALSE)</f>
        <v>0</v>
      </c>
      <c r="J70" s="284"/>
      <c r="K70" s="254" t="str">
        <f t="shared" si="6"/>
        <v>Land at Elms Farm and Stretton Fields Farm (plot A) (strategic Residential or Employment)</v>
      </c>
      <c r="L70" s="341">
        <f t="shared" si="7"/>
        <v>2</v>
      </c>
      <c r="M70" s="338">
        <f>RANK(L70,$L$2:$L192,0)</f>
        <v>94</v>
      </c>
    </row>
    <row r="71" spans="1:13" x14ac:dyDescent="0.3">
      <c r="A71" s="335" t="str">
        <f>'Site-to-LSOA&amp;MSOA Assignment'!A71</f>
        <v>MultiPolygon (((445053.63000000000465661 276291.95000000001164153, 445081.35999999998603016 276301.03999999997904524, 445084.05999999999767169 276301.92999999999301508, 445092.76000000000931323 276304.92999999999301508, 445107.71000000002095476 276255.53000000002793968, 445119.30679997883271426 276257.83399999584071338, 445122.80999999999767169 276258.53000000002793968, 445137.71000000002095476 276261.42999999999301508, 445142.80999999999767169 276243.83000000001629815, 445141.01000000000931323 276243.63000000000465661, 445138.21000000002095476 276243.53000000002793968, 445137.80999999999767169 276243.53000000002793968, 445136.10999999998603016 276243.72999999998137355, 445134.51000000000931323 276244.22999999998137355, 445133.71000000002095476 276244.42999999999301508, 445133.01000000000931323 276244.72999999998137355, 445132.30999999999767169 276244.92999999999301508, 445130.71000000002095476 276245.13000000000465661, 445129.90999999997438863 276245.13000000000465661, 445127.21000000002095476 276244.83000000001629815, 445125.10999999998603016 276238.63000000000465661, 445125.01000000000931323 276237.53000000002793968, 445123.54999999998835847 276219.86999999999534339, 445123.54999999998835847 276219.83000000001629815, 445123.52914035139838234 276219.56299649813445285, 445123.5 276219.19000000000232831, 445122.53499999997438863 276207.51600000000325963, 445121.60999999998603016 276196.33000000001629815, 445119.75311922893160954 276181.77187378273811191, 445060.0059999999939464 276186.21299999998882413, 445060.08000000001629815 276187.75199999997857958, 445060.35999999998603016 276193.53000000002793968, 445060.61999999999534339 276199.90000000002328306, 445060.61999999999534339 276204.79999999998835847, 445060.41999999998370185 276209.70000000001164153, 445057.71999999997206032 276242.79999999998835847, 445057.66700000001583248 276244.21999999997206032, 445057.61999999999534339 276245.5, 445057.61999999999534339 276255.5, 445058.11999999999534339 276266.70000000001164153, 445058.11999999999534339 276272.29999999998835847, 445058.02000000001862645 276274.70000000001164153, 445057.82000000000698492 276276.09999999997671694, 445056.41999999998370185 276281.40000000002328306, 445055.11999999999534339 276286, 445053.63000000000465661 276291.95000000001164153)))</v>
      </c>
      <c r="B71" s="324">
        <f>'Site-to-LSOA&amp;MSOA Assignment'!B71</f>
        <v>101</v>
      </c>
      <c r="C71" s="329" t="str">
        <f>'Site-to-LSOA&amp;MSOA Assignment'!C71</f>
        <v>Land south of Church Road, Church Lawford</v>
      </c>
      <c r="D71" s="100" t="str">
        <f>'Site-to-LSOA&amp;MSOA Assignment'!N71</f>
        <v>E02006498</v>
      </c>
      <c r="E71" s="100" t="str">
        <f>'Site-to-LSOA&amp;MSOA Assignment'!O71</f>
        <v>Rugby 007</v>
      </c>
      <c r="F71" s="100" t="str">
        <f>'Site-to-LSOA&amp;MSOA Assignment'!P71</f>
        <v>E01031165</v>
      </c>
      <c r="G71" s="100" t="str">
        <f>'Site-to-LSOA&amp;MSOA Assignment'!Q71</f>
        <v>Rugby 007E</v>
      </c>
      <c r="H71" s="99" t="str">
        <f>VLOOKUP($B71,'PTAL - AM'!$B:$R,17,FALSE)</f>
        <v>1a</v>
      </c>
      <c r="I71" s="99" t="str">
        <f>VLOOKUP($B71,'PTAL - PM'!$B:$R,17,FALSE)</f>
        <v>1a</v>
      </c>
      <c r="J71" s="284"/>
      <c r="K71" s="254" t="str">
        <f t="shared" si="6"/>
        <v>Land south of Church Road, Church Lawford</v>
      </c>
      <c r="L71" s="341">
        <f t="shared" si="7"/>
        <v>4</v>
      </c>
      <c r="M71" s="338">
        <f>RANK(L71,$L$2:$L193,0)</f>
        <v>15</v>
      </c>
    </row>
    <row r="72" spans="1:13" x14ac:dyDescent="0.3">
      <c r="A72" s="335" t="str">
        <f>'Site-to-LSOA&amp;MSOA Assignment'!A72</f>
        <v>MultiPolygon (((449635.65000000002328306 277466.15000000002328306, 449636.15000000002328306 277464.84999999997671694, 449636.34999999997671694 277464.5, 449636.65000000002328306 277463.84999999997671694, 449637.29999999998835847 277463.90000000002328306, 449637.84999999997671694 277462.54999999998835847, 449640.04999999998835847 277456.34999999997671694, 449642.09999999997671694 277450.79999999998835847, 449643.59999999997671694 277446.54999999998835847, 449644.45000000001164153 277444.25, 449646.01000000000931323 277440.13000000000465661, 449646.5 277438.84999999997671694, 449647.40000000002328306 277436.34999999997671694, 449648.29999999998835847 277433.79999999998835847, 449650.70000000001164153 277427.40000000002328306, 449650.79999999998835847 277427.09999999997671694, 449652.45000000001164153 277422.75, 449652.65000000002328306 277422.20000000001164153, 449654.45000000001164153 277417.5, 449654.79999999998835847 277416.5, 449656.75 277411.65000000002328306, 449657.84999999997671694 277408.54999999998835847, 449658.54999999998835847 277406.65000000002328306, 449660.25 277402.20000000001164153, 449660.34999999997671694 277401.95000000001164153, 449661.20000000001164153 277399.5, 449661.59999999997671694 277398.29999999998835847, 449662.09999999997671694 277396.59999999997671694, 449662.34999999997671694 277395.79999999998835847, 449663.34999999997671694 277393.25, 449664.54999999998835847 277390.09999999997671694, 449665.25 277388, 449665.75 277386.34999999997671694, 449666.45000000001164153 277384.04999999998835847, 449666.75 277383.09999999997671694, 449667.90000000002328306 277379.65000000002328306, 449668.84999999997671694 277377.29999999998835847, 449668.90000000002328306 277377.09999999997671694, 449670.54999999998835847 277373, 449671.65000000002328306 277370.09999999997671694, 449671.90000000002328306 277369.40000000002328306, 449673.09999999997671694 277366.15000000002328306, 449674.59999999997671694 277361.95000000001164153, 449676.15000000002328306 277357.5, 449677.34999999997671694 277353.90000000002328306, 449677.70000000001164153 277352.95000000001164153, 449678.54999999998835847 277350.59999999997671694, 449679.04999999998835847 277349.34999999997671694, 449680.29999999998835847 277345.79999999998835847, 449680.5 277345.20000000001164153, 449681.90000000002328306 277341.09999999997671694, 449682.04999999998835847 277340.54999999998835847, 449683.95000000001164153 277335.20000000001164153, 449685.20000000001164153 277331.75, 449685.54999999998835847 277330.84999999997671694, 449687.15000000002328306 277326.45000000001164153, 449688.70000000001164153 277322.09999999997671694, 449691.84999999997671694 277313.70000000001164153, 449693.54999999998835847 277309.15000000002328306, 449694.79999999998835847 277305.95000000001164153, 449695.04999999998835847 277305.25, 449696.54999999998835847 277301.29999999998835847, 449698.09999999997671694 277297.15000000002328306, 449699.29999999998835847 277293.75, 449699.40000000002328306 277293.40000000002328306, 449699.90000000002328306 277292.20000000001164153, 449700.25 277290.95000000001164153, 449700.34999999997671694 277290.5, 449701.04999999998835847 277287.84999999997671694, 449701.09999999997671694 277287.5, 449701.84999999997671694 277284.70000000001164153, 449702.25 277283.5, 449702.90000000002328306 277282, 449704.65000000002328306 277277.75, 449705.15000000002328306 277276.625, 449705.65000000002328306 277275.5, 449706.70000000001164153 277273.25, 449708.40000000002328306 277269.34999999997671694, 449709.09999999997671694 277267.70000000001164153, 449710.79999999998835847 277263.75, 449711.75 277261.59999999997671694, 449714.04999999998835847 277256.20000000001164153, 449716.34999999997671694 277251.09999999997671694, 449717.34999999997671694 277248.70000000001164153, 449718.29999999998835847 277246.29999999998835847, 449718.54999999998835847 277245.70000000001164153, 449719.95000000001164153 277242.45000000001164153, 449720.29999999998835847 277241.65000000002328306, 449722.5 277236.5, 449723.45000000001164153 277234.20000000001164153, 449725.15000000002328306 277230.5, 449726.5 277227.40000000002328306, 449728.65000000002328306 277222.29999999998835847, 449729.25 277221, 449731.84999999997671694 277214.75, 449734 277209.75, 449734.15000000002328306 277209.45000000001164153, 449736.15000000002328306 277204.95000000001164153, 449737.65000000002328306 277201.29999999998835847, 449739.15000000002328306 277197.70000000001164153, 449740.79999999998835847 277193.70000000001164153, 449742.75 277189.15000000002328306, 449744.59999999997671694 277184.70000000001164153, 449745.09999999997671694 277183.34999999997671694, 449746.09999999997671694 277180.90000000002328306, 449746.79999999998835847 277179.04999999998835847, 449747.20000000001164153 277177.90000000002328306, 449748 277175.84999999997671694, 449748.54999999998835847 277174.59999999997671694, 449748.75 277174.15000000002328306, 449760.47100000001955777 277148.19000000000232831, 449777.63699999998789281 277123.31400000001303852, 449785.27199999999720603 277114.46399999997811392, 449787.75400000001536682 277108.65399999998044223, 449789.09000000002561137 277102.49099999997997656, 449789.26400000002468005 277095.2029999999795109, 449746.18300000001909211 277096.1780000000144355, 449722.25 277084.79999999998835847, 449701.65000000002328306 277084.65000000002328306, 449662.95000000001164153 277084.34999999997671694, 449658.90000000002328306 277084.70000000001164153, 449656.34999999997671694 277084.09999999997671694, 449643.34999999997671694 277084.65000000002328306, 449633.64000000001396984 277085.29999999998835847, 449632.95000000001164153 277085.40000000002328306, 449631.5 277085.65000000002328306, 449626.95000000001164153 277086.34999999997671694, 449622.29999999998835847 277087.09999999997671694, 449620.09999999997671694 277087.5, 449614.40000000002328306 277088.5, 449609.29999999998835847 277089.45000000001164153, 449608.20000000001164153 277089.70000000001164153, 449604.90000000002328306 277090.40000000002328306, 449601.90000000002328306 277091.04999999998835847, 449598.04999999998835847 277091.95000000001164153, 449597.40000000002328306 277092.09999999997671694, 449594.40000000002328306 277092.90000000002328306, 449592 277093.59999999997671694, 449590.70000000001164153 277094, 449586.79999999998835847 277095.25, 449586.15000000002328306 277095.45000000001164153, 449581.20000000001164153 277096.90000000002328306, 449576.79999999998835847 277098.04999999998835847, 449573 277099.04999999998835847, 449568.79999999998835847 277100.20000000001164153, 449565.54999999998835847 277101.04999999998835847, 449563.5 277101.65000000002328306, 449562.40000000002328306 277101.95000000001164153, 449561.75 277102.20000000001164153, 449559.20000000001164153 277103.20000000001164153, 449558.70000000001164153 277103.45000000001164153, 449556.29999999998835847 277104.45000000001164153, 449555.75 277104.70000000001164153, 449554.15000000002328306 277105.29999999998835847, 449552.59999999997671694 277106, 449550.75 277106.90000000002328306, 449548.25 277108.20000000001164153, 449547.45000000001164153 277108.59999999997671694, 449543.45000000001164153 277110.79999999998835847, 449543 277111.04999999998835847, 449540.04999999998835847 277112.59999999997671694, 449535.09999999997671694 277115.40000000002328306, 449531.20000000001164153 277117.59999999997671694, 449526.5 277120.20000000001164153, 449526.29999999998835847 277120.29999999998835847, 449522.5 277122.40000000002328306, 449521.29999999998835847 277123.09999999997671694, 449519.25 277124.34999999997671694, 449517.15000000002328306 277125.59999999997671694, 449515.90000000002328306 277126.25, 449514.09999999997671694 277127.25, 449512.90000000002328306 277127.95000000001164153, 449511.15000000002328306 277129, 449510.5 277129.40000000002328306, 449509.34999999997671694 277130.15000000002328306, 449509.25 277130.20000000001164153, 449508.5 277130.65000000002328306, 449507.75 277131.04999999998835847, 449507.5 277131.15000000002328306, 449505.90000000002328306 277131.70000000001164153, 449504.29999999998835847 277132.20000000001164153, 449503.54999999998835847 277133, 449502.79999999998835847 277133.84999999997671694, 449501.75 277134.45000000001164153, 449500 277135.5, 449499.20000000001164153 277136.09999999997671694, 449498.40000000002328306 277136.65000000002328306, 449497 277137.59999999997671694, 449496.45000000001164153 277138, 449495 277138.90000000002328306, 449494.90000000002328306 277138.95000000001164153, 449494.20000000001164153 277139.34999999997671694, 449493.5 277139.79999999998835847, 449492.90000000002328306 277140.25, 449492.54999999998835847 277140.59999999997671694, 449491.84999999997671694 277141.79999999998835847, 449491.45000000001164153 277142.29999999998835847, 449490.90000000002328306 277143, 449490.34999999997671694 277143.59999999997671694, 449489.95000000001164153 277144, 449489.20000000001164153 277144.65000000002328306, 449488.40000000002328306 277145.29999999998835847, 449486.25 277146.75, 449485.84999999997671694 277147.04999999998835847, 449484.5 277148, 449483.84999999997671694 277148.34999999997671694, 449482.70000000001164153 277149, 449481.90000000002328306 277149.5, 449481.04999999998835847 277150.04999999998835847, 449480.76400000002468005 277150.25799999997252598, 449480.5 277150.45000000001164153, 449479.75 277151.09999999997671694, 449479.34999999997671694 277151.5, 449478.90000000002328306 277151.90000000002328306, 449478.65000000002328306 277152.09999999997671694, 449478.34999999997671694 277152.29999999998835847, 449478 277152.40000000002328306, 449477.34999999997671694 277152.5, 449476.95000000001164153 277152.5, 449476.15000000002328306 277152.59999999997671694, 449476 277152.65000000002328306, 449475.45000000001164153 277152.90000000002328306, 449475.15000000002328306 277153.04999999998835847, 449473.79999999998835847 277153.95000000001164153, 449473.15000000002328306 277154.34999999997671694, 449472.29999999998835847 277154.90000000002328306, 449471.40000000002328306 277155.34999999997671694, 449471.25 277155.45000000001164153, 449470.5 277155.75, 449468.90000000002328306 277155.95000000001164153, 449468.40000000002328306 277156.40000000002328306, 449468.04999999998835847 277156.70000000001164153, 449467.45000000001164153 277157.15000000002328306, 449466.95000000001164153 277157.5, 449466.45000000001164153 277157.79999999998835847, 449465.79999999998835847 277158.04999999998835847, 449463.70000000001164153 277158.54999999998835847, 449463.34999999997671694 277158.59999999997671694, 449462.79999999998835847 277158.65000000002328306, 449462.29999999998835847 277158.79999999998835847, 449462 277158.95000000001164153, 449461.25 277159.45000000001164153, 449460.75 277159.79999999998835847, 449460 277160.40000000002328306, 449459.34999999997671694 277160.95000000001164153, 449458.29999999998835847 277161.95000000001164153, 449457.45000000001164153 277162.65000000002328306, 449456.5 277163.40000000002328306, 449455.79999999998835847 277163.95000000001164153, 449454.90000000002328306 277164.54999999998835847, 449452.40000000002328306 277165.95000000001164153, 449450.45000000001164153 277167.04999999998835847, 449449.79999999998835847 277167.40000000002328306, 449448.70000000001164153 277167.95000000001164153, 449448.45000000001164153 277168.09999999997671694, 449447.04999999998835847 277169, 449446.29999999998835847 277169.45000000001164153, 449445.40000000002328306 277169.90000000002328306, 449445.20000000001164153 277169.95000000001164153, 449444.70000000001164153 277170.09999999997671694, 449443.75 277170.45000000001164153, 449443.34999999997671694 277170.65000000002328306, 449442.54999999998835847 277171.25, 449442.45000000001164153 277171.34999999997671694, 449442.04999999998835847 277171.95000000001164153, 449441.65000000002328306 277172.45000000001164153, 449440.84999999997671694 277172.90000000002328306, 449440.5 277173.09999999997671694, 449440.04999999998835847 277173.40000000002328306, 449439.90000000002328306 277173.45000000001164153, 449439.5 277173.65000000002328306, 449439.09999999997671694 277173.75, 449438.29999999998835847 277174.04999999998835847, 449438.20000000001164153 277174.15000000002328306, 449437.15000000002328306 277175, 449436.90000000002328306 277175.20000000001164153, 449436.29999999998835847 277175.75, 449435.65000000002328306 277176.29999999998835847, 449435.09999999997671694 277176.75, 449434.40000000002328306 277177.15000000002328306, 449433.54999999998835847 277177.59999999997671694, 449432.34999999997671694 277178.15000000002328306, 449432.04999999998835847 277178.29999999998835847, 449431.29999999998835847 277178.70000000001164153, 449430.59999999997671694 277179.09999999997671694, 449429.95000000001164153 277179.70000000001164153, 449428.90000000002328306 277180.79999999998835847, 449427.95000000001164153 277181.65000000002328306, 449427.04999999998835847 277182.5, 449426.04999999998835847 277183.29999999998835847, 449424.34999999997671694 277184.5, 449423.15000000002328306 277185.34999999997671694, 449421.25 277186.75, 449420.15000000002328306 277187.59999999997671694, 449418.59999999997671694 277188.84999999997671694, 449417.84999999997671694 277189.45000000001164153, 449416.70000000001164153 277190.45000000001164153, 449414.70000000001164153 277192.04999999998835847, 449413.40000000002328306 277193.04999999998835847, 449412.65000000002328306 277193.59999999997671694, 449411.79999999998835847 277194.15000000002328306, 449411.65000000002328306 277194.25, 449409.95000000001164153 277195.15000000002328306, 449408.59999999997671694 277196, 449408.04999999998835847 277196.34999999997671694, 449406.20000000001164153 277197.5, 449405.95000000001164153 277197.65000000002328306, 449405.04999999998835847 277198.09999999997671694, 449404.20000000001164153 277198.65000000002328306, 449403.70000000001164153 277199.04999999998835847, 449402.84999999997671694 277199.75, 449402.54999999998835847 277199.95000000001164153, 449401.15000000002328306 277200.95000000001164153, 449395.84999999997671694 277205, 449394.95000000001164153 277205.75, 449393.70000000001164153 277206.79999999998835847, 449391.59999999997671694 277208.75, 449389.54999999998835847 277210.75, 449389.20000000001164153 277211.04999999998835847, 449388.20000000001164153 277212.04999999998835847, 449386.5 277213.45000000001164153, 449386 277213.84999999997671694, 449384.40000000002328306 277215.09999999997671694, 449383.75 277215.59999999997671694, 449382.5 277216.45000000001164153, 449381.75 277216.95000000001164153, 449379.79999999998835847 277218.15000000002328306, 449379.34999999997671694 277218.40000000002328306, 449378.20000000001164153 277219.09999999997671694, 449375.79999999998835847 277220.75, 449372.90000000002328306 277222.75, 449372.75 277222.90000000002328306, 449370.54999999998835847 277224.45000000001164153, 449370.04999999998835847 277224.75, 449368.40000000002328306 277225.84999999997671694, 449368.29999999998835847 277225.90000000002328306, 449367.45000000001164153 277226.5, 449366.54999999998835847 277227, 449365.65000000002328306 277227.40000000002328306, 449364.70000000001164153 277227.75, 449364 277227.95000000001164153, 449363 277228.25, 449362.59999999997671694 277228.34999999997671694, 449362.04999999998835847 277228.45000000001164153, 449361.25 277228.15000000002328306, 449361.04999999998835847 277228.09999999997671694, 449360.5 277227.90000000002328306, 449360 277227.75, 449358.40000000002328306 277228.70000000001164153, 449358.25 277228.79999999998835847, 449354.95000000001164153 277230.70000000001164153, 449353.84999999997671694 277231.34999999997671694, 449352.04999999998835847 277232.29999999998835847, 449348.09999999997671694 277234.25, 449346.20000000001164153 277235.20000000001164153, 449345.95000000001164153 277235.29999999998835847, 449343.90000000002328306 277236.25, 449340.70000000001164153 277237.65000000002328306, 449337.40999999997438863 277238.91999999998370185, 449339.70000000001164153 277239.75, 449342.70000000001164153 277240.79999999998835847, 449343.21000000002095476 277240.96999999997206032, 449343.75 277241.09999999997671694, 449344.79999999998835847 277241.29999999998835847, 449345.90000000002328306 277241.45000000001164153, 449346.90000000002328306 277241.54999999998835847, 449347.79999999998835847 277241.70000000001164153, 449349.04999999998835847 277241.90000000002328306, 449349.84990643273340538 277241.12009122804738581, 449351.04999999998835847 277239.95000000001164153, 449353.09999999997671694 277240.45000000001164153, 449353.29999999998835847 277240.5, 449356.15000000002328306 277241.25, 449357.15000000002328306 277241.5, 449361.15000000002328306 277242.59999999997671694, 449363.40000000002328306 277243.29999999998835847, 449367.45000000001164153 277244.65000000002328306, 449371.40000000002328306 277246, 449375.65000000002328306 277247.59999999997671694, 449379.5 277248.95000000001164153, 449381.70000000001164153 277249.84999999997671694, 449382.90000000002328306 277250.34999999997671694, 449384.51986254297662526 277251.07237113401060924, 449386.59999999997671694 277252, 449390.25 277253.70000000001164153, 449392.29999999998835847 277254.65000000002328306, 449392.84999999997671694 277254.95000000001164153, 449394 277255.45000000001164153, 449396.84999999997671694 277256.5, 449400.54999999998835847 277257.95000000001164153, 449402.65000000002328306 277258.70000000001164153, 449403.59999999997671694 277259.20000000001164153, 449403.95000000001164153 277259.40000000002328306, 449407.34999999997671694 277261.40000000002328306, 449407.75 277261.59999999997671694, 449410.45000000001164153 277263.15000000002328306, 449411.15000000002328306 277263.54999999998835847, 449415.34999999997671694 277266, 449419.95000000001164153 277268.59999999997671694, 449422.79999999998835847 277270.29999999998835847, 449424.45000000001164153 277271.29999999998835847, 449427.09999999997671694 277273, 449428.70000000001164153 277274, 449432.25 277276.40000000002328306, 449436 277278.90000000002328306, 449438.95000000001164153 277281.15000000002328306, 449441.5 277283.09999999997671694, 449443.54999999998835847 277284.79999999998835847, 449444.20000000001164153 277285.34999999997671694, 449446.90000000002328306 277287.54999999998835847, 449450.15000000002328306 277290.09999999997671694, 449453.40000000002328306 277292.70000000001164153, 449457.29999999998835847 277295.59999999997671694, 449457.59999999997671694 277295.84999999997671694, 449460.34999999997671694 277297.90000000002328306, 449461.79999999998835847 277299.09999999997671694, 449464.59999999997671694 277301.40000000002328306, 449465.84999999997671694 277302.5, 449469.15000000002328306 277305.25, 449471.20000000001164153 277307.20000000001164153, 449472.5 277308.45000000001164153, 449476.04999999998835847 277311.84999999997671694, 449476.20000000001164153 277312, 449478.04999999998835847 277313.65000000002328306, 449479.15000000002328306 277314.70000000001164153, 449481.20000000001164153 277316.65000000002328306, 449482.09999999997671694 277317.45000000001164153, 449483.90000000002328306 277319.09999999997671694, 449485.29999999998835847 277320.34999999997671694, 449487.65000000002328306 277322.59999999997671694, 449488.90000000002328306 277323.79999999998835847, 449492.20000000001164153 277327.04999999998835847, 449492.45000000001164153 277327.25, 449494.75 277329.40000000002328306, 449496.90000000002328306 277331.54999999998835847, 449498.40000000002328306 277333.09999999997671694, 449498.59999999997671694 277333.29999999998835847, 449499.79999999998835847 277334.40000000002328306, 449500 277334.72999999998137355, 449502.90000000002328306 277337.90000000002328306, 449504.79999999998835847 277339.75, 449507.75 277342.70000000001164153, 449510.25 277345.15000000002328306, 449513.70000000001164153 277348.45000000001164153, 449518 277352.5, 449520.45000000001164153 277354.95000000001164153, 449521.5 277356.04999999998835847, 449527.45000000001164153 277361.90000000002328306, 449530.45000000001164153 277364.95000000001164153, 449530.70000000001164153 277365.20000000001164153, 449535.25 277369.70000000001164153, 449537.75 277372.09999999997671694, 449538.90000000002328306 277373.20000000001164153, 449541.95000000001164153 277376.15000000002328306, 449546.04999999998835847 277380.09999999997671694, 449549.20000000001164153 277383.25, 449553.40000000002328306 277387.75, 449553.65000000002328306 277388, 449556.95000000001164153 277391.45000000001164153, 449557.40000000002328306 277391.90000000002328306, 449559.54999999998835847 277394, 449560.20000000001164153 277394.54999999998835847, 449563.15000000002328306 277397.34999999997671694, 449566.75 277400.79999999998835847, 449568.90000000002328306 277402.90000000002328306, 449570.20000000001164153 277404.20000000001164153, 449572.79999999998835847 277406.65000000002328306, 449573.70000000001164153 277407.54999999998835847, 449576.79999999998835847 277410.54999999998835847, 449580.29999999998835847 277414.04999999998835847, 449582.84999999997671694 277416.75, 449584.90000000002328306 277418.75, 449585.59999999997671694 277419.5, 449587.90000000002328306 277421.70000000001164153, 449588.70000000001164153 277422.5, 449591.25 277424.84999999997671694, 449594.75 277428.04999999998835847, 449598.04999999998835847 277431.20000000001164153, 449602.25 277435.25, 449606.65000000002328306 277439.45000000001164153, 449612.70000000001164153 277445.20000000001164153, 449615.15000000002328306 277447.54999999998835847, 449615.75 277448.09999999997671694, 449618.70000000001164153 277450.95000000001164153, 449621.79999999998835847 277453.90000000002328306, 449625.29999999998835847 277457.15000000002328306, 449627.34999999997671694 277459.15000000002328306, 449628.20000000001164153 277459.95000000001164153, 449635.65000000002328306 277466.15000000002328306)))</v>
      </c>
      <c r="B72" s="324">
        <f>'Site-to-LSOA&amp;MSOA Assignment'!B72</f>
        <v>102</v>
      </c>
      <c r="C72" s="329" t="str">
        <f>'Site-to-LSOA&amp;MSOA Assignment'!C72</f>
        <v>Land south of Brownsover Road, Newbold on Avon</v>
      </c>
      <c r="D72" s="100" t="str">
        <f>'Site-to-LSOA&amp;MSOA Assignment'!N72</f>
        <v>E02006494</v>
      </c>
      <c r="E72" s="100" t="str">
        <f>'Site-to-LSOA&amp;MSOA Assignment'!O72</f>
        <v>Rugby 003</v>
      </c>
      <c r="F72" s="100" t="str">
        <f>'Site-to-LSOA&amp;MSOA Assignment'!P72</f>
        <v>E01031172</v>
      </c>
      <c r="G72" s="100" t="str">
        <f>'Site-to-LSOA&amp;MSOA Assignment'!Q72</f>
        <v>Rugby 003B</v>
      </c>
      <c r="H72" s="99" t="str">
        <f>VLOOKUP($B72,'PTAL - AM'!$B:$R,17,FALSE)</f>
        <v>1a</v>
      </c>
      <c r="I72" s="99" t="str">
        <f>VLOOKUP($B72,'PTAL - PM'!$B:$R,17,FALSE)</f>
        <v>1a</v>
      </c>
      <c r="J72" s="284"/>
      <c r="K72" s="254" t="str">
        <f t="shared" si="6"/>
        <v>Land south of Brownsover Road, Newbold on Avon</v>
      </c>
      <c r="L72" s="341">
        <f t="shared" si="7"/>
        <v>4</v>
      </c>
      <c r="M72" s="338">
        <f>RANK(L72,$L$2:$L194,0)</f>
        <v>15</v>
      </c>
    </row>
    <row r="73" spans="1:13" x14ac:dyDescent="0.3">
      <c r="A73" s="335" t="str">
        <f>'Site-to-LSOA&amp;MSOA Assignment'!A73</f>
        <v>MultiPolygon (((443029.27000000001862645 287577.41999999998370185, 443029.89000000001396984 287600.19000000000232831, 443029.96999999997206032 287611.41999999998370185, 443030.21000000002095476 287615.03999999997904524, 443030.32000000000698492 287616.08000000001629815, 443030.44000000000232831 287617.38000000000465661, 443030.98999999999068677 287623.42999999999301508, 443034.65000000002328306 287653.53999999997904524, 443034.79999999998835847 287654.96999999997206032, 443037.61999999999534339 287685.15000000002328306, 443036.80999999999767169 287714.42999999999301508, 443042.32000000000698492 287715.15999999997438863, 443044.35999999998603016 287714.84999999997671694, 443045.76000000000931323 287714.40000000002328306, 443046.03999999997904524 287713.15999999997438863, 443053.27000000001862645 287676.02000000001862645, 443058.96000000002095476 287681.89000000001396984, 443064.72999999998137355 287687.79999999998835847, 443070.65000000002328306 287693.91999999998370185, 443089.5 287713.15999999997438863, 443097.09999999997671694 287721.36999999999534339, 443118.53999999997904524 287720.04999999998835847, 443117.82000000000698492 287712.5, 443117.63000000000465661 287705.20000000001164153, 443117.79200000001583248 287699.64199999999254942, 443118.05999999999767169 287690.45000000001164153, 443117.28000000002793968 287679.28999999997904524, 443116.32000000000698492 287660.19000000000232831, 443115.33000000001629815 287636.59999999997671694, 443114.70000000001164153 287623.16999999998370185, 443115.64000000001396984 287603.96000000002095476, 443116.94000000000232831 287594.70000000001164153, 443119.71999999997206032 287577.78000000002793968, 443119.84999999997671694 287576.80999999999767169, 443094.96000000002095476 287574.75, 443080.90999999997438863 287573.55999999999767169, 443068.52000000001862645 287572.09000000002561137, 443062.98999999999068677 287571.65999999997438863, 443058.69000000000232831 287571.51000000000931323, 443054.19000000000232831 287571.46999999997206032, 443049.98999999999068677 287571.82000000000698492, 443043.78000000002793968 287572.35999999998603016, 443040.97999999998137355 287572.63000000000465661, 443038.58000000001629815 287572.90000000002328306, 443035.88000000000465661 287573.38000000000465661, 443034.88000000000465661 287573.76000000000931323, 443033.97999999998137355 287574.15999999997438863, 443031.77000000001862645 287575.64000000001396984, 443029.27000000001862645 287577.41999999998370185)))</v>
      </c>
      <c r="B73" s="324">
        <f>'Site-to-LSOA&amp;MSOA Assignment'!B73</f>
        <v>104</v>
      </c>
      <c r="C73" s="329" t="str">
        <f>'Site-to-LSOA&amp;MSOA Assignment'!C73</f>
        <v>Land rear of 25 Croft Close, Wolvey</v>
      </c>
      <c r="D73" s="100" t="str">
        <f>'Site-to-LSOA&amp;MSOA Assignment'!N73</f>
        <v>E02007048</v>
      </c>
      <c r="E73" s="100" t="str">
        <f>'Site-to-LSOA&amp;MSOA Assignment'!O73</f>
        <v>Rugby 013</v>
      </c>
      <c r="F73" s="100" t="str">
        <f>'Site-to-LSOA&amp;MSOA Assignment'!P73</f>
        <v>E01031182</v>
      </c>
      <c r="G73" s="100" t="str">
        <f>'Site-to-LSOA&amp;MSOA Assignment'!Q73</f>
        <v>Rugby 013A</v>
      </c>
      <c r="H73" s="99" t="str">
        <f>VLOOKUP($B73,'PTAL - AM'!$B:$R,17,FALSE)</f>
        <v>1a</v>
      </c>
      <c r="I73" s="99" t="str">
        <f>VLOOKUP($B73,'PTAL - PM'!$B:$R,17,FALSE)</f>
        <v>1a</v>
      </c>
      <c r="J73" s="284"/>
      <c r="K73" s="254" t="str">
        <f t="shared" si="6"/>
        <v>Land rear of 25 Croft Close, Wolvey</v>
      </c>
      <c r="L73" s="341">
        <f t="shared" si="7"/>
        <v>4</v>
      </c>
      <c r="M73" s="338">
        <f>RANK(L73,$L$2:$L195,0)</f>
        <v>15</v>
      </c>
    </row>
    <row r="74" spans="1:13" x14ac:dyDescent="0.3">
      <c r="A74" s="335" t="str">
        <f>'Site-to-LSOA&amp;MSOA Assignment'!A74</f>
        <v>MultiPolygon (((449872.02639116189675406 285168.80695043870946392, 450027.24861354241147637 284964.1958391189109534, 450185.29305814806139097 284737.00694999832194299, 450303.826391602284275 284574.7291720550856553, 450106.2708358452655375 284570.49583871744107455, 450008.90416907926555723 284437.85139413771685213, 449780.30416884616715834 284543.68472757894778624, 449804.29305775952525437 284762.40695002424763516, 449828.2819466728833504 284940.20695020555285737, 449855.09305781131843105 285091.1958392484812066, 449872.02639116189675406 285168.80695043870946392)))</v>
      </c>
      <c r="B74" s="324">
        <f>'Site-to-LSOA&amp;MSOA Assignment'!B74</f>
        <v>106</v>
      </c>
      <c r="C74" s="329" t="str">
        <f>'Site-to-LSOA&amp;MSOA Assignment'!C74</f>
        <v>Land opposite MP Lutterworth</v>
      </c>
      <c r="D74" s="100" t="str">
        <f>'Site-to-LSOA&amp;MSOA Assignment'!N74</f>
        <v>E02007048</v>
      </c>
      <c r="E74" s="100" t="str">
        <f>'Site-to-LSOA&amp;MSOA Assignment'!O74</f>
        <v>Rugby 013</v>
      </c>
      <c r="F74" s="100" t="str">
        <f>'Site-to-LSOA&amp;MSOA Assignment'!P74</f>
        <v>E01031160</v>
      </c>
      <c r="G74" s="100" t="str">
        <f>'Site-to-LSOA&amp;MSOA Assignment'!Q74</f>
        <v>Rugby 013B</v>
      </c>
      <c r="H74" s="99" t="str">
        <f>VLOOKUP($B74,'PTAL - AM'!$B:$R,17,FALSE)</f>
        <v>1a</v>
      </c>
      <c r="I74" s="99" t="str">
        <f>VLOOKUP($B74,'PTAL - PM'!$B:$R,17,FALSE)</f>
        <v>1a</v>
      </c>
      <c r="J74" s="284"/>
      <c r="K74" s="254" t="str">
        <f t="shared" si="6"/>
        <v>Land opposite MP Lutterworth</v>
      </c>
      <c r="L74" s="341">
        <f t="shared" si="7"/>
        <v>4</v>
      </c>
      <c r="M74" s="338">
        <f>RANK(L74,$L$2:$L196,0)</f>
        <v>15</v>
      </c>
    </row>
    <row r="75" spans="1:13" x14ac:dyDescent="0.3">
      <c r="A75" s="335" t="str">
        <f>'Site-to-LSOA&amp;MSOA Assignment'!A75</f>
        <v>MultiPolygon (((439115.65999999997438863 274233.01000000000931323, 439117.32000000000698492 274234.78000000002793968, 439127.96000000002095476 274252.96999999997206032, 439137.52000000001862645 274269.85999999998603016, 439156.28999999997904524 274303.28000000002793968, 439170.75 274328.76000000000931323, 439173.45000000001164153 274334.05999999999767169, 439174.75 274336.65999999997438863, 439177.54999999998835847 274341.65999999997438863, 439179.45000000001164153 274344.85999999998603016, 439181.45000000001164153 274347.85999999998603016, 439183.45000000001164153 274350.96000000002095476, 439185.75 274354.26000000000931323, 439188.04999999998835847 274357.46000000002095476, 439190.54999999998835847 274360.65999999997438863, 439192.84999999997671694 274363.65999999997438863, 439195.34999999997671694 274366.55999999999767169, 439201.15000000002328306 274373.15999999997438863, 439207.61999999999534339 274380.80999999999767169, 439211.32000000000698492 274384.98999999999068677, 439215.02000000001862645 274389.26000000000931323, 439218.82000000000698492 274393.42999999999301508, 439220.77000000001862645 274395.71000000002095476, 439226.61999999999534339 274402.46999999997206032, 439230.32000000000698492 274406.84000000002561137, 439232.78999999997904524 274409.61999999999534339, 439235.26000000000931323 274412.5, 439237.82000000000698492 274415.28999999997904524, 439240.28000000002793968 274418.07000000000698492, 439242.84000000002561137 274420.73999999999068677, 439255.57000000000698492 274434.53999999997904524, 439257.21000000002095476 274436.33000000001629815, 439258.95000000001164153 274438.21000000002095476, 439260.59000000002561137 274439.98999999999068677, 439262.54999999998835847 274442.17999999999301508, 439264.40000000002328306 274444.36999999999534339, 439266.15999999997438863 274446.65999999997438863, 439268.61999999999534339 274449.73999999999068677, 439273.55999999999767169 274456.10999999998603016, 439274.89000000001396984 274457.79999999998835847, 439276.79999999998835847 274460.29999999998835847, 439280.09999999997671694 274464.59999999997671694, 439283.29999999998835847 274468.79999999998835847, 439285.70000000001164153 274471.90000000002328306, 439288 274475, 439294.59999999997671694 274483.79999999998835847, 439296.59999999997671694 274486.59999999997671694, 439307 274501.5, 439307.79999999998835847 274502.29999999998835847, 439311.5 274510.09999999997671694, 439314.09999999997671694 274516.29999999998835847, 439346.64600000000791624 274578.77000000001862645, 439356.51666293974267319 274591.08227766322670504, 439407.33699999999953434 274580.78499999997438863, 439417.46600000001490116 274583.62099999998463318, 439423.11400000000139698 274585.20199999999022111, 439467.91300000000046566 274597.61700000002747402, 439474.36800000001676381 274599.40600000001722947, 439514.45000000001164153 274610.18300000001909211, 439580.60399999999208376 274627.48900000000139698, 439611.21500000002561137 274635.83000000001629815, 439630.63500000000931323 274639.5470000000204891, 439635.85800000000745058 274641.98200000001816079, 439642.40999999997438863 274643.42300000000977889, 439645.15999999997438863 274644.60700000001816079, 439668.23499999998603016 274658.83299999998416752, 439691.99599999998463318 274673.8879999999771826, 439714.62400000001071021 274689.17399999999906868, 439747.78100000001722947 274712.41899999999441206, 439777.36499999999068677 274733.97600000002421439, 439798.19199999998090789 274748.33600000001024455, 439803.95400000002700835 274753.39100000000325963, 439805.03200000000651926 274754.74099999997997656, 439806.46899999998277053 274756.53999999997904524, 439808.34499999997206032 274759.06300000002374873, 439810.27000000001862645 274761.95600000000558794, 439815.53800000000046566 274758.96500000002561137, 439818.00099999998928979 274757.56699999998090789, 439822.72999999998137355 274754.88000000000465661, 439825.35999999998603016 274753.5, 439827.86999999999534339 274752.03999999997904524, 439830.36999999999534339 274750.65000000002328306, 439832.69000000000232831 274749.22999999998137355, 439834.88000000000465661 274747.73999999999068677, 439837.08000000001629815 274746.34000000002561137, 439840.17999999999301508 274744.15000000002328306, 439840.58000000001629815 274743.84000000002561137, 439843.40000000002328306 274741.95000000001164153, 439846.09999999997671694 274739.96000000002095476, 439848.90000000002328306 274738.03999999997904524, 439851 274736.45000000001164153, 439853.20000000001164153 274734.84000000002561137, 439854.21999999997206032 274734.05999999999767169, 439855.41999999998370185 274733.15999999997438863, 439857.23999999999068677 274731.88000000000465661, 439860.86999999999534339 274729.13000000000465661, 439863.59999999997671694 274726.96000000002095476, 439866.13000000000465661 274724.78000000002793968, 439868.85999999998603016 274722.61999999999534339, 439871.46000000002095476 274720.41999999998370185, 439872.76000000000931323 274719.41999999998370185, 439874.35999999998603016 274718.02000000001862645, 439875.44912008329993114 274717.0760959277395159, 439875.85999999998603016 274716.71999999997206032, 439878 274715.14000000001396984, 439880.09999999997671694 274713.67999999999301508, 439884.59999999997671694 274710.79999999998835847, 439888.98999999999068677 274707.92999999999301508, 439897.04999999998835847 274702.21000000002095476, 439901.20000000001164153 274699.23999999999068677, 439911.47999999998137355 274692.13000000000465661, 439914.28999999997904524 274690.26000000000931323, 439917.21999999997206032 274688.48999999999068677, 439920.04999999998835847 274686.61999999999534339, 439921.15000000002328306 274685.83000000001629815, 439922.16999999998370185 274685.03999999997904524, 439923.27000000001862645 274684.25, 439925.09000000002561137 274682.96999999997206032, 439928.53000000002793968 274680.40000000002328306, 439934.78000000002793968 274675.65000000002328306, 439937.80999999999767169 274673.28999999997904524, 439940.46000000002095476 274670.94000000000232831, 439943.21000000002095476 274668.59000000002561137, 439945.85999999998603016 274666.23999999999068677, 439949.60999999998603016 274663.36999999999534339, 439951.60999999998603016 274661.96999999997206032, 439953.10999999998603016 274660.86999999999534339, 439954.71000000002095476 274659.77000000001862645, 439956.30999999999767169 274658.77000000001862645, 439960.10999999998603016 274656.77000000001862645, 439962.10999999998603016 274655.96999999997206032, 439967.21000000002095476 274653.57000000000698492, 439991.71000000002095476 274637.16999999998370185, 439993.3690000000060536 274635.96100000001024455, 439997.46000000002095476 274632.97999999998137355, 440000 274631.13000000000465661, 440001.30999999999767169 274630.16999999998370185, 440005.01000000000931323 274625.46999999997206032, 439995.90100000001257285 274619.1780000000144355, 439961.03999999997904524 274594.80999999999767169, 439957.09999999997671694 274592.01000000000931323, 439945.59000000002561137 274584.34999999997671694, 439937.59000000002561137 274579.13000000000465661, 439905.53999999997904524 274556.17999999999301508, 439904.92999999999301508 274555.79999999998835847, 439900.38000000000465661 274552.66999999998370185, 439897.10999999998603016 274550.52000000001862645, 439893.97999999998137355 274548.41999999998370185, 439877.10999999998603016 274536.84999999997671694, 439864.78000000002793968 274528.46000000002095476, 439861.83000000001629815 274526.55999999999767169, 439858.96999999997206032 274524.59000000002561137, 439855.97999999998137355 274522.63000000000465661, 439851.46000000002095476 274519.54999999998835847, 439847.02000000001862645 274516.47999999998137355, 439842.57000000000698492 274513.22999999998137355, 439840.79999999998835847 274511.96000000002095476, 439838.91999999998370185 274510.57000000000698492, 439837.15000000002328306 274509.17999999999301508, 439834.59000000002561137 274507.30999999999767169, 439831.90999999997438863 274505.42999999999301508, 439829.34999999997671694 274503.53999999997904524, 439825.80999999999767169 274500.88000000000465661, 439822.34999999997671694 274498.40000000002328306, 439818.76000000000931323 274495.77000000001862645, 439804.83000000001629815 274485.66999999998370185, 439805.04999999998835847 274483.77000000001862645, 439804.5 274483.59000000002561137, 439804.84999999997671694 274483.35999999998603016, 439803.84999999997671694 274481.96000000002095476, 439802.04999999998835847 274482.96000000002095476, 439801.54999999998835847 274483.28000000002793968, 439793.90999999997438863 274478.05999999999767169, 439780.15000000002328306 274468.72999999998137355, 439748.53999999997904524 274446.96999999997206032, 439743.04999999998835847 274440.92999999999301508, 439727.57000000000698492 274429.84000000002561137, 439726.03000000002793968 274428.85999999998603016, 439724.41999999998370185 274427.85999999998603016, 439719.85999999998603016 274424.85999999998603016, 439718.34999999997671694 274423.76000000000931323, 439714.78999999997904524 274421.35999999998603016, 439711.34999999997671694 274418.85999999998603016, 439707.80999999999767169 274416.36999999999534339, 439701.33000000001629815 274411.57000000000698492, 439697.86999999999534339 274409.16999999998370185, 439695.15999999997438863 274407.16999999998370185, 439692.40000000002328306 274405.28999999997904524, 439688.03999999997904524 274402.09000000002561137, 439684 274399.46000000002095476, 439676.10999999998603016 274394.65999999997438863, 439672.27000000001862645 274392.16999999998370185, 439650.53000000002793968 274377.77000000001862645, 439650.09999999997671694 274377.5, 439641.77199999999720603 274371.12099999998463318, 439635.38699999998789281 274366.22999999998137355, 439621.21000000002095476 274355.36999999999534339, 439619.10999999998603016 274353.77000000001862645, 439616.91999999998370185 274352.28000000002793968, 439614.71000000002095476 274350.59999999997671694, 439612.13000000000465661 274348.67999999999301508, 439610.25 274347.38000000000465661, 439609.54999999998835847 274346.90999999997438863, 439606.91999999998370185 274344.98999999999068677, 439604.58000000001629815 274343.53999999997904524, 439602.28000000002793968 274341.95000000001164153, 439596.72999999998137355 274338.48999999999068677, 439593.52000000001862645 274336.40000000002328306, 439590.27000000001862645 274334.39000000001396984, 439586.46000000002095476 274331.97999999998137355, 439578.78999999997904524 274327.33000000001629815, 439571.53999999997904524 274323.32000000000698492, 439567.88000000000465661 274321.22999999998137355, 439563.85999999998603016 274318.90000000002328306, 439559.91999999998370185 274316.57000000000698492, 439557.65000000002328306 274315.27000000001862645, 439555.89000000001396984 274314.34000000002561137, 439551.96000000002095476 274312.35999999998603016, 439548.14000000001396984 274310.5, 439544.30999999999767169 274308.53999999997904524, 439538.96999999997206032 274306, 439537.83799999998882413 274305.4469999999855645, 439533.72999999998137355 274303.44000000000232831, 439528.51000000000931323 274301, 439522.75 274298.15999999997438863, 439516.91999999998370185 274295.51000000000931323, 439511.17999999999301508 274292.86999999999534339, 439507.26000000000931323 274291.11999999999534339, 439503.22999999998137355 274289.34999999997671694, 439499.29999999998835847 274287.59999999997671694, 439494.57000000000698492 274285.53999999997904524, 439490.70000000001164153 274283.82000000000698492, 439485.36999999999534339 274281.40999999997438863, 439452.11999999999534339 274266.57000000000698492, 439409.34999999997671694 274246.66999999998370185, 439409.19000000000232831 274247.40000000002328306, 439409.14000000001396984 274247.65000000002328306, 439395.61998929677065462 274244.72002739703748375, 439395.34299999999348074 274244.65999999997438863, 439392.16100000002188608 274243.96999999997206032, 439391.92999999999301508 274243.91999999998370185, 439376.08000000001629815 274241.22999999998137355, 439370.94000000000232831 274240.52000000001862645, 439357.65000000002328306 274238.77000000001862645, 439344.90000000002328306 274237.53000000002793968, 439331.58000000001629815 274236.76000000000931323, 439318.15000000002328306 274236.29999999998835847, 439305.86999999999534339 274236.32000000000698492, 439292.59000000002561137 274236.65000000002328306, 439279.94000000000232831 274237.28999999997904524, 439268.78000000002793968 274238.61999999999534339, 439240.61999999999534339 274244.69000000000232831, 439232.70000000001164153 274248.23999999999068677, 439220.59000000002561137 274251.53000000002793968, 439206.26000000000931323 274252.77000000001862645, 439195.58000000001629815 274251.80999999999767169, 439183.26000000000931323 274249, 439182.25 274248.67300000000977889, 439126.78999999997904524 274230.69000000000232831, 439123.77000000001862645 274229.71000000002095476, 439122.78000000002793968 274230.10999999998603016, 439116.73999999999068677 274232.55999999999767169, 439115.65999999997438863 274233.01000000000931323)))</v>
      </c>
      <c r="B75" s="324">
        <f>'Site-to-LSOA&amp;MSOA Assignment'!B75</f>
        <v>108</v>
      </c>
      <c r="C75" s="329" t="str">
        <f>'Site-to-LSOA&amp;MSOA Assignment'!C75</f>
        <v>Land off Wolston Lane, Ryton on Dunsmore (strategic Residential or Employment)</v>
      </c>
      <c r="D75" s="100" t="str">
        <f>'Site-to-LSOA&amp;MSOA Assignment'!N75</f>
        <v>E02006495</v>
      </c>
      <c r="E75" s="100" t="str">
        <f>'Site-to-LSOA&amp;MSOA Assignment'!O75</f>
        <v>Rugby 004</v>
      </c>
      <c r="F75" s="100" t="str">
        <f>'Site-to-LSOA&amp;MSOA Assignment'!P75</f>
        <v>E01031181</v>
      </c>
      <c r="G75" s="100" t="str">
        <f>'Site-to-LSOA&amp;MSOA Assignment'!Q75</f>
        <v>Rugby 004E</v>
      </c>
      <c r="H75" s="99" t="str">
        <f>VLOOKUP($B75,'PTAL - AM'!$B:$R,17,FALSE)</f>
        <v>1a</v>
      </c>
      <c r="I75" s="99" t="str">
        <f>VLOOKUP($B75,'PTAL - PM'!$B:$R,17,FALSE)</f>
        <v>1a</v>
      </c>
      <c r="J75" s="284"/>
      <c r="K75" s="254" t="str">
        <f t="shared" si="6"/>
        <v>Land off Wolston Lane, Ryton on Dunsmore (strategic Residential or Employment)</v>
      </c>
      <c r="L75" s="341">
        <f t="shared" si="7"/>
        <v>4</v>
      </c>
      <c r="M75" s="338">
        <f>RANK(L75,$L$2:$L197,0)</f>
        <v>15</v>
      </c>
    </row>
    <row r="76" spans="1:13" x14ac:dyDescent="0.3">
      <c r="A76" s="335" t="str">
        <f>'Site-to-LSOA&amp;MSOA Assignment'!A76</f>
        <v>MultiPolygon (((440553.91999999998370185 283201.02000000001862645, 440552.32000000000698492 283204.13000000000465661, 440564.26000000000931323 283203.11999999999534339, 440571.71999999997206032 283202.71999999997206032, 440582.36999999999534339 283202.01000000000931323, 440595.30999999999767169 283201.10999999998603016, 440607.15000000002328306 283200.40000000002328306, 440619.09999999997671694 283199.59999999997671694, 440624.55999999999767169 283199.19000000000232831, 440627.15999999997438863 283198.98999999999068677, 440637.80999999999767169 283198.28999999997904524, 440657.91999999998370185 283197.17999999999301508, 440667.66999999998370185 283196.77000000001862645, 440672.84999999997671694 283196.27000000001862645, 440686.09000000002561137 283195.16999999998370185, 440699.86999999999534339 283194.21000000002095476, 440712.17999999999301508 283193.17999999999301508, 440723.94000000000232831 283192.19000000000232831, 440734.30999999999767169 283191.30999999999767169, 440747.32000000000698492 283190.08000000001629815, 440755.5 283189.29999999998835847, 440763.47999999998137355 283188.02000000001862645, 440773.17999999999301508 283186.86999999999534339, 440778.44000000000232831 283185.84999999997671694, 440787.83000000001629815 283184.15999999997438863, 440795.30999999999767169 283182.82000000000698492, 440804.69000000000232831 283181.08000000001629815, 440813.96999999997206032 283179.52000000001862645, 440824.55999999999767169 283177.84999999997671694, 440834.64000000001396984 283176.57000000000698492, 440842.90000000002328306 283175.97999999998137355, 440873.02000000001862645 283176.03000000002793968, 440882.69000000000232831 283176.15000000002328306, 440889.64000000001396984 283175.96000000002095476, 440897.70000000001164153 283175.77000000001862645, 440907.67999999999301508 283175.30999999999767169, 440908.08000000001629815 283175.28999999997904524, 440915.72999999998137355 283175.09999999997671694, 440922.58000000001629815 283175.21000000002095476, 440931.14000000001396984 283175.52000000001862645, 440941.80999999999767169 283176.03000000002793968, 440950.96999999997206032 283177.03999999997904524, 440961.44000000000232831 283178.35999999998603016, 440975.80999999999767169 283180.05999999999767169, 440987.34000000002561137 283181.64000000001396984, 440997.84000000002561137 283183.11999999999534339, 441000 283183.38000000000465661, 441001.83000000001629815 283183.59999999997671694, 441007.20000000001164153 283184.26000000000931323, 441014.65999999997438863 283185.21999999997206032, 441027.78999999997904524 283186.73999999999068677, 441038.92999999999301508 283187.97999999998137355, 441042.71000000002095476 283188.45000000001164153, 441050.35999999998603016 283189.40999999997438863, 441051.76000000000931323 283189.59999999997671694, 441060.71000000002095476 283191.14000000001396984, 441068.66999999998370185 283192.59999999997671694, 441072.26000000000931323 283193.28000000002793968, 441080.21000000002095476 283194.83000000001629815, 441085.39000000001396984 283196.09999999997671694, 441093.15000000002328306 283197.85999999998603016, 441102.10999999998603016 283199.71000000002095476, 441103.40000000002328306 283200, 441110.46000000002095476 283201.46000000002095476, 441112.84999999997671694 283201.94000000000232831, 441117.42999999999301508 283202.82000000000698492, 441119.52000000001862645 283203.09999999997671694, 441123.98999999999068677 283203.58000000001629815, 441132.84999999997671694 283204.83000000001629815, 441134.03999999997904524 283205.02000000001862645, 441142.69000000000232831 283206.16999999998370185, 441144.97999999998137355 283206.54999999998835847, 441147.55999999999767169 283206.94000000000232831, 441150.15000000002328306 283207.42999999999301508, 441151.14000000001396984 283207.71999999997206032, 441152.84000000002561137 283208.30999999999767169, 441154.53999999997904524 283209, 441159.27000000001862645 283210.47999999998137355, 441150.34000000002561137 283228.28000000002793968, 441150.15000000002328306 283228.58000000001629815, 441148.40700000000651926 283232.22700000001350418, 441148.08000000001629815 283232.90999999997438863, 441147 283235.71999999997206032, 441145.91999999998370185 283238.73999999999068677, 441144.92999999999301508 283241.15000000002328306, 441143.35999999998603016 283245.07000000000698492, 441141.30999999999767169 283251.40000000002328306, 441140.90999999997438863 283252.30999999999767169, 441140.41999999998370185 283253.71000000002095476, 441139.83000000001629815 283255.91999999998370185, 441137.69000000000232831 283264.35999999998603016, 441136.79999999998835847 283267.36999999999534339, 441135.23999999999068677 283272.79999999998835847, 441133.28999999997904524 283280.13000000000465661, 441133.19000000000232831 283280.33000000001629815, 441131.64000000001396984 283287.16999999998370185, 441131.15999999997438863 283289.08000000001629815, 441129.70000000001164153 283295.21000000002095476, 441129.41999999998370185 283297.11999999999534339, 441128.53999999997904524 283301.33000000001629815, 441126.65999999997438863 283309.84000000002561137, 441122.55999999999767169 283328.96000000002095476, 441113.21000000002095476 283371.15000000002328306, 441115.42999999999301508 283371.91999999998370185, 441134.82000000000698492 283360.83000000001629815, 441140.98999999999068677 283358.5, 441146.34000000002561137 283355.46000000002095476, 441146.72999999998137355 283354.03999999997904524, 441147.02000000001862645 283352.64000000001396984, 441159.80999999999767169 283345.03999999997904524, 441169.34000000002561137 283339.35999999998603016, 441175.38000000000465661 283335.40999999997438863, 441177.36999999999534339 283334.09999999997671694, 441186.64000000001396984 283328.07000000000698492, 441210.38000000000465661 283311.91999999998370185, 441238.22999999998137355 283293.07000000000698492, 441257.71999999997206032 283279.75, 441270.33000000001629815 283271.05999999999767169, 441275.46999999997206032 283267.78000000002793968, 441275.78999999997904524 283267.5, 441279.21999999997206032 283265.02000000001862645, 441281.14000000001396984 283263.53000000002793968, 441288.51000000000931323 283257.98999999999068677, 441295.88000000000465661 283252.54999999998835847, 441302.44000000000232831 283247.89000000001396984, 441302.44000000000232831 283247.89000000001396984, 441326.34000000002561137 283231.21000000002095476, 441333.40999999997438863 283226.42999999999301508, 441337.41999999998370185 283223.44000000000232831, 441338.10999999998603016 283220.44000000000232831, 441387.03000000002793968 283181.83000000001629815, 441406 283166.98999999999068677, 441437.32000000000698492 283140.11999999999534339, 441456.39000000001396984 283124.09999999997671694, 441475.44000000000232831 283108.17999999999301508, 441482.95000000001164153 283101.78000000002793968, 441475.91999999998370185 283088.03000000002793968, 441470.48999999999068677 283076.26000000000931323, 441464.46000000002095476 283062.97999999998137355, 441458.29999999998835847 283047.53000000002793968, 441458 283046.78000000002793968, 441457.70000000001164153 283045.97999999998137355, 441457.40000000002328306 283045.27000000001862645, 441456.09000000002561137 283042.15000000002328306, 441455.98999999999068677 283041.95000000001164153, 441454.38000000000465661 283037.32000000000698492, 441454.28000000002793968 283037.02000000001862645, 441453.36999999999534339 283034.90999999997438863, 441452.36999999999534339 283032.90000000002328306, 441451.96999999997206032 283032.28999999997904524, 441451.35999999998603016 283031.48999999999068677, 441450.85999999998603016 283030.67999999999301508, 441450.15999999997438863 283029.28000000002793968, 441449.45000000001164153 283027.46000000002095476, 441448.84999999997671694 283025.54999999998835847, 441448.53999999997904524 283024.65000000002328306, 441448.23999999999068677 283023.44000000000232831, 441447.84000000002561137 283022.13000000000465661, 441447.22999999998137355 283021.33000000001629815, 441447.03000000002793968 283020.82000000000698492, 441447.03000000002793968 283020.61999999999534339, 441446.92999999999301508 283019.51000000000931323, 441446.91999999998370185 283018.40999999997438863, 441447.11999999999534339 283017.29999999998835847, 441447.30999999999767169 283015.48999999999068677, 441447.60999999998603016 283014.67999999999301508, 441448 283013.88000000000465661, 441448.70000000001164153 283012.96999999997206032, 441449.48999999999068677 283012.27000000001862645, 441450.48999999999068677 283011.76000000000931323, 441451.38000000000465661 283011.46000000002095476, 441452.47999999998137355 283011.35999999998603016, 441454.67999999999301508 283011.55999999999767169, 441455.96999999997206032 283011.65999999997438863, 441459.15999999997438863 283012.25, 441459.35999999998603016 283012.25, 441460.96000000002095476 283012.46000000002095476, 441461.65999999997438863 283012.75, 441462.35999999998603016 283013.15999999997438863, 441463.15999999997438863 283013.46000000002095476, 441464.45000000001164153 283013.85999999998603016, 441466.15000000002328306 283014.05999999999767169, 441468.64000000001396984 283014.04999999998835847, 441469.73999999999068677 283013.75, 441470.92999999999301508 283013.04999999998835847, 441471.92999999999301508 283012.23999999999068677, 441472.32000000000698492 283011.73999999999068677, 441473.11999999999534339 283010.83000000001629815, 441473.82000000000698492 283009.92999999999301508, 441474.21999999997206032 283009.41999999998370185, 441475.61999999999534339 283008.01000000000931323, 441476.42999999999301508 283007.01000000000931323, 441477.42999999999301508 283005.70000000001164153, 441478.23999999999068677 283004.78999999997904524, 441479.44000000000232831 283003.59000000002561137, 441480.34000000002561137 283002.78000000002793968, 441482.54999999998835847 283001.38000000000465661, 441483.71000000002095476 283000, 441484.76000000000931323 282998.76000000000931323, 441484.96000000002095476 282998.04999999998835847, 441485.07000000000698492 282997.04999999998835847, 441484.86999999999534339 282996.14000000001396984, 441484.57000000000698492 282995.22999999998137355, 441484.16999999998370185 282994.63000000000465661, 441483.47999999998137355 282993.63000000000465661, 441480.78000000002793968 282992.52000000001862645, 441473.09000000002561137 282988.90999999997438863, 441465.28999999997904524 282986.40000000002328306, 441464.89000000001396984 282986.28999999997904524, 441463.98999999999068677 282985.89000000001396984, 441463.69000000000232831 282985.69000000000232831, 441463.09999999997671694 282985.19000000000232831, 441462.59999999997671694 282984.59000000002561137, 441462.29999999998835847 282984.09000000002561137, 441461.90000000002328306 282983.08000000001629815, 441461.80999999999767169 282981.98999999999068677, 441459.05999999999767169 282968.71000000002095476, 441458.85999999998603016 282968.10999999998603016, 441458.46999999997206032 282967.60999999998603016, 441458.36999999999534339 282967.51000000000931323, 441457.86999999999534339 282967.30999999999767169, 441457.27000000001862645 282967.21000000002095476, 441456.66999999998370185 282967.30999999999767169, 441456.16999999998370185 282967.71000000002095476, 441449.64000000001396984 282972.96999999997206032, 441448.13000000000465661 282974.46000000002095476, 441446.91999999998370185 282975.35999999998603016, 441446.52000000001862645 282975.45000000001164153, 441445.52000000001862645 282975.85999999998603016, 441443.32000000000698492 282976.46000000002095476, 441439.60999999998603016 282977.35999999998603016, 441433.51000000000931323 282978.07000000000698492, 441432.40999999997438863 282978.17999999999301508, 441430.21000000002095476 282978.36999999999534339, 441429.10999999998603016 282978.44000000000232831, 441428.01000000000931323 282978.48999999999068677, 441426.90999999997438863 282978.53000000002793968, 441425.80999999999767169 282978.53000000002793968, 441424.71000000002095476 282978.51000000000931323, 441423.60999999998603016 282978.46000000002095476, 441422.51000000000931323 282978.39000000001396984, 441421.77000000001862645 282978.32000000000698492, 441421.04999999998835847 282978.21999999997206032, 441420.32000000000698492 282978.11999999999534339, 441419.59999999997671694 282977.97999999998137355, 441418.89000000001396984 282977.82000000000698492, 441418.19000000000232831 282977.61999999999534339, 441417.5 282977.38000000000465661, 441416.14000000001396984 282976.84000000002561137, 441415.46999999997206032 282976.53999999997904524, 441414.80999999999767169 282976.23999999999068677, 441414.15000000002328306 282975.91999999998370185, 441413.51000000000931323 282975.57000000000698492, 441412.69000000000232831 282975.04999999998835847, 441411.90000000002328306 282974.47999999998137355, 441411.11999999999534339 282973.90000000002328306, 441410.32000000000698492 282973.35999999998603016, 441409.66999999998370185 282972.97999999998137355, 441409.02000000001862645 282972.61999999999534339, 441408.35999999998603016 282972.28000000002793968, 441407.70000000001164153 282971.96000000002095476, 441407.02000000001862645 282971.66999999998370185, 441406.33000000001629815 282971.40000000002328306, 441405.63000000000465661 282971.15999999997438863, 441404.91999999998370185 282970.96000000002095476, 441402.73999999999068677 282970.5, 441400.53999999997904524 282970.20000000001164153, 441398.32000000000698492 282969.95000000001164153, 441397.61999999999534339 282969.88000000000465661, 441396.91999999998370185 282969.84000000002561137, 441394.80999999999767169 282969.75, 441394.10999999998603016 282969.71000000002095476, 441393.41999999998370185 282969.64000000001396984, 441392.71999999997206032 282969.54999999998835847, 441391.67999999999301508 282969.34000000002561137, 441384.178385112027172 282967.27031205140519887, 441382.80585906893247738 282967.53489538497524336, 441380.42460906651103869 282971.56979122245684266, 441376.85273406282067299 282978.41588497924385592, 441376.1251298954593949 282977.91979122877819464, 441373.71080697630532086 282975.27395789272850379, 441370.66809863987145945 282973.15729122393531725, 441367.79075488698435947 282971.37135372211923823, 441365.90559863502858207 282969.51927038689609617, 441364.84726530063198879 282969.08932246977929026, 441363.75585904950276017 282968.62630163598805666, 441354.96999999997206032 282968.21000000002095476, 441353.92399999999906868 282969.09299999999348074, 441353.88000000000465661 282969.13000000000465661, 441353.33000000001629815 282969.59000000002561137, 441352.78000000002793968 282970.02000000001862645, 441352.20000000001164153 282970.44000000000232831, 441351.59999999997671694 282970.79999999998835847, 441350.98999999999068677 282971.11999999999534339, 441350.36999999999534339 282971.41999999998370185, 441349.72999999998137355 282971.69000000000232831, 441349.07000000000698492 282971.91999999998370185, 441348.40999999997438863 282972.11999999999534339, 441347.73999999999068677 282972.28000000002793968, 441346.21999999997206032 282972.15999999997438863, 441344.71000000002095476 282971.95000000001164153, 441343.90000000002328306 282971.84999999997671694, 441340.38000000000465661 282971.15000000002328306, 441332.75 282965.65000000002328306, 441328.13000000000465661 282962.65000000002328306, 441325.71999999997206032 282960.15000000002328306, 441323.09999999997671694 282956.73999999999068677, 441318.46000000002095476 282950.53000000002793968, 441314.32000000000698492 282947.92999999999301508, 441307.64000000001396984 282940.19000000000232831, 441303.79999999998835847 282935.86999999999534339, 441300.96999999997206032 282934.26000000000931323, 441293.89000000001396984 282931.95000000001164153, 441285 282926.5, 441284.70000000001164153 282926.29999999998835847, 441281.57000000000698492 282924.89000000001396984, 441280.96000000002095476 282924.69000000000232831, 441280.26000000000931323 282924.48999999999068677, 441279.34999999997671694 282924.28000000002793968, 441277.92999999999301508 282924.47999999998137355, 441277.13000000000465661 282924.58000000001629815, 441276.11999999999534339 282924.78000000002793968, 441273.48999999999068677 282924.77000000001862645, 441272.58000000001629815 282924.55999999999767169, 441271.16999999998370185 282924.15999999997438863, 441269.76000000000931323 282923.65000000002328306, 441268.84999999997671694 282923.25, 441267.13000000000465661 282922.53999999997904524, 441265.52000000001862645 282921.64000000001396984, 441264.80999999999767169 282921.14000000001396984, 441262.67999999999301508 282919.53000000002793968, 441260.85999999998603016 282917.71999999997206032, 441258.03000000002793968 282914.71000000002095476, 441255.70000000001164153 282911.09999999997671694, 441250.72999999998137355 282904.15999999997438863, 441247.19000000000232831 282900.45000000001164153, 441239.10999999998603016 282894.71999999997206032, 441234.15000000002328306 282892.60999999998603016, 441228.39000000001396984 282889.28999999997904524, 441222.13000000000465661 282885.76000000000931323, 441214.11999999999534339 282882.46799999999348074, 441211.20799999998416752 282878.53299999999580905, 441210.24099999997997656 282876.75, 441209.09100000001490116 282874.63000000000465661, 441206.84200000000419095 282872.58000000001629815, 441201.94799999997485429 282870.52899999998044223, 441200.10399999999208376 282869.69799999997485429, 441198.57400000002235174 282869.00799999997252598, 441195.33299999998416752 282865.76699999999254942, 441191.78000000002793968 282860.53000000002793968, 441189.46000000002095476 282858.22999999998137355, 441186.42999999999301508 282855.82000000000698492, 441181.38000000000465661 282852.30999999999767169, 441180.78000000002793968 282851.90000000002328306, 441178.46000000002095476 282850.5, 441176.46000000002095476 282848.79999999998835847, 441175.85999999998603016 282848.20000000001164153, 441174.76000000000931323 282847, 441173.76000000000931323 282845.70000000001164153, 441173.46000000002095476 282845.29999999998835847, 441172.25 282843.98999999999068677, 441171.25 282842.59000000002561137, 441171.09000000002561137 282842.34000000002561137, 441170.26000000000931323 282841.09000000002561137, 441169.96000000002095476 282840.28999999997904524, 441169.46999999997206032 282839.09000000002561137, 441169.16999999998370185 282837.89000000001396984, 441168.66999999998370185 282836.78999999997904524, 441168.27000000001862645 282835.98999999999068677, 441167.17999999999301508 282834.19000000000232831, 441166.67999999999301508 282833.48999999999068677, 441164.97999999998137355 282831.69000000000232831, 441163.78000000002793968 282830.88000000000465661, 441162.46999999997206032 282830.38000000000465661, 441160.27000000001862645 282829.67999999999301508, 441158.90999999997438863 282828.72999999998137355, 441149.96999999997206032 282822.55999999999767169, 441146.77000000001862645 282821.65999999997438863, 441145.46999999997206032 282820.76000000000931323, 441141.36999999999534339 282815.25, 441139.96999999997206032 282813.25, 441138.27000000001862645 282811.34999999997671694, 441137.78000000002793968 282810.95000000001164153, 441136.46999999997206032 282809.84999999997671694, 441135.07000000000698492 282808.84999999997671694, 441130.46999999997206032 282805.44000000000232831, 441124.57000000000698492 282801.73999999999068677, 441116.15999999997438863 282796.11999999999534339, 441108.61800000001676381 282789.1309999999939464, 441106.76000000000931323 282787.40999999997438863, 441099.96000000002095476 282784.09999999997671694, 441097.76000000000931323 282783, 441096.88541634619468823 282782.44302830466767773, 441096.88500000000931323 282782.44300000002840534, 441095.85999999998603016 282781.78999999997904524, 441094.85999999998603016 282780.89000000001396984, 441093.46000000002095476 282779.59000000002561137, 441092.15999999997438863 282778.09000000002561137, 441091.65999999997438863 282777.48999999999068677, 441089.84000000002561137 282775.17999999999301508, 441088.60999999998603016 282772.16999999998370185, 441085.75 282768.34999999997671694, 441084.34999999997671694 282766.23999999999068677, 441083.03000000002793968 282764.26000000000931323, 441081.27000000001862645 282761.78999999997904524, 441078.71000000002095476 282758.19000000000232831, 441076.70000000001164153 282755.88000000000465661, 441073 282752.15999999997438863, 441068.79999999998835847 282748.33000000001629815, 441065.29999999998835847 282745.82000000000698492, 441056.40000000002328306 282739.36999999999534339, 441052.59999999997671694 282735.04999999998835847, 441041.40999999997438863 282720.67999999999301508, 441037.71000000002095476 282716.65000000002328306, 441034.07000000000698492 282714.25, 441025.71000000002095476 282711.70000000001164153, 441021.60999999998603016 282709.39000000001396984, 441015.90999999997438863 282705.96999999997206032, 441014.02000000001862645 282704.85999999998603016, 441012.02000000001862645 282703.34999999997671694, 441008.63000000000465661 282699.95000000001164153, 441005.75 282697.65000000002328306, 441001.96999999997206032 282693.65999999997438863, 441000 282690.84999999997671694, 440997.71000000002095476 282687.67999999999301508, 440994.83000000001629815 282684.98999999999068677, 440985.59999999997671694 282676.52000000001862645, 440985.23999999999068677 282676.27000000001862645, 440978.28999999997904524 282693.65000000002328306, 440967.51000000000931323 282719.73999999999068677, 440960.35200000001350418 282736.06699999998090789, 440959.45000000001164153 282738.39000000001396984, 440957.84000000002561137 282741.45000000001164153, 440954.96000000002095476 282748.46000000002095476, 440951.70000000001164153 282755.40999999997438863, 440942.90999999997438863 282774.05999999999767169, 440941.11999999999534339 282776.89000000001396984, 440935.47999999998137355 282787.78000000002793968, 440933.32000000000698492 282793.11999999999534339, 440929.46000000002095476 282799.77000000001862645, 440924.52000000001862645 282808.25, 440921.25 282813.70000000001164153, 440919.77000000001862645 282815.91999999998370185, 440916.59999999997671694 282820.35999999998603016, 440914.33000000001629815 282823.59999999997671694, 440909.96999999997206032 282829.76000000000931323, 440909.28000000002793968 282830.57000000000698492, 440906.60999999998603016 282834, 440904.63000000000465661 282836.33000000001629815, 440899.47999999998137355 282842.48999999999068677, 440886.82000000000698492 282856.84999999997671694, 440875.25 282869.59000000002561137, 440862.85999999998603016 282881.23999999999068677, 440844.54999999998835847 282899.57000000000698492, 440840.80999999999767169 282902.91999999998370185, 440832.07000000000698492 282910.71000000002095476, 440822.86999999999534339 282918.61999999999534339, 440807.34000000002561137 282932.29999999998835847, 440802.08000000001629815 282936.44000000000232831, 440791.96000000002095476 282944.11999999999534339, 440778.96000000002095476 282952.70000000001164153, 440759.27000000001862645 282964.35999999998603016, 440737.72999999998137355 282976.65000000002328306, 440711.83000000001629815 282990.66999999998370185, 440708.39000000001396984 282992.40999999997438863, 440707.88000000000465661 282992.70000000001164153, 440705.75 282993.96000000002095476, 440704.92999999999301508 282994.53999999997904524, 440701.36999999999534339 282997.07000000000698492, 440700.96999999997206032 282997.35999999998603016, 440699.53999999997904524 282998.44000000000232831, 440698.42999999999301508 282999.32000000000698492, 440697.76000000000931323 283000, 440696.59999999997671694 283001.19000000000232831, 440684.30999999999767169 283012.36999999999534339, 440676.28999999997904524 283019.33000000001629815, 440667.08000000001629815 283027.09000000002561137, 440660.13000000000465661 283033.11999999999534339, 440653.40000000002328306 283039.16999999998370185, 440646.28999999997904524 283045.53999999997904524, 440643.98999999999068677 283047.64000000001396984, 440641.78999999997904524 283049.73999999999068677, 440639.20000000001164153 283053.23999999999068677, 440636.30999999999767169 283056.95000000001164153, 440630.61999999999534339 283065.96000000002095476, 440623.53000000002793968 283079.16999999998370185, 440618.34000000002561137 283088.77000000001862645, 440615.25 283093.97999999998137355, 440609.65999999997438863 283103.28000000002793968, 440601.96999999997206032 283116.48999999999068677, 440595.17999999999301508 283127.98999999999068677, 440587.97999999998137355 283140.29999999998835847, 440553.91999999998370185 283201.02000000001862645)))</v>
      </c>
      <c r="B76" s="324">
        <f>'Site-to-LSOA&amp;MSOA Assignment'!B76</f>
        <v>109</v>
      </c>
      <c r="C76" s="329" t="str">
        <f>'Site-to-LSOA&amp;MSOA Assignment'!C76</f>
        <v>Land at Hopsford Farm, Ansty</v>
      </c>
      <c r="D76" s="100" t="str">
        <f>'Site-to-LSOA&amp;MSOA Assignment'!N76</f>
        <v>E02007048</v>
      </c>
      <c r="E76" s="100" t="str">
        <f>'Site-to-LSOA&amp;MSOA Assignment'!O76</f>
        <v>Rugby 013</v>
      </c>
      <c r="F76" s="100" t="str">
        <f>'Site-to-LSOA&amp;MSOA Assignment'!P76</f>
        <v>E01031159</v>
      </c>
      <c r="G76" s="100" t="str">
        <f>'Site-to-LSOA&amp;MSOA Assignment'!Q76</f>
        <v>Rugby 013C</v>
      </c>
      <c r="H76" s="99">
        <f>VLOOKUP($B76,'PTAL - AM'!$B:$R,17,FALSE)</f>
        <v>0</v>
      </c>
      <c r="I76" s="99">
        <f>VLOOKUP($B76,'PTAL - PM'!$B:$R,17,FALSE)</f>
        <v>0</v>
      </c>
      <c r="J76" s="284"/>
      <c r="K76" s="254" t="str">
        <f t="shared" si="6"/>
        <v>Land at Hopsford Farm, Ansty</v>
      </c>
      <c r="L76" s="341">
        <f t="shared" si="7"/>
        <v>2</v>
      </c>
      <c r="M76" s="338">
        <f>RANK(L76,$L$2:$L198,0)</f>
        <v>94</v>
      </c>
    </row>
    <row r="77" spans="1:13" x14ac:dyDescent="0.3">
      <c r="A77" s="335" t="str">
        <f>'Site-to-LSOA&amp;MSOA Assignment'!A77</f>
        <v>MultiPolygon (((438693.39000000001396984 274480.51199999998789281, 438696.40999999997438863 274481.69000000000232831, 438698.72999999998137355 274482.70000000001164153, 438700.30999999999767169 274483.39000000001396984, 438701.80999999999767169 274483.98999999999068677, 438703.40999999997438863 274484.69000000000232831, 438704.90999999997438863 274485.39000000001396984, 438708.30999999999767169 274487.19000000000232831, 438709.90999999997438863 274488.09000000002561137, 438711.90999999997438863 274489.28999999997904524, 438712.82000000000698492 274489.86999999999534339, 438724.46999999997206032 274494.41999999998370185, 438731.14000000001396984 274496.84000000002561137, 438734.78000000002793968 274498.11999999999534339, 438738.51000000000931323 274499.51000000000931323, 438742.14000000001396984 274500.78999999997904524, 438744.16999999998370185 274501.46999999997206032, 438747.98999999999068677 274502.64000000001396984, 438751.64000000001396984 274503.69000000000232831, 438755.42999999999301508 274504.77000000001862645, 438759.14000000001396984 274505.84999999997671694, 438762.94000000000232831 274506.92999999999301508, 438766.83000000001629815 274508, 438770.64000000001396984 274508.97999999998137355, 438786.02000000001862645 274513.48999999999068677, 438822.45000000001164153 274529.21000000002095476, 438823.47999999998137355 274529.72999999998137355, 438825.63000000000465661 274530.86999999999534339, 438825.36999999999534339 274528.14000000001396984, 438824.59000000002561137 274522.44000000000232831, 438824.29999999998835847 274519.57000000000698492, 438824.01000000000931323 274517.30999999999767169, 438823.80999999999767169 274515.15000000002328306, 438823.60999999998603016 274512.88000000000465661, 438823.40000000002328306 274511.5, 438823.20000000001164153 274508.73999999999068677, 438823.01000000000931323 274505.40000000002328306, 438823.02000000001862645 274503.71999999997206032, 438822.63000000000465661 274487.46999999997206032, 438825.78000000002793968 274399.52000000001862645, 438825.86999999999534339 274396.73999999999068677, 438825.96000000002095476 274394.05999999999767169, 438826.15000000002328306 274390.67999999999301508, 438826.22999999998137355 274387.40999999997438863, 438826.41999999998370185 274384.02000000001862645, 438826.59999999997671694 274377.15999999997438863, 438827.09000000002561137 274373.75, 438827.28999999997904524 274372.95000000001164153, 438827.38000000000465661 274372.64000000001396984, 438827.17999999999301508 274371.22999999998137355, 438826.86999999999534339 274370.63000000000465661, 438826.46000000002095476 274369.52000000001862645, 438825.96000000002095476 274368.60999999998603016, 438825.34000000002561137 274367.71000000002095476, 438824.94000000000232831 274367.21000000002095476, 438824.53000000002793968 274366.79999999998835847, 438824.21000000002095476 274366.53999999997904524, 438824.03000000002793968 274366.40000000002328306, 438823.40000000002328306 274363.82000000000698492, 438822.53000000002793968 274364.20000000001164153, 438819.63000000000465661 274365.5, 438814.03000000002793968 274368.09999999997671694, 438806.53000000002793968 274371.70000000001164153, 438770.22999999998137355 274389.20000000001164153, 438767.13000000000465661 274390.70000000001164153, 438763.92999999999301508 274392.20000000001164153, 438760.83000000001629815 274393.70000000001164153, 438755.63000000000465661 274396.29999999998835847, 438753.03000000002793968 274397.70000000001164153, 438750.22999999998137355 274399.20000000001164153, 438747.65999999997438863 274400.53000000002793968, 438747.28999999997904524 274400.72999999998137355, 438741.46000000002095476 274404.03999999997904524, 438738.84999999997671694 274405.40999999997438863, 438736.21999999997206032 274406.63000000000465661, 438732.69000000000232831 274408.34000000002561137, 438730.92999999999301508 274409.11999999999534339, 438725.59000000002561137 274411.90999999997438863, 438720.78000000002793968 274414.52000000001862645, 438715.96999999997206032 274417.21000000002095476, 438703.84999999997671694 274424.84999999997671694, 438697.56800000002840534 274428.27799999999115244, 438692.01562059577554464 274431.27394416701281443, 438690.43199999997159466 274460.35499999998137355, 438689.75699999998323619 274472.27399999997578561, 438690.82500000001164153 274472.37599999998928979, 438693.75 274472.65399999998044223, 438693.39000000001396984 274480.51199999998789281)))</v>
      </c>
      <c r="B77" s="324">
        <f>'Site-to-LSOA&amp;MSOA Assignment'!B77</f>
        <v>112</v>
      </c>
      <c r="C77" s="329" t="str">
        <f>'Site-to-LSOA&amp;MSOA Assignment'!C77</f>
        <v>Land off London Road (east), Ryton on Dunsmore</v>
      </c>
      <c r="D77" s="100" t="str">
        <f>'Site-to-LSOA&amp;MSOA Assignment'!N77</f>
        <v>E02006495</v>
      </c>
      <c r="E77" s="100" t="str">
        <f>'Site-to-LSOA&amp;MSOA Assignment'!O77</f>
        <v>Rugby 004</v>
      </c>
      <c r="F77" s="100" t="str">
        <f>'Site-to-LSOA&amp;MSOA Assignment'!P77</f>
        <v>E01031181</v>
      </c>
      <c r="G77" s="100" t="str">
        <f>'Site-to-LSOA&amp;MSOA Assignment'!Q77</f>
        <v>Rugby 004E</v>
      </c>
      <c r="H77" s="99" t="str">
        <f>VLOOKUP($B77,'PTAL - AM'!$B:$R,17,FALSE)</f>
        <v>1a</v>
      </c>
      <c r="I77" s="99" t="str">
        <f>VLOOKUP($B77,'PTAL - PM'!$B:$R,17,FALSE)</f>
        <v>1a</v>
      </c>
      <c r="J77" s="284"/>
      <c r="K77" s="254" t="str">
        <f t="shared" si="6"/>
        <v>Land off London Road (east), Ryton on Dunsmore</v>
      </c>
      <c r="L77" s="341">
        <f t="shared" si="7"/>
        <v>4</v>
      </c>
      <c r="M77" s="338">
        <f>RANK(L77,$L$2:$L199,0)</f>
        <v>15</v>
      </c>
    </row>
    <row r="78" spans="1:13" x14ac:dyDescent="0.3">
      <c r="A78" s="335" t="str">
        <f>'Site-to-LSOA&amp;MSOA Assignment'!A78</f>
        <v>MultiPolygon (((439307.79999999998835847 274502.29999999998835847, 439307 274501.5, 439299.29774986085249111 274490.46504547371296212, 439292.45362467406084761 274480.93816623213933781, 439288 274475, 439285.70000000001164153 274471.90000000002328306, 439283.29999999998835847 274468.79999999998835847, 439280.09999999997671694 274464.59999999997671694, 439276.79999999998835847 274460.29999999998835847, 439274.89000000001396984 274457.79999999998835847, 439273.55999999999767169 274456.10999999998603016, 439268.61999999999534339 274449.73999999999068677, 439266.15999999997438863 274446.65999999997438863, 439264.40000000002328306 274444.36999999999534339, 439262.54999999998835847 274442.17999999999301508, 439260.59000000002561137 274439.98999999999068677, 439258.95000000001164153 274438.21000000002095476, 439257.21000000002095476 274436.33000000001629815, 439255.57000000000698492 274434.53999999997904524, 439242.84000000002561137 274420.73999999999068677, 439240.28000000002793968 274418.07000000000698492, 439237.82000000000698492 274415.28999999997904524, 439235.26000000000931323 274412.5, 439232.78999999997904524 274409.61999999999534339, 439230.32000000000698492 274406.84000000002561137, 439226.61999999999534339 274402.46999999997206032, 439220.77000000001862645 274395.71000000002095476, 439218.82000000000698492 274393.42999999999301508, 439215.02000000001862645 274389.26000000000931323, 439211.32000000000698492 274384.98999999999068677, 439207.61999999999534339 274380.80999999999767169, 439201.15000000002328306 274373.15999999997438863, 439195.34999999997671694 274366.55999999999767169, 439192.84999999997671694 274363.65999999997438863, 439190.54999999998835847 274360.65999999997438863, 439188.04999999998835847 274357.46000000002095476, 439185.75 274354.26000000000931323, 439183.45000000001164153 274350.96000000002095476, 439181.45000000001164153 274347.85999999998603016, 439179.45000000001164153 274344.85999999998603016, 439177.54999999998835847 274341.65999999997438863, 439174.75 274336.65999999997438863, 439173.45000000001164153 274334.05999999999767169, 439170.75 274328.76000000000931323, 439156.28999999997904524 274303.28000000002793968, 439137.52000000001862645 274269.85999999998603016, 439127.96000000002095476 274252.96999999997206032, 439126.62199999997392297 274250.68199999997159466, 439124.8030000000144355 274247.5719999999855645, 439115.65999999997438863 274233.01000000000931323, 439110.21999999997206032 274235.27000000001862645, 439104.28000000002793968 274237.69000000000232831, 439097.69000000000232831 274240.32000000000698492, 439094.21000000002095476 274241.84000000002561137, 439090.76000000000931323 274243.15999999997438863, 439081.45000000001164153 274246.97999999998137355, 439069.96000000002095476 274251.58000000001629815, 439065.65999999997438863 274253.33000000001629815, 439057.29999999998835847 274256.82000000000698492, 439052.59999999997671694 274259, 439047.97999999998137355 274261.16999999998370185, 439043.40000000002328306 274263.23999999999068677, 439038.16999999998370185 274265.53999999997904524, 439033.03000000002793968 274267.71999999997206032, 439027.90999999997438863 274269.96000000002095476, 439025.15000000002328306 274271.20000000001164153, 439024.71399999997811392 274271.41200000001117587, 439024.46999999997206032 274271.53000000002793968, 439022.35999999998603016 274272.51000000000931323, 439014.32000000000698492 274276.36999999999534339, 439011.88000000000465661 274277.40000000002328306, 439007.01000000000931323 274279.65999999997438863, 439000.42999999999301508 274282.77000000001862645, 439000 274282.96999999997206032, 438983.42999999999301508 274290.53999999997904524, 438980.13000000000465661 274291.94000000000232831, 438976.83000000001629815 274293.44000000000232831, 438972.42999999999301508 274295.34000000002561137, 438968.03000000002793968 274297.34000000002561137, 438961.53000000002793968 274300.14000000001396984, 438959.42999999999301508 274301.14000000001396984, 438957.42999999999301508 274302.03999999997904524, 438954.42999999999301508 274303.44000000000232831, 438948.63000000000465661 274306.44000000000232831, 438938.45000000001164153 274311.80999999999767169, 438938.22999999998137355 274311.15999999997438863, 438937.25 274309.48999999999068677, 438928.28000000002793968 274314.27000000001862645, 438921.71999999997206032 274317.84999999997671694, 438918.59000000002561137 274319.46999999997206032, 438915.33000000001629815 274320.97999999998137355, 438912.20000000001164153 274322.59999999997671694, 438907.79999999998835847 274324.97999999998137355, 438898.65000000002328306 274329.5, 438894.46999999997206032 274331.54999999998835847, 438890.27000000001862645 274333.45000000001164153, 438886.07000000000698492 274335.45000000001164153, 438881.57000000000698492 274337.54999999998835847, 438877.07000000000698492 274339.54999999998835847, 438872.57000000000698492 274341.65000000002328306, 438865.95000000001164153 274344.59999999997671694, 438859.28999999997904524 274347.58000000001629815, 438852.52000000001862645 274350.36999999999534339, 438846.66999999998370185 274352.88000000000465661, 438835.14000000001396984 274358.27000000001862645, 438823.40000000002328306 274363.82000000000698492, 438824.03000000002793968 274366.40000000002328306, 438824.21000000002095476 274366.53999999997904524, 438824.53000000002793968 274366.79999999998835847, 438824.94000000000232831 274367.21000000002095476, 438825.34000000002561137 274367.71000000002095476, 438825.96000000002095476 274368.60999999998603016, 438826.46000000002095476 274369.52000000001862645, 438826.86999999999534339 274370.63000000000465661, 438827.17999999999301508 274371.22999999998137355, 438827.38000000000465661 274372.64000000001396984, 438827.28999999997904524 274372.95000000001164153, 438827.09000000002561137 274373.75, 438826.59999999997671694 274377.15999999997438863, 438826.41999999998370185 274384.02000000001862645, 438826.22999999998137355 274387.40999999997438863, 438826.15000000002328306 274390.67999999999301508, 438825.96000000002095476 274394.05999999999767169, 438825.86999999999534339 274396.73999999999068677, 438825.78000000002793968 274399.52000000001862645, 438822.63000000000465661 274487.46999999997206032, 438823.02000000001862645 274503.71999999997206032, 438823.01000000000931323 274505.40000000002328306, 438823.20000000001164153 274508.73999999999068677, 438823.40000000002328306 274511.5, 438823.60999999998603016 274512.88000000000465661, 438823.80999999999767169 274515.15000000002328306, 438824.01000000000931323 274517.30999999999767169, 438824.29999999998835847 274519.57000000000698492, 438824.59000000002561137 274522.44000000000232831, 438825.36999999999534339 274528.14000000001396984, 438825.63000000000465661 274530.86999999999534339, 438825.86999999999534339 274531, 438827.66999999998370185 274532, 438831.07000000000698492 274533.79999999998835847, 438834.57000000000698492 274535.59999999997671694, 438837.96999999997206032 274537.5, 438854.15999999997438863 274545.92999999999301508, 438857.54999999998835847 274547.82000000000698492, 438866 274554.96999999997206032, 438868.28000000002793968 274556.85999999998603016, 438870.57000000000698492 274558.84999999997671694, 438872.84999999997671694 274560.72999999998137355, 438875.63000000000465661 274563.21000000002095476, 438878.32000000000698492 274565.69000000000232831, 438881.10999999998603016 274568.28000000002793968, 438884.19000000000232831 274571.26000000000931323, 438887.16999999998370185 274574.34000000002561137, 438890.15000000002328306 274577.32000000000698492, 438895.11999999999534339 274582.38000000000465661, 438899.89000000001396984 274587.34000000002561137, 438904.85999999998603016 274592.40999999997438863, 438914.20000000001164153 274601.73999999999068677, 438915.39000000001396984 274603.13000000000465661, 438916.59000000002561137 274604.41999999998370185, 438917.67999999999301508 274605.71000000002095476, 438918.73999999999068677 274607.20000000001164153, 438919.5 274608.69000000000232831, 438919.83000000001629815 274609.53999999997904524, 438920.03000000002793968 274611.23999999999068677, 438920.34999999997671694 274614.41999999998370185, 438920.35999999998603016 274617.71000000002095476, 438920.26000000000931323 274620.89000000001396984, 438920.26000000000931323 274626.45000000001164153, 438920.36999999999534339 274629.33000000001629815, 438920.46999999997206032 274630.42999999999301508, 438920.57000000000698492 274631.61999999999534339, 438920.66999999998370185 274632.71000000002095476, 438920.96999999997206032 274636.48999999999068677, 438921.16999999998370185 274640.35999999998603016, 438921.27000000001862645 274644.14000000001396984, 438921.86999999999534339 274650.29999999998835847, 438922.07000000000698492 274653.38000000000465661, 438922.07000000000698492 274660.33000000001629815, 438922.33000000001629815 274700.39000000001396984, 438922.48999999999068677 274727.39000000001396984, 438922.97999999998137355 274727.40999999997438863, 438926.25 274727.34999999997671694, 438927.23999999999068677 274727.33000000001629815, 438928.32000000000698492 274727.27000000001862645, 438929.29999999998835847 274727.20000000001164153, 438939.95000000001164153 274725.88000000000465661, 438946.46000000002095476 274724.82000000000698492, 438950.39000000001396984 274723.82000000000698492, 438954.19000000000232831 274721.71999999997206032, 438955.69000000000232831 274721.02000000001862645, 438957.48999999999068677 274720.11999999999534339, 438959.39000000001396984 274719.02000000001862645, 438961.28999999997904524 274718.11999999999534339, 438962.69000000000232831 274717.52000000001862645, 438965.48999999999068677 274716.52000000001862645, 438967.19000000000232831 274716.11999999999534339, 438968.98999999999068677 274715.71999999997206032, 438970.78999999997904524 274715.41999999998370185, 438977.09000000002561137 274714.71999999997206032, 438981.26000000000931323 274717.65999999997438863, 438981.59000000002561137 274717.52000000001862645, 438982.39000000001396984 274717.41999999998370185, 438983.19000000000232831 274717.41999999998370185, 438983.98999999999068677 274717.32000000000698492, 438986.09000000002561137 274716.41999999998370185, 438987.59000000002561137 274715.71999999997206032, 438990.59000000002561137 274714.52000000001862645, 438992.19000000000232831 274713.91999999998370185, 438995.59000000002561137 274712.91999999998370185, 438998.39000000001396984 274712.32000000000698492, 438999.89000000001396984 274712.04999999998835847, 439000 274712.03999999997904524, 439001.78000000002793968 274711.92999999999301508, 439003.76000000000931323 274711.84000000002561137, 439008.07000000000698492 274711.45000000001164153, 439010.5 274711.13000000000465661, 439013.09999999997671694 274710.38000000000465661, 439014.94000000000232831 274709.73999999999068677, 439016.65999999997438863 274709.02000000001862645, 439019.65000000002328306 274707.53000000002793968, 439020.96999999997206032 274707.09000000002561137, 439022.17999999999301508 274706.64000000001396984, 439023.90999999997438863 274705.72999999998137355, 439025.54999999998835847 274704.70000000001164153, 439027 274703.46999999997206032, 439028.66999999998370185 274701.75, 439029.40000000002328306 274700.78000000002793968, 439029.96000000002095476 274699.51000000000931323, 439030.41999999998370185 274698.14000000001396984, 439030.67999999999301508 274696.65000000002328306, 439031.04999999998835847 274695.17999999999301508, 439031.30999999999767169 274693.70000000001164153, 439031.66999999998370185 274692.11999999999534339, 439032.26000000000931323 274690.05999999999767169, 439032.96000000002095476 274687.89000000001396984, 439033.73999999999068677 274685.84000000002561137, 439034.83000000001629815 274683.78999999997904524, 439036.09999999997671694 274681.84999999997671694, 439037.38000000000465661 274680.02000000001862645, 439039.40000000002328306 274677.21999999997206032, 439041.40000000002328306 274674.61999999999534339, 439043.40999999997438863 274671.63000000000465661, 439046.26000000000931323 274667.15999999997438863, 439047.22999999998137355 274665.96999999997206032, 439048.21000000002095476 274664.89000000001396984, 439050.14000000001396984 274662.52000000001862645, 439051.09999999997671694 274661.23999999999068677, 439051.96000000002095476 274659.96000000002095476, 439052.32000000000698492 274659.01000000000931323, 439052.69000000000232831 274658.16999999998370185, 439053.44000000000232831 274656.69000000000232831, 439054.10999999998603016 274655.71999999997206032, 439054.70000000001164153 274655.17999999999301508, 439055.39000000001396984 274654.71999999997206032, 439055.90000000002328306 274654.48999999999068677, 439056.90000000002328306 274653.82000000000698492, 439058.17999999999301508 274652.83000000001629815, 439058.86999999999534339 274652.38000000000465661, 439059.47999999998137355 274652.03999999997904524, 439059.97999999998137355 274651.71000000002095476, 439061.46999999997206032 274650.59999999997671694, 439062.16999999998370185 274649.90999999997438863, 439062.25 274649.84000000002561137, 439064.04999999998835847 274648.03999999997904524, 439068.95000000001164153 274642.64000000001396984, 439071.95000000001164153 274639.64000000001396984, 439073.34999999997671694 274637.84000000002561137, 439075.04999999998835847 274635.44000000000232831, 439075.95000000001164153 274634.03999999997904524, 439076.96000000002095476 274632.65999999997438863, 439077.51000000000931323 274631.96999999997206032, 439078.07000000000698492 274631.39000000001396984, 439078.61999999999534339 274630.70000000001164153, 439079.46000000002095476 274630.09000000002561137, 439080.29999999998835847 274629.58000000001629815, 439081.15999999997438863 274628.97999999998137355, 439083.21999999997206032 274627.95000000001164153, 439084.35999999998603016 274627.53999999997904524, 439085.11999999999534339 274627.11999999999534339, 439085.96000000002095476 274626.71000000002095476, 439086.82000000000698492 274626.40000000002328306, 439090.02000000001862645 274624.65999999997438863, 439093.14000000001396984 274626.09999999997671694, 439094.39000000001396984 274626.63000000000465661, 439095.66999999998370185 274627.26000000000931323, 439097.02000000001862645 274627.78999999997904524, 439099.15999999997438863 274628.58000000001629815, 439101.39000000001396984 274629.46999999997206032, 439103.42999999999301508 274630.35999999998603016, 439111.88000000000465661 274635.27000000001862645, 439119.39000000001396984 274643.20000000001164153, 439125.79999999998835847 274651.69000000000232831, 439128.84999999997671694 274656.35999999998603016, 439130.26000000000931323 274657.55999999999767169, 439132.33000000001629815 274657.98999999999068677, 439134.40000000002328306 274657.98999999999068677, 439139.39000000001396984 274655.57000000000698492, 439139.78999999997904524 274655.16999999998370185, 439140.98999999999068677 274654.27000000001862645, 439141.48999999999068677 274653.96999999997206032, 439141.98999999999068677 274653.77000000001862645, 439144.19000000000232831 274653.16999999998370185, 439144.59000000002561137 274653.07000000000698492, 439145.39000000001396984 274652.66999999998370185, 439145.78999999997904524 274652.36999999999534339, 439146.09000000002561137 274652.07000000000698492, 439146.28999999997904524 274651.77000000001862645, 439146.78999999997904524 274651.36999999999534339, 439147.19000000000232831 274650.86999999999534339, 439147.59000000002561137 274650.27000000001862645, 439148.89000000001396984 274648.66999999998370185, 439150.09000000002561137 274647.27000000001862645, 439150.59000000002561137 274646.86999999999534339, 439152.89000000001396984 274644.66999999998370185, 439153.61999999999534339 274643.86999999999534339, 439157.09000000002561137 274640.07000000000698492, 439158.28999999997904524 274638.66999999998370185, 439158.78999999997904524 274637.86999999999534339, 439159.19000000000232831 274636.96999999997206032, 439159.39000000001396984 274635.86999999999534339, 439159.69000000000232831 274634.86999999999534339, 439160.28999999997904524 274632.77000000001862645, 439160.98999999999068677 274630.77000000001862645, 439161.78999999997904524 274628.77000000001862645, 439162.69000000000232831 274627.16999999998370185, 439163.59000000002561137 274625.66999999998370185, 439164.52000000001862645 274624.22999999998137355, 439165.71000000002095476 274622.52000000001862645, 439168.61999999999534339 274618.66999999998370185, 439170.16999999998370185 274616.91999999998370185, 439171.75 274615.35999999998603016, 439173.39000000001396984 274613.78999999997904524, 439175.16999999998370185 274612.5, 439177.03999999997904524 274611.55999999999767169, 439179.03000000002793968 274610.80999999999767169, 439181.10999999998603016 274610.21999999997206032, 439183.48999999999068677 274610.09000000002561137, 439185.78999999997904524 274610.14000000001396984, 439188.11999999999534339 274610.65999999997438863, 439190.29999999998835847 274611.53999999997904524, 439192.28999999997904524 274612.71999999997206032, 439194.20000000001164153 274614.09000000002561137, 439196.21999999997206032 274615.52000000001862645, 439198.05999999999767169 274617.26000000000931323, 439200.51000000000931323 274619.70000000001164153, 439202.27000000001862645 274621.60999999998603016, 439203.38000000000465661 274623.21999999997206032, 439204.40000000002328306 274625, 439205.23999999999068677 274626.79999999998835847, 439205.70000000001164153 274628.59999999997671694, 439206.08000000001629815 274630.33000000001629815, 439206.08000000001629815 274630.65000000002328306, 439206 274632.29999999998835847, 439205.59999999997671694 274633.79999999998835847, 439205 274635.29999999998835847, 439204.5 274636.70000000001164153, 439204 274638.20000000001164153, 439203.59999999997671694 274639.70000000001164153, 439203.53999999997904524 274639.88000000000465661, 439203.09999999997671694 274641.20000000001164153, 439202.59999999997671694 274642.90000000002328306, 439202.21000000002095476 274643.95000000001164153, 439202.11999999999534339 274644.47999999998137355, 439202.03000000002793968 274646.03999999997904524, 439201.94000000000232831 274647.07000000000698492, 439202.03000000002793968 274648.14000000001396984, 439202.02000000001862645 274649.15999999997438863, 439202.30999999999767169 274651.21000000002095476, 439256.57030867127468809 274626.07342353230342269, 439224.82030863879481331 274571.70154847693629563, 439317.15989206632366404 274523.01821509399451315, 439311.5 274510.09999999997671694, 439307.79999999998835847 274502.29999999998835847)))</v>
      </c>
      <c r="B78" s="324">
        <f>'Site-to-LSOA&amp;MSOA Assignment'!B78</f>
        <v>113</v>
      </c>
      <c r="C78" s="329" t="str">
        <f>'Site-to-LSOA&amp;MSOA Assignment'!C78</f>
        <v>Land off London Road (west), Ryton on Dunsmore</v>
      </c>
      <c r="D78" s="100" t="str">
        <f>'Site-to-LSOA&amp;MSOA Assignment'!N78</f>
        <v>E02006495</v>
      </c>
      <c r="E78" s="100" t="str">
        <f>'Site-to-LSOA&amp;MSOA Assignment'!O78</f>
        <v>Rugby 004</v>
      </c>
      <c r="F78" s="100" t="str">
        <f>'Site-to-LSOA&amp;MSOA Assignment'!P78</f>
        <v>E01031181</v>
      </c>
      <c r="G78" s="100" t="str">
        <f>'Site-to-LSOA&amp;MSOA Assignment'!Q78</f>
        <v>Rugby 004E</v>
      </c>
      <c r="H78" s="99" t="str">
        <f>VLOOKUP($B78,'PTAL - AM'!$B:$R,17,FALSE)</f>
        <v>1a</v>
      </c>
      <c r="I78" s="99" t="str">
        <f>VLOOKUP($B78,'PTAL - PM'!$B:$R,17,FALSE)</f>
        <v>1a</v>
      </c>
      <c r="J78" s="284"/>
      <c r="K78" s="254" t="str">
        <f t="shared" si="6"/>
        <v>Land off London Road (west), Ryton on Dunsmore</v>
      </c>
      <c r="L78" s="341">
        <f t="shared" si="7"/>
        <v>4</v>
      </c>
      <c r="M78" s="338">
        <f>RANK(L78,$L$2:$L200,0)</f>
        <v>15</v>
      </c>
    </row>
    <row r="79" spans="1:13" x14ac:dyDescent="0.3">
      <c r="A79" s="335" t="str">
        <f>'Site-to-LSOA&amp;MSOA Assignment'!A79</f>
        <v>MultiPolygon (((450307.40999999997438863 279337.29999999998835847, 450310.30999999999767169 279337.09999999997671694, 450313.21000000002095476 279337.20000000001164153, 450315.30999999999767169 279337.40000000002328306, 450317.71000000002095476 279337.79999999998835847, 450320.10999999998603016 279338.40000000002328306, 450321.21000000002095476 279338.70000000001164153, 450323.30999999999767169 279339.70000000001164153, 450325.40999999997438863 279340.79999999998835847, 450326.10999999998603016 279341.29999999998835847, 450328.80999999999767169 279343.09999999997671694, 450331.21000000002095476 279345.20000000001164153, 450341.65000000002328306 279363.80999999999767169, 450354.30999999999767169 279360.63000000000465661, 450358.90999999997438863 279359.47999999998137355, 450351.90999999997438863 279347.20000000001164153, 450350.51000000000931323 279344.40000000002328306, 450349.90999999997438863 279343.5, 450347.51000000000931323 279340, 450346.01000000000931323 279338.09999999997671694, 450341.21000000002095476 279331.90000000002328306, 450339.60999999998603016 279330.20000000001164153, 450336.01000000000931323 279327.29999999998835847, 450333.10999999998603016 279325.59999999997671694, 450332.90999999997438863 279325.40000000002328306, 450329.71000000002095476 279323.90000000002328306, 450327.16999999998370185 279322.78000000002793968, 450324.29999999998835847 279322.15999999997438863, 450322.23999999999068677 279321.98999999999068677, 450320.80999999999767169 279321.78999999997904524, 450317.67999999999301508 279321.65999999997438863, 450315.08000000001629815 279321.67999999999301508, 450312.46000000002095476 279321.83000000001629815, 450310.70000000001164153 279322.20000000001164153, 450305.79999999998835847 279322.70000000001164153, 450302.90000000002328306 279323.20000000001164153, 450295.90000000002328306 279324.5, 450294 279324.90000000002328306, 450285.59999999997671694 279326.79999999998835847, 450278.90000000002328306 279328.20000000001164153, 450276.59999999997671694 279328.59999999997671694, 450272 279329.29999999998835847, 450267.29999999998835847 279329.70000000001164153, 450267 279329.79999999998835847, 450262.5 279330, 450260.20000000001164153 279329.90000000002328306, 450259.5 279329.79999999998835847, 450257.09999999997671694 279329.29999999998835847, 450254.79999999998835847 279328.70000000001164153, 450253 279328, 450250.90000000002328306 279327.09999999997671694, 450247.59999999997671694 279325.20000000001164153, 450244.70000000001164153 279323.29999999998835847, 450242 279321.29999999998835847, 450240.59999999997671694 279320.29999999998835847, 450233.90000000002328306 279315.29999999998835847, 450231.79999999998835847 279313.29999999998835847, 450228.09999999997671694 279310, 450225 279307.70000000001164153, 450221.79999999998835847 279305.59999999997671694, 450221 279305.09999999997671694, 450218.40000000002328306 279303.70000000001164153, 450215.29999999998835847 279301.90000000002328306, 450210.90000000002328306 279299, 450208 279296.90000000002328306, 450204.59999999997671694 279294.29999999998835847, 450201.90000000002328306 279291.90000000002328306, 450198 279288.20000000001164153, 450195.70000000001164153 279285.59999999997671694, 450190.09999999997671694 279279.5, 450187.59999999997671694 279276.90000000002328306, 450185.59999999997671694 279275.29999999998835847, 450183.20000000001164153 279273.5, 450181.90000000002328306 279272.70000000001164153, 450178.20000000001164153 279270.59999999997671694, 450175 279269.29999999998835847, 450172.09999999997671694 279268.40000000002328306, 450168.79999999998835847 279267.70000000001164153, 450166 279267.40000000002328306, 450160.14000000001396984 279266.59000000002561137, 450156.03999999997904524 279266.19000000000232831, 450151.94000000000232831 279265.48999999999068677, 450147.64000000001396984 279264.28999999997904524, 450144.44000000000232831 279262.98999999999068677, 450142.53999999997904524 279262.09000000002561137, 450140.84000000002561137 279261.09000000002561137, 450139.53999999997904524 279259.78999999997904524, 450137.73999999999068677 279257.39000000001396984, 450137.03999999997904524 279256.28999999997904524, 450135.53999999997904524 279253.69000000000232831, 450134.34000000002561137 279251.19000000000232831, 450133.23999999999068677 279248.19000000000232831, 450132.53999999997904524 279245.78999999997904524, 450132.34000000002561137 279243.89000000001396984, 450131.73999999999068677 279241.39000000001396984, 450131.44000000000232831 279239.09000000002561137, 450131.34000000002561137 279236.78999999997904524, 450131.44000000000232831 279234.39000000001396984, 450131.64000000001396984 279232.09000000002561137, 450131.84000000002561137 279229.09000000002561137, 450132.23999999999068677 279226.09000000002561137, 450132.23999999999068677 279225.69000000000232831, 450132.84000000002561137 279223.09000000002561137, 450133.34000000002561137 279221.39000000001396984, 450134.44000000000232831 279218.78999999997904524, 450135.14000000001396984 279217.28999999997904524, 450137.73999999999068677 279210.39000000001396984, 450138.84000000002561137 279207.59000000002561137, 450139.53999999997904524 279205.48999999999068677, 450140.03999999997904524 279203.39000000001396984, 450140.73999999999068677 279197.39000000001396984, 450140.73999999999068677 279196.39000000001396984, 450141.84000000002561137 279185.39000000001396984, 450143.34000000002561137 279172.78999999997904524, 450144.03999999997904524 279169.48999999999068677, 450144.44000000000232831 279166.69000000000232831, 450145.03999999997904524 279164.09000000002561137, 450146.14000000001396984 279161.09000000002561137, 450147.14000000001396984 279159.09000000002561137, 450147.84000000002561137 279158.09000000002561137, 450148.94000000000232831 279156.59000000002561137, 450150.23999999999068677 279155.39000000001396984, 450152.73999999999068677 279153.69000000000232831, 450155.53999999997904524 279151.28999999997904524, 450156.34000000002561137 279150.48999999999068677, 450158.14000000001396984 279148.59000000002561137, 450159.84000000002561137 279146.69000000000232831, 450160.64000000001396984 279145.69000000000232831, 450162.34000000002561137 279143.09000000002561137, 450163.94000000000232831 279140.28999999997904524, 450164.53999999997904524 279139.09000000002561137, 450165.34000000002561137 279137.19000000000232831, 450166.03999999997904524 279135.28999999997904524, 450166.73999999999068677 279133.48999999999068677, 450169.14000000001396984 279128.09000000002561137, 450169.94000000000232831 279126.69000000000232831, 450171.84000000002561137 279123.59000000002561137, 450173.94000000000232831 279120.69000000000232831, 450174.53999999997904524 279119.98999999999068677, 450176.14000000001396984 279118.28999999997904524, 450177.84000000002561137 279116.69000000000232831, 450180.64000000001396984 279113.89000000001396984, 450182.44000000000232831 279111.98999999999068677, 450184.23999999999068677 279109.98999999999068677, 450185.94000000000232831 279107.98999999999068677, 450186.23999999999068677 279107.48999999999068677, 450188.03999999997904524 279104.78999999997904524, 450189.53999999997904524 279101.89000000001396984, 450189.84000000002561137 279101.09000000002561137, 450193.84000000002561137 279091.89000000001396984, 450195.73999999999068677 279087.59000000002561137, 450197.94000000000232831 279082.78999999997904524, 450198.34000000002561137 279078.59000000002561137, 450199.94000000000232831 279071.78999999997904524, 450200.64000000001396984 279068.98999999999068677, 450201.64000000001396984 279063.78999999997904524, 450201.84000000002561137 279062.59000000002561137, 450202.14000000001396984 279059.89000000001396984, 450202.14000000001396984 279058.48999999999068677, 450202.03999999997904524 279056.78999999997904524, 450202.23999999999068677 279052.98999999999068677, 450202.84000000002561137 279050.28999999997904524, 450202.84000000002561137 279047.19000000000232831, 450203.01000000000931323 279030.28000000002793968, 450203.57000000000698492 279021.08000000001629815, 450203.66999999998370185 279019.58000000001629815, 450203.96999999997206032 279018.08000000001629815, 450204.57000000000698492 279016.78000000002793968, 450205.16999999998370185 279015.78000000002793968, 450205.96999999997206032 279014.28000000002793968, 450206.36999999999534339 279013.08000000001629815, 450206.36999999999534339 279012.88000000000465661, 450206.57000000000698492 279011.17999999999301508, 450206.57000000000698492 279005.58000000001629815, 450206.82699999999022111 278999.03499999997438863, 450454.20000000001164153 279020.29999999998835847, 450450.5 279017.5, 450449.79999999998835847 279016.70000000001164153, 450449.40000000002328306 279016.09999999997671694, 450448.79999999998835847 279014.59999999997671694, 450448.29999999998835847 279012.90000000002328306, 450448.29999999998835847 279012.59999999997671694, 450448.20000000001164153 279010, 450448.29999999998835847 279009.20000000001164153, 450448.40000000002328306 279008.59999999997671694, 450448.90000000002328306 279007.90000000002328306, 450449.29999999998835847 279007.59999999997671694, 450450.15999999997438863 279006.34000000002561137, 450450.40000000002328306 279006, 450452.40000000002328306 279004, 450454.29999999998835847 279001.70000000001164153, 450455.29999999998835847 279000, 450455.60999999998603016 278999.19000000000232831, 450456.15000000002328306 278997.79999999998835847, 450457.40000000002328306 278994.59999999997671694, 450458.40000000002328306 278990.90000000002328306, 450458.90000000002328306 278986.20000000001164153, 450459.79999999998835847 278982.29999999998835847, 450460.79999999998835847 278977.40000000002328306, 450461.29999999998835847 278973.5, 450461.79999999998835847 278969, 450462.40000000002328306 278964.79999999998835847, 450462.90000000002328306 278960.40000000002328306, 450463.09999999997671694 278957.59999999997671694, 450464.09999999997671694 278953.90000000002328306, 450465.70000000001164153 278947.79999999998835847, 450467.79999999998835847 278941.09999999997671694, 450469.20000000001164153 278935.79999999998835847, 450470.59999999997671694 278932.20000000001164153, 450472.70000000001164153 278926.20000000001164153, 450475.09999999997671694 278918.79999999998835847, 450477.70000000001164153 278912.09999999997671694, 450479.90000000002328306 278906.59999999997671694, 450481.59999999997671694 278901.40000000002328306, 450483 278897, 450485.20000000001164153 278891.90000000002328306, 450487 278886.70000000001164153, 450487.59999999997671694 278884.59999999997671694, 450489.09999999997671694 278878, 450490.20000000001164153 278870.09999999997671694, 450490.09999999997671694 278863.70000000001164153, 450490.09999999997671694 278857.90000000002328306, 450490.15000000002328306 278854.90999999997438863, 450490.20000000001164153 278852.09999999997671694, 450490.09999999997671694 278848.79999999998835847, 450489.79999999998835847 278845, 450489.29999999998835847 278841.20000000001164153, 450487.79999999998835847 278836.59999999997671694, 450486.40000000002328306 278832.40000000002328306, 450485.29999999998835847 278828.09999999997671694, 450484.09999999997671694 278822.90000000002328306, 450483.09999999997671694 278819.59999999997671694, 450482.20000000001164153 278817.20000000001164153, 450480.59999999997671694 278813.59999999997671694, 450477.90000000002328306 278807.90000000002328306, 450475.09999999997671694 278802.20000000001164153, 450472.70000000001164153 278797.59999999997671694, 450470.40000000002328306 278793.29999999998835847, 450467.09999999997671694 278788.40000000002328306, 450463.79999999998835847 278783.90000000002328306, 450461 278780.20000000001164153, 450458.59999999997671694 278776.90000000002328306, 450456 278773.59999999997671694, 450453.79999999998835847 278771.40000000002328306, 450451.40000000002328306 278767.5, 450447.70000000001164153 278763.20000000001164153, 450444.70000000001164153 278759.20000000001164153, 450441.59999999997671694 278754.40000000002328306, 450439.09999999997671694 278751.5, 450435.40000000002328306 278745.5, 450431.90000000002328306 278740.79999999998835847, 450429.79999999998835847 278737.59999999997671694, 450428.40000000002328306 278735.29999999998835847, 450428.09999999997671694 278734.90000000002328306, 450426.40000000002328306 278730.29999999998835847, 450424.79999999998835847 278725.09999999997671694, 450422.90000000002328306 278719.20000000001164153, 450421 278712.70000000001164153, 450418.40000000002328306 278705.09999999997671694, 450417.29999999998835847 278700.70000000001164153, 450416.20000000001164153 278695.70000000001164153, 450415.59999999997671694 278692.90000000002328306, 450414.5 278689.09999999997671694, 450414.20000000001164153 278686.59999999997671694, 450413.90000000002328306 278684.20000000001164153, 450413.70000000001164153 278682.70000000001164153, 450413.5 278681.29999999998835847, 450413.20000000001164153 278678.40000000002328306, 450413.09999999997671694 278675.5, 450413.70000000001164153 278669.40000000002328306, 450413.70000000001164153 278667.09999999997671694, 450413.5 278664.09999999997671694, 450413.79999999998835847 278662.20000000001164153, 450414.29999999998835847 278656.90000000002328306, 450414.59999999997671694 278652.29999999998835847, 450415 278643.70000000001164153, 450415.09999999997671694 278640.20000000001164153, 450415.20000000001164153 278637.29999999998835847, 450415.5 278634.20000000001164153, 450415.5 278632.5, 450416.20000000001164153 278629.59999999997671694, 450416.59999999997671694 278627.52000000001862645, 450414.59999999997671694 278627.70000000001164153, 450411.40000000002328306 278628, 450408.51000000000931323 278628.39000000001396984, 450408.01930367504246533 278628.454003868449945, 450406.90000000002328306 278628.59999999997671694, 450404.40000000002328306 278627.79999999998835847, 450403.15014084504218772 278627.49830985913285986, 450401.5 278627.09999999997671694, 450395.40000000002328306 278625.70000000001164153, 450390.29999999998835847 278624.40000000002328306, 450379.59999999997671694 278622, 450377.09999999997671694 278621.20000000001164153, 450372.90000000002328306 278620.5, 450367 278619.79999999998835847, 450364.09999999997671694 278618.90000000002328306, 450360.90000000002328306 278618, 450352.40000000002328306 278615.29999999998835847, 450318.20000000001164153 278605.29999999998835847, 450311.42999999999301508 278603.28000000002793968, 450309.52000000001862645 278601.76000000000931323, 450308.82000000000698492 278602.39000000001396984, 450305.42999999999301508 278604.89000000001396984, 450302.84000000002561137 278606.59999999997671694, 450302.03999999997904524 278606.65000000002328306, 450300.60999999998603016 278626.13000000000465661, 450300.5 278627.09999999997671694, 450300.29999999998835847 278628.79999999998835847, 450300 278630.59999999997671694, 450299.70000000001164153 278632, 450299.29999999998835847 278633.40000000002328306, 450299 278634.79999999998835847, 450298.59999999997671694 278636.09999999997671694, 450298.09999999997671694 278637.5, 450297.70000000001164153 278638.79999999998835847, 450297.5 278639.40000000002328306, 450296.79999999998835847 278641.09999999997671694, 450296.20000000001164153 278642.79999999998835847, 450295.5 278644.5, 450294.79999999998835847 278645.90000000002328306, 450294.09999999997671694 278647.40000000002328306, 450291.29999999998835847 278652.29999999998835847, 450286.46000000002095476 278651.90000000002328306, 450281.65999999997438863 278651.95000000001164153, 450280 278651.96999999997206032, 450278.85999999998603016 278651.95000000001164153, 450272.59999999997671694 278651.83000000001629815, 450266.10999999998603016 278651.5, 450260.32000000000698492 278650.89000000001396984, 450253.13000000000465661 278650.45000000001164153, 450245.95000000001164153 278649.60999999998603016, 450238.85999999998603016 278649.07000000000698492, 450232.16999999998370185 278648.53999999997904524, 450230.26000000000931323 278648.36999999999534339, 450205.17999999999301508 278647.75, 450201.63000000000465661 278647.41800000000512227, 450199.54999999998835847 278648.36300000001210719, 450197.41399999998975545 278649.17599999997764826, 450195.21700000000419095 278649.84200000000419095, 450195.05599999998230487 278649.88199999998323619, 450192.79399999999441206 278650.37099999998463318, 450190.4940000000060536 278650.70600000000558794, 450188.15299999999115244 278650.96999999997206032, 450185.98900000000139698 278651.15399999998044223, 450182.76600000000325963 278651.30200000002514571, 450166.29599999997299165 278652.09200000000419095, 450110.66589399031363428 278654.19817224622238427, 450087.8786543837049976 278655.02499516372336075, 450072.13199999998323619 278655.52199999999720603, 450062.92999999999301508 278655.87099999998463318, 450054.68099999998230487 278656.04999999998835847, 450044.65299999999115244 278656.11999999999534339, 450042.53999999997904524 278656.14100000000325963, 450039.77600000001257285 278656.30699999997159466, 450037.02899999998044223 278656.65100000001257285, 450035.70600000000558794 278656.875, 450033.00500000000465661 278657.44599999999627471, 450030.3279999999795109 278658.18900000001303852, 450027.6969999999855645 278659.09000000002561137, 450025.06699999998090789 278660.19500000000698492, 450025.61797839571954682 278661.38127021153923124, 450025.90999999997438863 278662.01000000000931323, 450024.72999999998137355 278662.59999999997671694, 450023.07000000000698492 278663.46000000002095476, 450020.84999999997671694 278664.78999999997904524, 450018.71000000002095476 278666.25, 450016.65999999997438863 278667.83000000001629815, 450015.27000000001862645 278669.02000000001862645, 450013.34999999997671694 278670.83000000001629815, 450011.54999999998835847 278672.76000000000931323, 450009.85999999998603016 278674.79999999998835847, 450008.30999999999767169 278676.92999999999301508, 450005.84000000002561137 278703.11999999999534339, 450006.15999999997438863 278704.29999999998835847, 450005.53999999997904524 278707.32000000000698492, 450003.78000000002793968 278715.59000000002561137, 450002.01000000000931323 278724.34999999997671694, 450001.90000000002328306 278725.54999999998835847, 450000 278735.65000000002328306, 449999.82000000000698492 278736.60999999998603016, 449999.71000000002095476 278737.40999999997438863, 449997.22999999998137355 278747.96999999997206032, 449995.44000000000232831 278756.13000000000465661, 449994.45000000001164153 278761.09999999997671694, 449992.21000000002095476 278771.86999999999534339, 449989.38000000000465661 278789.01000000000931323, 449986.14000000001396984 278807.84999999997671694, 449981.40000000002328306 278834.84000000002561137, 449981.14000000001396984 278854.84000000002561137, 449982.96999999997206032 278866.23999999999068677, 449983.63000000000465661 278871.03999999997904524, 449984.09999999997671694 278873.72999999998137355, 449985.26000000000931323 278879.03000000002793968, 449986.21000000002095476 278884.42999999999301508, 449986.40000000002328306 278885.53000000002793968, 449986.67999999999301508 278887.91999999998370185, 449987.60999999998603016 278893.22999999998137355, 449989 278900.69000000000232831, 449990.53000000002793968 278908.28000000002793968, 449991.20000000001164153 278911.97999999998137355, 449992.34999999997671694 278918.58000000001629815, 449992.44000000000232831 278919.08000000001629815, 449993.28000000002793968 278926.36999999999534339, 449994.02000000001862645 278933.55999999999767169, 449994.40000000002328306 278936.35999999998603016, 449995.70000000001164153 278948.84000000002561137, 449996.34000000002561137 278955.63000000000465661, 449997.25 278966.90999999997438863, 449998.16999999998370185 278976.5, 449999.64000000001396984 279000, 450000 279001.30999999999767169, 450000.46999999997206032 279007.44000000000232831, 450001.78999999997904524 279011.47899999999208376, 450002.72999999998137355 279014.35499999998137355, 450002.86999999999534339 279014.83799999998882413, 450003.92999999999301508 279018.5, 450004.02000000001862645 279017.90999999997438863, 450012.00099999998928979 279019.18300000001909211, 450015.61999999999534339 279019.76000000000931323, 450015.55999999999767169 279020.15000000002328306, 450014.16999999998370185 279028.64000000001396984, 450003.14000000001396984 279026.71999999997206032, 450001.91999999998370185 279026.69000000000232831, 450000 279049.98999999999068677, 449998.14000000001396984 279066.11999999999534339, 449997.72999999998137355 279070.66999999998370185, 449998.14000000001396984 279070.71999999997206032, 450000 279071.05999999999767169, 450039.34000000002561137 279078.19000000000232831, 450036.98999999999068677 279093.11999999999534339, 450036.53499999997438863 279096.6909999999916181, 450033.67999999999301508 279114.25699999998323619, 450032.83000000001629815 279119.48999999999068677, 450050.75 279122.09000000002561137, 450050.38000000000465661 279128.39000000001396984, 450050.17999999999301508 279131.69000000000232831, 450050.03999999997904524 279134.09000000002561137, 450032.23999999999068677 279134.09000000002561137, 450029.56500000000232831 279132.71199999999953434, 450029.28999999997904524 279132.57000000000698492, 450009.17599999997764826 279130.91100000002188608, 450004.30999999999767169 279130.51000000000931323, 450000 279130.60999999998603016, 449999.66999999998370185 279130.59000000002561137, 449998.80999999999767169 279130.59000000002561137, 449984.03999999997904524 279128.39000000001396984, 449979 279127.78000000002793968, 449973.46000000002095476 279127.09999999997671694, 449972.96000000002095476 279126.98999999999068677, 449968.35999999998603016 279126.78999999997904524, 449953.26000000000931323 279125.39000000001396984, 449945.05999999999767169 279124.59000000002561137, 449932.26000000000931323 279122.78999999997904524, 449930.78000000002793968 279122.58000000001629815, 449928.05999999999767169 279122.19000000000232831, 449913.05999999999767169 279121.15999999997438863, 449912.05999999999767169 279121.09000000002561137, 449897.96000000002095476 279120.09000000002561137, 449893.35999999998603016 279119.39000000001396984, 449888.55999999999767169 279118.98999999999068677, 449877.76000000000931323 279117.48999999999068677, 449873.76000000000931323 279116.89000000001396984, 449872.85999999998603016 279116.78999999997904524, 449869.85999999998603016 279116.69000000000232831, 449857.85999999998603016 279116.19000000000232831, 449851.35999999998603016 279116.03999999997904524, 449845.05999999999767169 279115.89000000001396984, 449839.76000000000931323 279115.89000000001396984, 449835.46000000002095476 279115.78999999997904524, 449834.35999999998603016 279115.89000000001396984, 449830.26000000000931323 279115.98999999999068677, 449827.35999999998603016 279116.19000000000232831, 449820.96000000002095476 279116.19000000000232831, 449807.05999999999767169 279116.89000000001396984, 449803.26000000000931323 279117.19000000000232831, 449797.96000000002095476 279118.09000000002561137, 449796.05999999999767169 279118.19000000000232831, 449794.46000000002095476 279116.98999999999068677, 449794.09999999997671694 279117.10999999998603016, 449793.98999999999068677 279114.71999999997206032, 449793.84999999997671694 279111.33000000001629815, 449793.78000000002793968 279109.48999999999068677, 449801.05999999999767169 279108.39000000001396984, 449804.15999999997438863 279107.78999999997904524, 449808.26000000000931323 279106.48999999999068677, 449818.05999999999767169 279106.19000000000232831, 449820.96000000002095476 279106.09000000002561137, 449834.96000000002095476 279105.09000000002561137, 449842.76000000000931323 279104.89000000001396984, 449844.65999999997438863 279104.59000000002561137, 449845.15999999997438863 279104.48999999999068677, 449845.96000000002095476 279104.39000000001396984, 449846.76000000000931323 279104.09000000002561137, 449847.55999999999767169 279103.69000000000232831, 449848.35999999998603016 279102.98999999999068677, 449848.76000000000931323 279102.59000000002561137, 449849.38000000000465661 279101.54999999998835847, 449855.07000000000698492 279102.05999999999767169, 449854.80999999999767169 279103.29999999998835847, 449854.71000000002095476 279104.10999999998603016, 449854.86999999999534339 279105.60999999998603016, 449855.61999999999534339 279107.05999999999767169, 449856.11999999999534339 279107.66999999998370185, 449857.47999999998137355 279108.44000000000232831, 449859.01000000000931323 279108.76000000000931323, 449865.03000000002793968 279109.32000000000698492, 449876.21999999997206032 279110.42999999999301508, 449882.21399999997811392 279111.03700000001117587, 449882.21399838157230988 279111.03698717785300687, 449881.76202556706266478 279107.45620255672838539, 449881.76199999998789281 279107.45600000000558794, 449883.20000000001164153 279107.59999999997671694, 449894.39000000001396984 279107.48999999999068677, 449898.85999999998603016 279107.48999999999068677, 449901.05999999999767169 279107.89000000001396984, 449906.14000000001396984 279108.59999999997671694, 449913.26000000000931323 279109.59000000002561137, 449920.65999999997438863 279110.90000000002328306, 449940.46000000002095476 279114.39000000001396984, 449944.92999999999301508 279111.27000000001862645, 449955.22999999998137355 279112.38000000000465661, 449962.53000000002793968 279113.16999999998370185, 449962.22999999998137355 279114.96999999997206032, 449964.63000000000465661 279114.77000000001862645, 449967.33000000001629815 279114.66999999998370185, 449977.40999999997438863 279115.96999999997206032, 449978.21000000002095476 279115.86999999999534339, 449978.80999999999767169 279115.46999999997206032, 449979.40999999997438863 279114.96999999997206032, 449979.60999999998603016 279114.57000000000698492, 449981.03999999997904524 279107.39000000001396984, 449981.23999999999068677 279104.89000000001396984, 449981.03999999997904524 279099.28999999997904524, 449980.94000000000232831 279097.09000000002561137, 449982.03999999997904524 279089.78999999997904524, 449982.64000000001396984 279086.78999999997904524, 449984.44000000000232831 279079.89000000001396984, 449984.58000000001629815 279078.91999999998370185, 449984.84000000002561137 279077.19000000000232831, 449985.23999999999068677 279075.09000000002561137, 449985.48999999999068677 279067.75, 449985.71000000002095476 279064.25, 449986.21999999997206032 279061.13000000000465661, 449986.54999999998835847 279059.36999999999534339, 449987.02000000001862645 279056.75, 449987.21000000002095476 279055.53000000002793968, 449987.85999999998603016 279052.39000000001396984, 449988.65999999997438863 279049.28999999997904524, 449990.05999999999767169 279044.48999999999068677, 449990.5 279043.30999999999767169, 449991.65000000002328306 279040.20000000001164153, 449991.76000000000931323 279039.89000000001396984, 449992.05999999999767169 279034.48999999999068677, 449992.05999999999767169 279032.69000000000232831, 449992.15999999997438863 279031.69000000000232831, 449992.46000000002095476 279030.39000000001396984, 449992.65999999997438863 279029.59000000002561137, 449993.96000000002095476 279021.89000000001396984, 449994.15999999997438863 279015.78999999997904524, 449993.55999999999767169 279011.28999999997904524, 449992.05999999999767169 279007.09000000002561137, 449990.66999999998370185 279005.14000000001396984, 449990.46000000002095476 279000, 449989.05999999999767169 278975.89000000001396984, 449987.76000000000931323 278962.09000000002561137, 449987.46000000002095476 278956.19000000000232831, 449982.85999999998603016 278921.19000000000232831, 449979.05999999999767169 278900.59000000002561137, 449972.55999999999767169 278871.76000000000931323, 449970.33000000001629815 278860.17999999999301508, 449969.65999999997438863 278842.32000000000698492, 449976.53000000002793968 278806.03000000002793968, 449976.91999999998370185 278803.22999999998137355, 449982.59000000002561137 278769.27000000001862645, 449985.90999999997438863 278751.80999999999767169, 449987.96999999997206032 278742.23999999999068677, 449990.98999999999068677 278728.20000000001164153, 449993.17999999999301508 278716.35999999998603016, 449994.15000000002328306 278711.65999999997438863, 449994.28000000002793968 278711.11999999999534339, 449995.86999999999534339 278704.27000000001862645, 449997.67999999999301508 278696.97999999998137355, 449997.78999999997904524 278696.78000000002793968, 449998.65999999997438863 278692.17999999999301508, 449989.79999999998835847 278690.59999999997671694, 449988.40000000002328306 278690.29999999998835847, 449978.09999999997671694 278688.40000000002328306, 449974.09999999997671694 278687.70000000001164153, 449965.5 278686.40000000002328306, 449959.29999999998835847 278685.59999999997671694, 449946.70000000001164153 278684.40000000002328306, 449932.90000000002328306 278683.5, 449920.5 278682.79999999998835847, 449900.59999999997671694 278681.59999999997671694, 449898.59999999997671694 278681.40000000002328306, 449892.40000000002328306 278681, 449886.5 278680.70000000001164153, 449874.5 278680.29999999998835847, 449871.29999999998835847 278680.09999999997671694, 449857.5 278679.59999999997671694, 449853.5 278679.40000000002328306, 449842.29999999998835847 278678.70000000001164153, 449823.90000000002328306 278677.79999999998835847, 449822.90000000002328306 278677.79999999998835847, 449816.20000000001164153 278677.70000000001164153, 449809.70000000001164153 278677.40000000002328306, 449800.40000000002328306 278677, 449794.79999999998835847 278677, 449792.90000000002328306 278676.79999999998835847, 449787.40000000002328306 278676.40000000002328306, 449781.79999999998835847 278676.09999999997671694, 449781.5 278676.09999999997671694, 449770.70000000001164153 278676.40000000002328306, 449765.5 278676.09999999997671694, 449760.09999999997671694 278675.59999999997671694, 449757.20000000001164153 278675.09999999997671694, 449753.90000000002328306 278674.5, 449747.20000000001164153 278672.79999999998835847, 449730.90000000002328306 278668.5, 449734.29999999998835847 278649.79999999998835847, 449739.59999999997671694 278616, 449660 278601, 449624.25900000002002344 278594.21999999997206032, 449621.03200000000651926 278593.60800000000745058, 449619.54399999999441206 278593.32600000000093132, 449605.70000000001164153 278590.70000000001164153, 449604.79999999998835847 278571.79999999998835847, 449606.59999999997671694 278566, 449607.93499497341690585 278526.39514912193408236, 449608.40000000002328306 278512.59999999997671694, 449612.40000000002328306 278438.5, 449612.79999999998835847 278420.40000000002328306, 449614.34999999997671694 278404.59999999997671694, 449614.79999999998835847 278400, 449615.59999999997671694 278391.59999999997671694, 449616.29999999998835847 278386.20000000001164153, 449616.5 278383.70000000001164153, 449617.40000000002328306 278379.29999999998835847, 449618.40000000002328306 278373.59999999997671694, 449619.20000000001164153 278367.59999999997671694, 449619.70000000001164153 278363.90000000002328306, 449619.70000000001164153 278363.29999999998835847, 449619.79999999998835847 278362.70000000001164153, 449619.79999999998835847 278362, 449619.70000000001164153 278360.5, 449619.09999999997671694 278352, 449618.5 278342.59999999997671694, 449617.90000000002328306 278331.20000000001164153, 449617.5 278325, 449617.40000000002328306 278324, 449617.40000000002328306 278323.79999999998835847, 449616.59999999997671694 278303.79999999998835847, 449616.20000000001164153 278295.29999999998835847, 449616 278291.70000000001164153, 449615.5 278283.90000000002328306, 449614.90000000002328306 278271, 449614.20000000001164153 278255.59999999997671694, 449613.59999999997671694 278234.79999999998835847, 449613.59999999997671694 278231.20000000001164153, 449613.20000000001164153 278214.40000000002328306, 449612.79999999998835847 278196.29999999998835847, 449612.29999999998835847 278168, 449612.09999999997671694 278152, 449612.79999999998835847 278146.70000000001164153, 449613.5 278139.90000000002328306, 449614.90000000002328306 278120.5, 449614 278109.70000000001164153, 449612.90000000002328306 278093.29999999998835847, 449611.79999999998835847 278076.59999999997671694, 449610.70000000001164153 278062.20000000001164153, 449610.70000000001164153 278061.29999999998835847, 449610.09999999997671694 278050.29999999998835847, 449610.20000000001164153 278050.09999999997671694, 449610.20000000001164153 278049.70000000001164153, 449610.09999999997671694 278049.59999999997671694, 449610 278049.40000000002328306, 449609.70000000001164153 278049.20000000001164153, 449609.5 278049.09999999997671694, 449609.20000000001164153 278049, 449608.96999999997206032 278046.14000000001396984, 449608.60999999998603016 278042.52000000001862645, 449608.38000000000465661 278040.64000000001396984, 449608.20000000001164153 278039.</v>
      </c>
      <c r="B79" s="324">
        <f>'Site-to-LSOA&amp;MSOA Assignment'!B79</f>
        <v>114</v>
      </c>
      <c r="C79" s="329" t="str">
        <f>'Site-to-LSOA&amp;MSOA Assignment'!C79</f>
        <v>Land at M6 Junction 1, Newbold on Avon and Long Lawford (strategic Mixed Uses)</v>
      </c>
      <c r="D79" s="100" t="str">
        <f>'Site-to-LSOA&amp;MSOA Assignment'!N79</f>
        <v>E02007049</v>
      </c>
      <c r="E79" s="100" t="str">
        <f>'Site-to-LSOA&amp;MSOA Assignment'!O79</f>
        <v>Rugby 014</v>
      </c>
      <c r="F79" s="100" t="str">
        <f>'Site-to-LSOA&amp;MSOA Assignment'!P79</f>
        <v>E01035027</v>
      </c>
      <c r="G79" s="100" t="str">
        <f>'Site-to-LSOA&amp;MSOA Assignment'!Q79</f>
        <v>Rugby 014A</v>
      </c>
      <c r="H79" s="99" t="str">
        <f>VLOOKUP($B79,'PTAL - AM'!$B:$R,17,FALSE)</f>
        <v>1a</v>
      </c>
      <c r="I79" s="99" t="str">
        <f>VLOOKUP($B79,'PTAL - PM'!$B:$R,17,FALSE)</f>
        <v>1a</v>
      </c>
      <c r="J79" s="284"/>
      <c r="K79" s="254" t="str">
        <f t="shared" si="6"/>
        <v>Land at M6 Junction 1, Newbold on Avon and Long Lawford (strategic Mixed Uses)</v>
      </c>
      <c r="L79" s="341">
        <f t="shared" si="7"/>
        <v>4</v>
      </c>
      <c r="M79" s="338">
        <f>RANK(L79,$L$2:$L201,0)</f>
        <v>15</v>
      </c>
    </row>
    <row r="80" spans="1:13" x14ac:dyDescent="0.3">
      <c r="A80" s="335" t="str">
        <f>'Site-to-LSOA&amp;MSOA Assignment'!A80</f>
        <v>MultiPolygon (((442997.59999999997671694 268347.88000000000465661, 443002.22999999998137355 268345.67999999999301508, 443004.24700524337822571 268344.68684905272675678, 443001.46999999997206032 268338.46000000002095476, 443000 268337.70000000001164153, 442999.38000000000465661 268337.17999999999301508, 442998.97999999998137355 268336.63000000000465661, 442997.5 268333.90000000002328306, 442997.29999999998835847 268333.5, 442996.79999999998835847 268332.70000000001164153, 442994.83000000001629815 268328.30999999999767169, 442994.77000000001862645 268328.15999999997438863, 442987.16999999998370185 268310.85999999998603016, 442985.86999999999534339 268307.55999999999767169, 442983.36999999999534339 268301.46000000002095476, 442983.16999999998370185 268300.96000000002095476, 442982.96000000002095476 268300.26000000000931323, 442983.27000000001862645 268298.76000000000931323, 442980.66999999998370185 268292.35999999998603016, 442975 268294.90000000002328306, 442975.67231971264118329 268290.9402669943519868, 442973.00613833375973627 268287.04908336029620841, 442971.13260547292884439 268285.75202214898308739, 442969.11495469976216555 268285.96819901751587167, 442964.3950930695864372 268288.12996770307654515, 442957.11713849485386163 268291.84100394666893408, 442948.50609323062235489 268295.84027601493289694, 442940.86784387496300042 268299.2991059118648991, 442934.38253781810635701 268302.469699984008912, 442910.76521492819301784 268312.10758537380024791, 442904.64020365249598399 268314.48553092789370567, 442902.514464445062913 268315.31420892401365563, 442897.39827855589101091 268317.04362387250876054, 442892.46224005718249828 268318.95318621140904725, 442889.94017659069504589 268319.52965786086861044, 442886.84164147468982264 268320.61054220364894718, 442882.73428097210125998 268321.69142654642928392, 442878.19456673244712874 268322.84436984540661797, 442875.81662117829546332 268324.50172583770472556, 442873.43867562420200557 268328.89732216502306983, 442874.21000000002095476 268332.09000000002561137, 442876.60999999998603016 268341.59999999997671694, 442885.90999999997438863 268378.46000000002095476, 442891.05999999999767169 268398.86999999999534339, 442997.59999999997671694 268347.88000000000465661)))</v>
      </c>
      <c r="B80" s="324">
        <f>'Site-to-LSOA&amp;MSOA Assignment'!B80</f>
        <v>116</v>
      </c>
      <c r="C80" s="329" t="str">
        <f>'Site-to-LSOA&amp;MSOA Assignment'!C80</f>
        <v>Land at Marton Road, Birdingbury</v>
      </c>
      <c r="D80" s="100" t="str">
        <f>'Site-to-LSOA&amp;MSOA Assignment'!N80</f>
        <v>E02006503</v>
      </c>
      <c r="E80" s="100" t="str">
        <f>'Site-to-LSOA&amp;MSOA Assignment'!O80</f>
        <v>Rugby 012</v>
      </c>
      <c r="F80" s="100" t="str">
        <f>'Site-to-LSOA&amp;MSOA Assignment'!P80</f>
        <v>E01031166</v>
      </c>
      <c r="G80" s="100" t="str">
        <f>'Site-to-LSOA&amp;MSOA Assignment'!Q80</f>
        <v>Rugby 012E</v>
      </c>
      <c r="H80" s="99" t="str">
        <f>VLOOKUP($B80,'PTAL - AM'!$B:$R,17,FALSE)</f>
        <v>1a</v>
      </c>
      <c r="I80" s="99" t="str">
        <f>VLOOKUP($B80,'PTAL - PM'!$B:$R,17,FALSE)</f>
        <v>1a</v>
      </c>
      <c r="J80" s="284"/>
      <c r="K80" s="254" t="str">
        <f t="shared" si="6"/>
        <v>Land at Marton Road, Birdingbury</v>
      </c>
      <c r="L80" s="341">
        <f t="shared" si="7"/>
        <v>4</v>
      </c>
      <c r="M80" s="338">
        <f>RANK(L80,$L$2:$L202,0)</f>
        <v>15</v>
      </c>
    </row>
    <row r="81" spans="1:13" x14ac:dyDescent="0.3">
      <c r="A81" s="335" t="str">
        <f>'Site-to-LSOA&amp;MSOA Assignment'!A81</f>
        <v>MultiPolygon (((445894.20000000001164153 271822.79999999998835847, 445888.70000000001164153 271824.5, 445896.74300000001676381 271856.106000000028871, 445900.24800000002142042 271856.14799999998649582, 445913.09999999997671694 271856.29999999998835847, 445930.79999999998835847 271857.09999999997671694, 445935.08600000001024455 271857.21799999999348074, 445978 271858.40000000002328306, 445993.40000000002328306 271859.20000000001164153, 445995.78999999997904524 271859.36999999999534339, 446000 271859.67999999999301508, 446001.59999999997671694 271859.79999999998835847, 446009.90000000002328306 271859.90000000002328306, 446017.5 271859.79999999998835847, 446025.5 271858.90000000002328306, 446043.09999999997671694 271857.59999999997671694, 446050.57699999999022111 271856.61800000001676381, 446065.17399999999906868 271854.70199999999022111, 446069 271854.20000000001164153, 446088.02000000001862645 271851.03999999997904524, 446088.83000000001629815 271850.86999999999534339, 446097.6190000000060536 271848.55800000001909211, 446097.96000000002095476 271848.46799999999348074, 446116.77700000000186265 271843.97100000001955777, 446116.82000000000698492 271843.96299999998882413, 446158.65999999997438863 271835.80999999999767169, 446164.57000000000698492 271833.70000000001164153, 446172.19000000000232831 271830.55999999999767169, 446174.39000000001396984 271829.65999999997438863, 446178.78999999997904524 271827.65999999997438863, 446183.09000000002561137 271825.85999999998603016, 446196.69000000000232831 271820.46000000002095476, 446215.98999999999068677 271813.46000000002095476, 446236.89000000001396984 271806.85999999998603016, 446241.28999999997904524 271805.85999999998603016, 446243.59000000002561137 271805.46000000002095476, 446249.28999999997904524 271804.55999999999767169, 446256.48999999999068677 271803.96000000002095476, 446259.48999999999068677 271803.85999999998603016, 446262.39000000001396984 271803.76000000000931323, 446265.28999999997904524 271803.76000000000931323, 446269.59000000002561137 271803.85999999998603016, 446274.28999999997904524 271803.85999999998603016, 446282.28999999997904524 271805.15999999997438863, 446291.78999999997904524 271806.96000000002095476, 446292.69000000000232831 271807.05999999999767169, 446292.96999999997206032 271807.09999999997671694, 446291.39000000001396984 271794.05999999999767169, 446283.48999999999068677 271683.96000000002095476, 446279.19000000000232831 271622.46000000002095476, 446273.48999999999068677 271625.15999999997438863, 446271.19000000000232831 271626.35999999998603016, 446267.78999999997904524 271627.76000000000931323, 446264.39000000001396984 271629.76000000000931323, 446248.69000000000232831 271640.15999999997438863, 446220.28999999997904524 271657.96000000002095476, 446198.59000000002561137 271671.76000000000931323, 446187.78999999997904524 271678.85999999998603016, 446158.98999999999068677 271697.05999999999767169, 446152.89000000001396984 271700.96000000002095476, 446128.89000000001396984 271716.85999999998603016, 446113.09000000002561137 271726.96000000002095476, 446093.78999999997904524 271738.26000000000931323, 446086.25 271742.28000000002793968, 446086.09000000002561137 271742.35999999998603016, 446053.69000000000232831 271760.15999999997438863, 446052.15999999997438863 271760.89000000001396984, 446051.59000000002561137 271761.15999999997438863, 446027.28999999997904524 271773.26000000000931323, 446020.19000000000232831 271776.35999999998603016, 446000.48999999999068677 271782.80999999999767169, 446000 271783.02000000001862645, 445967.88000000000465661 271796.53999999997904524, 445952.20000000001164153 271802.39000000001396984, 445933.70000000001164153 271809.29999999998835847, 445931.70000000001164153 271808.59999999997671694, 445922.70000000001164153 271811.90000000002328306, 445914.70000000001164153 271814.79999999998835847, 445900.79999999998835847 271820.29999999998835847, 445894.20000000001164153 271822.79999999998835847)))</v>
      </c>
      <c r="B81" s="324">
        <f>'Site-to-LSOA&amp;MSOA Assignment'!B81</f>
        <v>117</v>
      </c>
      <c r="C81" s="329" t="str">
        <f>'Site-to-LSOA&amp;MSOA Assignment'!C81</f>
        <v>Land at Mill House, Dunchurch</v>
      </c>
      <c r="D81" s="100" t="str">
        <f>'Site-to-LSOA&amp;MSOA Assignment'!N81</f>
        <v>E02006503</v>
      </c>
      <c r="E81" s="100" t="str">
        <f>'Site-to-LSOA&amp;MSOA Assignment'!O81</f>
        <v>Rugby 012</v>
      </c>
      <c r="F81" s="100" t="str">
        <f>'Site-to-LSOA&amp;MSOA Assignment'!P81</f>
        <v>E01035025</v>
      </c>
      <c r="G81" s="100" t="str">
        <f>'Site-to-LSOA&amp;MSOA Assignment'!Q81</f>
        <v>Rugby 012G</v>
      </c>
      <c r="H81" s="99" t="str">
        <f>VLOOKUP($B81,'PTAL - AM'!$B:$R,17,FALSE)</f>
        <v>1a</v>
      </c>
      <c r="I81" s="99" t="str">
        <f>VLOOKUP($B81,'PTAL - PM'!$B:$R,17,FALSE)</f>
        <v>1a</v>
      </c>
      <c r="J81" s="284"/>
      <c r="K81" s="254" t="str">
        <f t="shared" si="6"/>
        <v>Land at Mill House, Dunchurch</v>
      </c>
      <c r="L81" s="341">
        <f t="shared" si="7"/>
        <v>4</v>
      </c>
      <c r="M81" s="338">
        <f>RANK(L81,$L$2:$L203,0)</f>
        <v>15</v>
      </c>
    </row>
    <row r="82" spans="1:13" x14ac:dyDescent="0.3">
      <c r="A82" s="335" t="str">
        <f>'Site-to-LSOA&amp;MSOA Assignment'!A82</f>
        <v>MultiPolygon (((438276.90999999997438863 273281.13000000000465661, 438297.58906257903436199 273325.99583334248745814, 438270.10999999998603016 273375.09999999997671694, 438266.97999999998137355 273380.71000000002095476, 438260.05999999999767169 273393.11999999999534339, 438246.28000000002793968 273417.28999999997904524, 438248.92700000002514571 273418.92599999997764826, 438275.76000000000931323 273435.51000000000931323, 438282.03000000002793968 273438.20000000001164153, 438303.22999999998137355 273435.72999999998137355, 438361.26000000000931323 273350.53999999997904524, 438369.28000000002793968 273338.65000000002328306, 438397.98999999999068677 273294.67999999999301508, 438401.16399999998975545 273290.04399999999441206, 438411.41300000000046566 273275.07299999997485429, 438438.53999999997904524 273235.45000000001164153, 438421.51000000000931323 273220.73999999999068677, 438415.65000000002328306 273216.85999999998603016, 438399.5 273204.94000000000232831, 438376.39000000001396984 273186.80999999999767169, 438371.28999999997904524 273182.80999999999767169, 438353.34000000002561137 273167.53000000002793968, 438351.91999999998370185 273166.40000000002328306, 438340.28100000001722947 273184.41200000001117587, 438320.15999999997438863 273215.54999999998835847, 438314.94000000000232831 273223.63000000000465661, 438312.97999999998137355 273226.85999999998603016, 438309.65600000001722947 273231.85899999999674037, 438307.97999999998137355 273234.38000000000465661, 438283.07699999999022111 273271.84799999999813735, 438276.90999999997438863 273281.13000000000465661)))</v>
      </c>
      <c r="B82" s="324">
        <f>'Site-to-LSOA&amp;MSOA Assignment'!B82</f>
        <v>118</v>
      </c>
      <c r="C82" s="329" t="str">
        <f>'Site-to-LSOA&amp;MSOA Assignment'!C82</f>
        <v>Land at Police College, Ryton-on-Dunsmore</v>
      </c>
      <c r="D82" s="100" t="str">
        <f>'Site-to-LSOA&amp;MSOA Assignment'!N82</f>
        <v>E02006495</v>
      </c>
      <c r="E82" s="100" t="str">
        <f>'Site-to-LSOA&amp;MSOA Assignment'!O82</f>
        <v>Rugby 004</v>
      </c>
      <c r="F82" s="100" t="str">
        <f>'Site-to-LSOA&amp;MSOA Assignment'!P82</f>
        <v>E01031181</v>
      </c>
      <c r="G82" s="100" t="str">
        <f>'Site-to-LSOA&amp;MSOA Assignment'!Q82</f>
        <v>Rugby 004E</v>
      </c>
      <c r="H82" s="99" t="str">
        <f>VLOOKUP($B82,'PTAL - AM'!$B:$R,17,FALSE)</f>
        <v>1a</v>
      </c>
      <c r="I82" s="99" t="str">
        <f>VLOOKUP($B82,'PTAL - PM'!$B:$R,17,FALSE)</f>
        <v>1a</v>
      </c>
      <c r="J82" s="284"/>
      <c r="K82" s="254" t="str">
        <f t="shared" si="6"/>
        <v>Land at Police College, Ryton-on-Dunsmore</v>
      </c>
      <c r="L82" s="341">
        <f t="shared" si="7"/>
        <v>4</v>
      </c>
      <c r="M82" s="338">
        <f>RANK(L82,$L$2:$L204,0)</f>
        <v>15</v>
      </c>
    </row>
    <row r="83" spans="1:13" x14ac:dyDescent="0.3">
      <c r="A83" s="335" t="str">
        <f>'Site-to-LSOA&amp;MSOA Assignment'!A83</f>
        <v>MultiPolygon (((438484.38228930410696194 279464.54575350694358349, 438487.79999999998835847 279468.59999999997671694, 438500 279485.25, 438510.40000000002328306 279499.40000000002328306, 438510.79999999998835847 279500, 438520.84999999997671694 279514.5, 438536.59999999997671694 279538.20000000001164153, 438542.20000000001164153 279546.29999999998835847, 438547.40000000002328306 279555.40000000002328306, 438568.09999999997671694 279591, 438571.65000000002328306 279599, 438574.5 279602.40000000002328306, 438623.09999999997671694 279694.29999999998835847, 438625.54999999998835847 279699.07000000000698492, 438625.64000000001396984 279699.25, 438646.29999999998835847 279739.5, 438656.29999999998835847 279764.70000000001164153, 438670.40000000002328306 279800, 438670.5 279800.20000000001164153, 438704.40000000002328306 279890.70000000001164153, 438706.09999999997671694 279894.40000000002328306, 438710.5 279906.70000000001164153, 438720.90000000002328306 279937.40000000002328306, 438742.5 280000, 438769.90000000002328306 280079.09999999997671694, 438798.90000000002328306 280169.20000000001164153, 438799 280169.59999999997671694, 438805.29999999998835847 280189.29999999998835847, 438805.40000000002328306 280189.70000000001164153, 438821.20000000001164153 280239.90000000002328306, 438826.20000000001164153 280255, 438841.79999999998835847 280300, 438850.09999999997671694 280324.09999999997671694, 438854.40000000002328306 280336.20000000001164153, 438859.29999999998835847 280349.70000000001164153, 438902.09999999997671694 280460.29999999998835847, 438911.04999999998835847 280497.79999999998835847, 438911.59999999997671694 280500, 438914.40000000002328306 280511.59999999997671694, 438916.29999999998835847 280517.70000000001164153, 438924.5 280515.59999999997671694, 438941.64378472196403891 280511.54343184968456626, 438967.09339412278495729 280505.32055586681235582, 438980 280552.79999999998835847, 438991.20000000001164153 280589.20000000001164153, 439000 280614.40000000002328306, 439005.5 280630.20000000001164153, 439011.29999999998835847 280647.20000000001164153, 439014.79999999998835847 280657.70000000001164153, 439025.79999999998835847 280682.20000000001164153, 439026.59999999997671694 280684, 439027.16499999997904524 280686.08100000000558794, 439028.29100000002654269 280690.22600000002421439, 439028.79999999998835847 280692.09999999997671694, 439029.90000000002328306 280703.70000000001164153, 439039.59000000002561137 280735.78000000002793968, 439044.70000000001164153 280752.70000000001164153, 439050 280770, 439056.09999999997671694 280795.59999999997671694, 439062.40000000002328306 280821.59999999997671694, 439063.40000000002328306 280826, 439065.70000000001164153 280834.59999999997671694, 439069.70000000001164153 280858.09999999997671694, 439071.5 280869, 439076.40000000002328306 280881.70000000001164153, 439077 280883.29999999998835847, 439083.96999999997206032 280874.77000000001862645, 439123.75 281000, 439134.08000000001629815 281032.53000000002793968, 439165.17999999999301508 281133.71999999997206032, 439171.40000000002328306 281137, 439170.70000000001164153 281139, 439171.5 281139.29999999998835847, 439172.40000000002328306 281139.59999999997671694, 439173.09999999997671694 281139.70000000001164153, 439173.70000000001164153 281139.90000000002328306, 439174.40000000002328306 281140, 439175 281140.09999999997671694, 439175.70000000001164153 281140.20000000001164153, 439176.29999999998835847 281140.29999999998835847, 439176.90000000002328306 281140.29999999998835847, 439177.59999999997671694 281140.40000000002328306, 439178.20000000001164153 281140.5, 439178.90000000002328306 281140.59999999997671694, 439179.5 281140.59999999997671694, 439180.90000000002328306 281140.79999999998835847, 439181.5 281140.79999999998835847, 439182.90000000002328306 281141, 439183.5 281141.09999999997671694, 439184.20000000001164153 281141.29999999998835847, 439184.79999999998835847 281141.40000000002328306, 439186 281141.79999999998835847, 439186.59999999997671694 281142.09999999997671694, 439187.20000000001164153 281142.29999999998835847, 439187.79999999998835847 281142.59999999997671694, 439188.40000000002328306 281142.79999999998835847, 439188.90000000002328306 281143.09999999997671694, 439189.5 281143.29999999998835847, 439190.09999999997671694 281143.59999999997671694, 439190.70000000001164153 281143.79999999998835847, 439191.40000000002328306 281144.09999999997671694, 439192.59999999997671694 281144.5, 439193.29999999998835847 281144.79999999998835847, 439193.90000000002328306 281145, 439194.5 281145.29999999998835847, 439195.20000000001164153 281145.5, 439195.79999999998835847 281145.79999999998835847, 439196.40000000002328306 281146, 439197 281146.29999999998835847, 439197.59999999997671694 281146.5, 439198.29999999998835847 281146.79999999998835847, 439198.90000000002328306 281147.09999999997671694, 439199.5 281147.29999999998835847, 439200.70000000001164153 281147.90000000002328306, 439201.29999999998835847 281148.09999999997671694, 439201.90000000002328306 281148.40000000002328306, 439202.40000000002328306 281148.70000000001164153, 439203 281148.90000000002328306, 439203.59999999997671694 281149.20000000001164153, 439204.20000000001164153 281149.40000000002328306, 439204.70000000001164153 281149.70000000001164153, 439205.29999999998835847 281150, 439205.90000000002328306 281150.20000000001164153, 439206.5 281150.59999999997671694, 439207.20000000001164153 281150.90000000002328306, 439207.79999999998835847 281151.20000000001164153, 439209.20000000001164153 281151.79999999998835847, 439209.79999999998835847 281152.09999999997671694, 439210.40000000002328306 281152.29999999998835847, 439211.09999999997671694 281152.5, 439211.79999999998835847 281152.59999999997671694, 439212.40000000002328306 281152.70000000001164153, 439215.20000000001164153 281153.09999999997671694, 439215.79999999998835847 281153.20000000001164153, 439216.5 281153.29999999998835847, 439217.09999999997671694 281153.40000000002328306, 439217.79999999998835847 281153.5, 439218.40000000002328306 281153.59999999997671694, 439219.09999999997671694 281153.70000000001164153, 439219.79999999998835847 281153.70000000001164153, 439220.40000000002328306 281153.79999999998835847, 439221.09999999997671694 281153.90000000002328306, 439221.70000000001164153 281153.90000000002328306, 439222.40000000002328306 281154, 439224.40000000002328306 281154, 439225.09999999997671694 281153.90000000002328306, 439225.70000000001164153 281153.90000000002328306, 439226.40000000002328306 281153.79999999998835847, 439227.09999999997671694 281153.79999999998835847, 439227.79999999998835847 281153.70000000001164153, 439228.40000000002328306 281153.70000000001164153, 439229.09999999997671694 281153.59999999997671694, 439233.77013999869814143 281153.56005847721826285, 439233.79999999998835847 281156.40000000002328306, 439233.70000000001164153 281166.70000000001164153, 439243.40000000002328306 281179.20000000001164153, 439244.40000000002328306 281179.29999999998835847, 439248.47999999998137355 281197.79999999998835847, 439256.05999999999767169 281230.79999999998835847, 439271.90000000002328306 281298.40000000002328306, 439283.46000000002095476 281348.59999999997671694, 439290.63000000000465661 281380.5, 439290.63000000000465661 281380.70000000001164153, 439298.09999999997671694 281409.09999999997671694, 439301.39000000001396984 281424.20000000001164153, 439311.95000000001164153 281468.29999999998835847, 439326.20000000001164153 281531.92999999999301508, 439336.46000000002095476 281574.29999999998835847, 439347.02000000001862645 281620.70000000001164153, 439359.28000000002793968 281669.20000000001164153, 439359.38000000000465661 281669.40000000002328306, 439370.23999999999068677 281716.29999999998835847, 439381.09999999997671694 281762.09999999997671694, 439386.47999999998137355 281786.90000000002328306, 439390.60999999998603016 281800.45000000001164153, 439395.13000000000465661 281798.89000000001396984, 439396.26000000000931323 281798.89000000001396984, 439396.47999999998137355 281798.89000000001396984, 439405.13000000000465661 281798.90999999997438863, 439450.70000000001164153 281798.97999999998137355, 439497.20000000001164153 281798.84999999997671694, 439526.71000000002095476 281798.65000000002328306, 439575.26799999998183921 281798.44199999998090789, 439577.66800000000512227 281798.43099999998230487, 439580.28000000002793968 281798.41999999998370185, 439589.90999999997438863 281798.29999999998835847, 439608.76400000002468005 281797.97499999997671694, 439638.59999999997671694 281797.46000000002095476, 439674.40700000000651926 281796.95500000001629815, 439713.79999999998835847 281796.40000000002328306, 439714 281796.40000000002328306, 439738 281793.5, 439779.70000000001164153 281787.79999999998835847, 439796.69000000000232831 281785.88000000000465661, 439804.60999999998603016 281784.71999999997206032, 439811.48999999999068677 281783.70000000001164153, 439817.79999999998835847 281784.09999999997671694, 439831.79999999998835847 281794.20000000001164153, 439835.40000000002328306 281797, 439836.90000000002328306 281798.20000000001164153, 439838.09999999997671694 281799.40000000002328306, 439841.70000000001164153 281802.79999999998835847, 439843.29999999998835847 281805, 439850.5 281802.20000000001164153, 439855.70000000001164153 281800.40000000002328306, 439865.09999999997671694 281797.5, 439868.90000000002328306 281796.40000000002328306, 439871.59999999997671694 281787.90000000002328306, 439872.40000000002328306 281783.90000000002328306, 439872.59999999997671694 281782.40000000002328306, 439872.79999999998835847 281781.09999999997671694, 439873.09999999997671694 281777.90000000002328306, 439873.27000000001862645 281774.86999999999534339, 439873.35999999998603016 281771.96999999997206032, 439873.44000000000232831 281769.55999999999767169, 439874.65999999997438863 281751.59999999997671694, 439875.42999999999301508 281743.38000000000465661, 439876.20000000001164153 281736.45000000001164153, 439876.58000000001629815 281732.84000000002561137, 439876.77000000001862645 281730.42999999999301508, 439876.76000000000931323 281728.72999999998137355, 439877.11999999999534339 281718.28999999997904524, 439878.03999999997904524 281699.63000000000465661, 439878.21000000002095476 281694.52000000001862645, 439878.57000000000698492 281684.67999999999301508, 439878.55999999999767169 281682.86999999999534339, 439878.34999999997671694 281680.57000000000698492, 439877.52000000001862645 281673.54999999998835847, 439877.30999999999767169 281672.23999999999068677, 439876.90000000002328306 281668.73999999999068677, 439874.64000000001396984 281650.02000000001862645, 439873.80999999999767169 281642.02000000001862645, 439873.30999999999767169 281638.53000000002793968, 439872.71000000002095476 281635.45000000001164153, 439871.91999999998370185 281630.39000000001396984, 439870.53000000002793968 281622.85999999998603016, 439869.73999999999068677 281617.60999999998603016, 439868.65000000002328306 281610.86999999999534339, 439868.05999999999767169 281604.41999999998370185, 439867.85999999998603016 281601.44000000000232831, 439867.66999999998370185 281597.86999999999534339, 439866.58000000001629815 281579.48999999999068677, 439866.58000000001629815 281576.40999999997438863, 439866.47999999998137355 281573.02000000001862645, 439866.28999999997904524 281564.65999999997438863, 439865.80999999999767169 281547.90999999997438863, 439865.82000000000698492 281536.73999999999068677, 439865.61999999999534339 281532.23999999999068677, 439865.33000000001629815 281527.53000000002793968, 439865.33000000001629815 281527.03000000002793968, 439865.13000000000465661 281523.82000000000698492, 439865.22999999998137355 281521.61999999999534339, 439865.44000000000232831 281518.91999999998370185, 439865.53999999997904524 281518.42999999999301508, 439865.73999999999068677 281516.82000000000698492, 439866.13000000000465661 281515.63000000000465661, 439866.72999999998137355 281514.03000000002793968, 439867.80999999999767169 281510.92999999999301508, 439868.40999999997438863 281509.14000000001396984, 439868.71000000002095476 281507.83000000001629815, 439869 281506.14000000001396984, 439869.21000000002095476 281504.33000000001629815, 439869.29999999998835847 281502.64000000001396984, 439869.40999999997438863 281500.83000000001629815, 439869.40999999997438863 281499.83000000001629815, 439869.53000000002793968 281482.22999999998137355, 439869.44000000000232831 281472.11999999999534339, 439869.53999999997904524 281463.82000000000698492, 439869.65999999997438863 281448.90999999997438863, 439869.66999999998370185 281440.90999999997438863, 439869.57000000000698492 281436.20000000001164153, 439869.47999999998137355 281432, 439869.01000000000931323 281412.39000000001396984, 439868.80999999999767169 281409.59000000002561137, 439868.41999999998370185 281405.78000000002793968, 439868.22999999998137355 281401.17999999999301508, 439868.13000000000465661 281398.78000000002793968, 439868.13000000000465661 281393.27000000001862645, 439868.44000000000232831 281388.57000000000698492, 439868.44000000000232831 281385.77000000001862645, 439871.65000000002328306 281341.46999999997206032, 439871.95000000001164153 281335.55999999999767169, 439872.04999999998835847 281330.55999999999767169, 439872.05999999999767169 281323.96000000002095476, 439871.96999999997206032 281319.96000000002095476, 439871.66999999998370185 281316.34999999997671694, 439871.47999999998137355 281311.65000000002328306, 439871.28000000002793968 281310.45000000001164153, 439871.09000000002561137 281309.03999999997904524, 439870.5 281306.14000000001396984, 439868.34999999997671694 281295.41999999998370185, 439865.69000000000232831 281284.98999999999068677, 439863.61999999999534339 281277.15000000002328306, 439861.34999999997671694 281269.59999999997671694, 439859.57000000000698492 281264.53999999997904524, 439854.91999999998370185 281249.54999999998835847, 439853.90999999997438863 281246.57000000000698492, 439852.34000000002561137 281240.82000000000698492, 439847.80999999999767169 281224.28000000002793968, 439846.01000000000931323 281217.14000000001396984, 439842.47999999998137355 281202.88000000000465661, 439839.85999999998603016 281191.36999999999534339, 439838.44000000000232831 281184.13000000000465661, 439837.64000000001396984 281179.96999999997206032, 439836.71999999997206032 281175.02000000001862645, 439835.82000000000698492 281167.61999999999534339, 439834.60999999998603016 281158.21000000002095476, 439834.44000000000232831 281156.40999999997438863, 439834.33000000001629815 281152.65000000002328306, 439834.48999999999068677 281147.48999999999068677, 439834.97999999998137355 281138.97999999998137355, 439834.92999999999301508 281137.39000000001396984, 439834.64000000001396984 281134.89000000001396984, 439834.32000000000698492 281130.80999999999767169, 439834.13000000000465661 281124.40000000002328306, 439833.59999999997671694 281114.80999999999767169, 439833.44000000000232831 281111.92999999999301508, 439833.03999999997904524 281101.76000000000931323, 439832.95000000001164153 281098.40000000002328306, 439833.03000000002793968 281097.88000000000465661, 439833.02000000001862645 281097.13000000000465661, 439833.51000000000931323 281096.07000000000698492, 439833.70000000001164153 281095.53999999997904524, 439838.97999999998137355 281088.65000000002328306, 439840.09999999997671694 281087.38000000000465661, 439841.30999999999767169 281085.83000000001629815, 439845.48999999999068677 281080.01000000000931323, 439846.59000000002561137 281078.23999999999068677, 439847.51000000000931323 281076.89000000001396984, 439848.34000000002561137 281075.52000000001862645, 439849.28000000002793968 281074.08000000001629815, 439850.16999999998370185 281072.44000000000232831, 439850.76000000000931323 281071.08000000001629815, 439851.11999999999534339 281069.96000000002095476, 439851.54999999998835847 281068.92999999999301508, 439852.53000000002793968 281067.25, 439853.27000000001862645 281066.08000000001629815, 439858.39000000001396984 281058.28999999997904524, 439860.48999999999068677 281055.28999999997904524, 439861.20000000001164153 281054.13000000000465661, 439861.79999999998835847 281053.03999999997904524, 439862.40000000002328306 281051.79999999998835847, 439862.90999999997438863 281050.63000000000465661, 439864.13000000000465661 281047.30999999999767169, 439866.34000000002561137 281040.58000000001629815, 439866.55999999999767169 281039.01000000000931323, 439866.65000000002328306 281037.34000000002561137, 439867.15999999997438863 281030.77000000001862645, 439867.23999999999068677 281024.02000000001862645, 439867.02000000001862645 281014.78000000002793968, 439867.15999999997438863 281009.19000000000232831, 439867.48999999999068677 281003.40000000002328306, 439867.59000000002561137 281000, 439868.19000000000232831 280986.90000000002328306, 439868.28999999997904524 280974.70000000001164153, 439867.96999999997206032 280967.10999999998603016, 439867.67999999999301508 280962.83000000001629815, 439867.02000000001862645 280957.32000000000698492, 439866.40999999997438863 280953.32000000000698492, 439865.17999999999301508 280942.33000000001629815, 439863.96999999997206032 280934.22999999998137355, 439862.84000000002561137 280927.72999999998137355, 439861.19000000000232831 280916, 439862.26000000000931323 280900.29999999998835847, 439860.82000000000698492 280887.80999999999767169, 439858.98999999999068677 280878.90000000002328306, 439854.36999999999534339 280858.09000000002561137, 439850.91999999998370185 280842.36999999999534339, 439850.14000000001396984 280837.86999999999534339, 439848.32000000000698492 280831.59999999997671694, 439846.02000000001862645 280823.5, 439852.09999999997671694 280825.79999999998835847, 439943.53999999997904524 280861.78000000002793968, 439947.78000000002793968 280861.96999999997206032, 439951.98999999999068677 280862.14000000001396984, 439956.78999999997904524 280865.71000000002095476, 439963.47999999998137355 280870.80999999999767169, 439968.85999999998603016 280874.96000000002095476, 439975.04999999998835847 280879.57000000000698492, 439978.71999999997206032 280882.36999999999534339, 439985.54999999998835847 280887.23999999999068677, 439993.47999999998137355 280892.44000000000232831, 439998.26000000000931323 280895.33000000001629815, 440000 280896.33000000001629815, 440003.22999999998137355 280898.22999999998137355, 440007.30999999999767169 280900.54999999998835847, 440010.71000000002095476 280902.32000000000698492, 440015.47999999998137355 280905.17999999999301508, 440018.73999999999068677 280907.21999999997206032, 440019.75 280907.79999999998835847, 440025.90999999997438863 280911.07000000000698492, 440030.05999999999767169 280913.44000000000232831, 440032.51000000000931323 280914.40000000002328306, 440035.84000000002561137 280915.96000000002095476, 440038.21000000002095476 280916.70000000001164153, 440039.77000000001862645 280917.28999999997904524, 440041.34000000002561137 280917.84000000002561137, 440046.78000000002793968 280919.33000000001629815, 440047.47999999998137355 280919.52000000001862645, 440182.91909659141674638 280880.0776125889387913, 440220.65999999997438863 280898.90999999997438863, 440220.11999999999534339 280889.76000000000931323, 440219.71999999997206032 280869.17999999999301508, 440218.80999999999767169 280851.67999999999301508, 440214.08000000001629815 280749.15000000002328306, 440213.39000000001396984 280733.34000000002561137, 440211.38000000000465661 280698.59000000002561137, 440208.83000000001629815 280656.45000000001164153, 440208.29999999998835847 280647.57000000000698492, 440207.33000000001629815 280631.80999999999767169, 440458.09000000002561137 280619.46999999997206032, 440465.78000000002793968 280619.46999999997206032, 440475.61999999999534339 280619.64000000001396984, 440479.20000000001164153 280619.82000000000698492, 440556.66999999998370185 280629.78999999997904524, 440565.16999999998370185 280631.69000000000232831, 440577.36999999999534339 280635.19000000000232831, 440631.58000000001629815 280652.09999999997671694, 440673.96999999997206032 280665.90999999997438863, 440675.27000000001862645 280666.40999999997438863, 440692.86999999999534339 280671.01000000000931323, 440698.36999999999534339 280672.30999999999767169, 440714.77000000001862645 280675.10999999998603016, 440719.96999999997206032 280675.71000000002095476, 440737.07000000000698492 280678.71000000002095476, 440787.28000000002793968 280687.45000000001164153, 440834.48999999999068677 280696.23999999999068677, 440855.48999999999068677 280702.01000000000931323, 440857.78999999997904524 280702.61999999999534339, 440858.28600000002188608 280702.8219999999855645, 440863.90000000002328306 280705.09999999997671694, 440869.25 280707.90000000002328306, 440869.20000000001164153 280707, 440869.13000000000465661 280705.85999999998603016, 440868.69000000000232831 280699.34000000002561137, 440868.29999999998835847 280693.39000000001396984, 440867.90000000002328306 280688.44000000000232831, 440867.59999999997671694 280686.21999999997206032, 440866.89000000001396984 280682.69000000000232831, 440865.78999999997904524 280678.05999999999767169, 440856.48999999999068677 280649.73999999999068677, 440849.23999999999068677 280626.5, 440833.02000000001862645 280573.42999999999301508, 440831.89000000001396984 280568.28999999997904524, 440831.71000000002095476 280566.60999999998603016, 440831.09999999997671694 280564.09999999997671694, 440830.14000000001396984 280558.90999999997438863, 440829.35999999998603016 280552.36999999999534339, 440828.40000000002328306 280538.30999999999767169, 440828.21999999997206032 280531.21999999997206032, 440828.14000000001396984 280517.47999999998137355, 440828.21999999997206032 280489.94000000000232831, 440828.14000000001396984 280466.86999999999534339, 440828.21999999997206032 280454.92999999999301508, 440828.21999999997206032 280438.89000000001396984, 440760.5 280437.90999999997438863, 440664.64000000001396984 280439.04999999998835847, 440631.71999999997206032 280437.5, 440601.51000000000931323 280436.73999999999068677, 440600.21000000002095476 280436.73999999999068677, 440598.09999999997671694 280436.45000000001164153, 440597.79999999998835847 280436.25, 440597.40000000002328306 280436.04999999998835847, 440597 280435.75, 440596.70000000001164153 280435.45000000001164153, 440596.5 280435.15000000002328306, 440596.29999999998835847 280434.95000000001164153, 440595.98999999999068677 280434.54999999998835847, 440595.69000000000232831 280434.04999999998835847, 440595.39000000001396984 280433.45000000001164153, 440584.84999999997671694 280406.13000000000465661, 440582.03999999997904524 280400.53000000002793968, 440578.92999999999301508 280394.82000000000698492, 440577.91999999998370185 280393.32000000000698492, 440577.82000000000698492 280393.11999999999534339, 440576.41999999998370185 280391.32000000000698492, 440574.71999999997206032 280389.61999999999534339, 440573.82000000000698492 280388.82000000000698492, 440535.42999999999301508 280355.33000000001629815, 440534.95000000001164153 280355.94000000000232831, 440533.04999999998835847 280354.64000000001396984, 440532.14000000001396984 280354.94000000000232831, 440526.92999999999301508 280355.34999999997671694, 440525.92999999999301508 280355.34999999997671694, 440525.42999999999301508 280355.25, 440525.13000000000465661 280355.15000000002328306, 440523.30999999999767169 280354.35999999998603016, 440505.26000000000931323 280348.22999999998137355, 440451.20000000001164153 280329.84999999997671694, 440383 280307.16999999998370185, 440368.46999999997206032 280304.20000000001164153, 440348.91999999998370185 280300.77000000001862645, 440344.65999999997438863 280299.89000000001396984, 440334.15999999997438863 280299.73999999999068677, 440327.72999999998137355 280300.07000000000698492, 440325.65000000002328306 280300.38000000000465661, 440312.47999999998137355 280303.44000000000232831, 440293.95000000001164153 280307.53000000002793968, 440284.13000000000465661 280310.27000000001862645, 440240.02000000001862645 280323.09000000002561137, 440238.91999999998370185 280323.29999999998835847, 440151.20000000001164153 280333.70000000001164153, 440128.29999999998835847 280337, 440126.09999999997671694 280337.40000000002328306, 440115.70000000001164153 280339.90000000002328306, 440102.40000000002328306 280342.70000000001164153, 440098 280343.70000000001164153, 440093.29999999998835847 280345.20000000001164153, 440090.09999999997671694 280346.40000000002328306, 440086.70000000001164153 280348, 440078.09999999997671694 280353.09999999997671694, 440076.20000000001164153 280354.20000000001164153, 440073.20000000001164153 280356.20000000001164153, 440070.40000000002328306 280358.40000000002328306, 440068.40000000002328306 280360.40000000002328306, 440066.59999999997671694 280362.5, 440064.29999999998835847 280364.5, 440022.79999999998835847 280399.40000000002328306, 440000 280418, 439995.53999999997904524 280421.60999999998603016, 439998.15999999997438863 280436.23999999999068677, 440000 280444.53999999997904524, 440000.96000000002095476 280448.84000000002561137, 440000 280449.01000000000931323, 439996.15999999997438863 280449.64000000001396984, 439977.73999999999068677 280449.91999999998370185, 439954.96999999997206032 280450.78999999997904524, 439942.70000000001164153 280451.09999999997671694, 439922.40000000002328306 280445.79999999998835847, 439904.79999999998835847 280441.40000000002328306, 439887.5 280437, 439874.70000000001164153 280434, 439873.79999999998835847 280433.70000000001164153, 439873 280433.09999999997671694, 439872.5 280432.5, 439872.09999999997671694 280431.90000000002328306, 439871.79999999998835847 280431.29999999998835847, 439871.59999999997671694 280430.59999999997671694, 439871.40000000002328306 280429.70000000001164153, 439868.59999999997671694 280429.5, 439867.09999999997671694 280429.29999999998835847, 439865.09999999997671694 280429.09999999997671694, 439859.5 280428, 439852.59999999997671694 280427.09999999997671694, 439852.29999999998835847 280427, 439852.09999999997671694 280427, 439851.20000000001164153 280426.79999999998835847, 439850.29999999998835847 280426.70000000001164153, 439848.5 280426.29999999998835847, 439841.40000000002328306 280424.79999999998835847, 439839.5 280424.70000000001164153, 439838.59999999997671694 280424.40000000002328306, 439836.70000000001164153 280424.09999999997671694, 439835 280423.5, 439832.70000000001164153 280423.09999999997671694, 439831.29999999998835847 280422.90000000002328306, 439827.59999999997671694 280422.29999999998835847, 439826.09999999997671694 280421.79999999998835847, 439825.70000000001164153 280421.70000000001164153, 439822.70000000001164153 280421.20000000001164153, 439820.90000000002328306 280421, 439818.79999999998835847 280420.59999999997671694, 439817.29999999998835847 280420.40000000002328306, 439816.59999999997671694 280420.20000000001164153, 439816 280420.09999999997671694, 439815.09999999997671694 280419.90000000002328306, 439814.20000000001164153 280419.59999999997671694, 439795.79999999998835847 280414.29999999998835847, 439791.5 280412.90000000002328306, 439790.90000000002328306 280412.59999999997671694, 439790.29999999998835847 280412.5, 439789.79999999998835847 280412.29999999998835847, 439789.40000000002328306 280412.09999999997671694, 439788.90000000002328306 280411.90000000002328306, 439788.79999999998835847 280411.79999999998835847, 439788.29999999998835847 280411.59999999997671694, 439787.59999999997671694 280411.29999999998835847, 439786.79999999998835847 280410.90000000002328306, 439786.29999999998835847 280410.79999999998835847, 439785.70000000001164153 280410.5, 439785.20000000001164153 280410.40000000002328306, 439782.59999999997671694 280409.20000000001164153, 439781.40000000002328306 280408.59999999997671694, 439780.29999999998835847 280408, 439778.59999999997671694 280407.20000000001164153, 439775.40000000002328306 280405.5, 439774.47999999998137355 280404.95000000001164153, 439773.90000000002328306 280404.59999999997671694, 439772.79999999998835847 280404, 439771.78000000002793968 280403.26000000000931323, 439770 280402.09999999997671694, 439769.78000000002793968 280401.90999999997438863, 439768.40000000002328306 280400.70000000001164153, 439767.96000000002095476 280400.34000000002561137, 439764 280397.09999999997671694, 439761.70000000001164153 280395.09999999997671694, 439760.20000000001164153 280393.79999999998835847, 439758.59999999997671694 280392.40000000002328306, 439757.40000000002328306 280391.20000000001164153, 439756.29999999998835847 280389.90000000002328306, 439754.70000000001164153 280388.40000000002328306, 439753.29999999998835847 280386.70000000001164153, 439752.20000000001164153 280385.29999999998835847, 439751.20000000001164153 280383.79999999998835847, 439749.79999999998835847 280382.09999999997671694, 439748.5 280380.5, 439747.29999999998835847 280378.40000000002328306, 439746.20000000001164153 280376.29999999998835847, 439741.90000000002328306 280368.70000000001164153, 439740.5 280366, 439739 280363, 439737.09999999997671694 280359.29999999998835847, 439736 280357.40000000002328306, 439735.40000000002328306 280356.5, 439735 280355.59999999997671694, 439734 280353.79999999998835847, 439732.79999999998835847 280351.59999999997671694, 439731.59999999997671694 280349, 439729.90000000002328306 280345.40000000002328306, 439727.70000000001164153 280341.29999999998835847, 439726.70000000001164153 280339.40000000002328306, 439726.09999999997671694 280338.09999999997671694, 439725 280336, 439723.29999999998835847 280333.29999999998835847, 439722.5 280331.59999999997671694, 439721.90000000002328306 280330.5, 439721.09999999997671694 280328.90000000002328306, 439719.5 280326, 439718.09999999997671694 280323.29999999998835847, 439717.5 280322.40000000002328306, 439716.5 280320.59999999997671694, 439716.09999999997671694 280319.79999999998835847, 439715.5 280318.40000000002328306, 439714.79999999998835847 280316.90000000002328306, 439713.79999999998835847 280314.70000000001164153, 439712.70000000001164153 280312.70000000001164153, 439711.5 280310.29999999998835847, 439710.40000000002328306 280307.90000000002328306, 439709.09999999997671694 280305.70000000001164153, 439707.70000000001164153 280303.5, 439705.59999999997671694 280299.79999999998835847, 439704.40000000002328306 280297.90000000002328306, 439703.29999999998835847 280296, 439702.09999999997671694 280293.59999999997671694, 439701.09999999997671694 280291.20000000001164153, 439700.5 280289.70000000001164153, 439699.90000000002328306 280288.40000000002328306, 439699.29999999998835847 280286.79999999998835847, 439698.79999999998835847 280285.40000000002328306, 439698.40000000002328306 280284, 439696.90000000002328306 280278.5, 439695.5 280273.90000000002328306, 439695.09999999997671694 280272.40000000002328306, 439694.70000000001164153 280271.20000000001164153, 439694.40000000002328306 280270, 439694.09999999997671694 280268.90000000002328306, 439693.90000000002328306 280267.90000000002328306, 439693.79999999998835847 280267.20000000001164153, 439693.59999999997671694 280266.5, 439693.40000000002328306 280265.70000000001164153, 439693.29999999998835847 280264.90000000002328306, 439693.09999999997671694 280264, 439692.79999999998835847 280263.09999999997671694, 439692 280260.20000000001164153, 439691.90000000002328306 280259.5, 439691.70000000001164153 280258.70000000001164153, 439691.40000000002328306 280257.90000000002328306, 439691.29999999998835847 280257.59999999997671694, 439691.20000000001164153 280257.09999999997671694, 439690.70000000001164153 280256.09999999997671694, 439690.5 280255.5, 439690.20000000001164153 280254.79999999998835847, 439690 280254.09999999997671694, 439689.90000000002328306 280253.59999999997671694, 439689.90000000002328306 280253.40000000002328306, 439689.70000000001164153 280252.70000000001164153, 439689.59999999997671694 280252, 439688.79999999998835847 280248.29999999998835847, 439688.59999999997671694 280247.5, 439688.40000000002328306 280246.59999999997671694, 439688.09999999997671694 280245.40000000002328306, 439687.70000000001164153 280244.20000000001164153, 439687.20000000001164153 280242.90000000002328306, 439686.79999999998835847 280241.5, 439686.09999999997671694 280239.5, 439685.70000000001164153 280238.09999999997671694, 439685.40000000002328306 280236.59999999997671694, 439685.09999999997671694 280235.29999999998835847, 439684.70000000001164153 280233.90000000002328306, 439684.40000000002328306 280232.5, 439684.20000000001164153 280231.20000000001164153, 439683.59999999997671694 280229.29999999998835847, 439683.40000000002328306 280227.70000000001164153, 439683 280226.59999999997671694, 439682.5 280225.40000000002328306, 439681.70000000001164153 280223.59999999997671694, 439681.4000000000232</v>
      </c>
      <c r="B83" s="324">
        <f>'Site-to-LSOA&amp;MSOA Assignment'!B83</f>
        <v>121</v>
      </c>
      <c r="C83" s="329" t="str">
        <f>'Site-to-LSOA&amp;MSOA Assignment'!C83</f>
        <v>Land at Walsgrave Hill</v>
      </c>
      <c r="D83" s="100" t="str">
        <f>'Site-to-LSOA&amp;MSOA Assignment'!N83</f>
        <v>E02007048</v>
      </c>
      <c r="E83" s="100" t="str">
        <f>'Site-to-LSOA&amp;MSOA Assignment'!O83</f>
        <v>Rugby 013</v>
      </c>
      <c r="F83" s="100" t="str">
        <f>'Site-to-LSOA&amp;MSOA Assignment'!P83</f>
        <v>E01031159</v>
      </c>
      <c r="G83" s="100" t="str">
        <f>'Site-to-LSOA&amp;MSOA Assignment'!Q83</f>
        <v>Rugby 013C</v>
      </c>
      <c r="H83" s="99" t="str">
        <f>VLOOKUP($B83,'PTAL - AM'!$B:$R,17,FALSE)</f>
        <v>1a</v>
      </c>
      <c r="I83" s="99" t="str">
        <f>VLOOKUP($B83,'PTAL - PM'!$B:$R,17,FALSE)</f>
        <v>1a</v>
      </c>
      <c r="J83" s="284"/>
      <c r="K83" s="254" t="str">
        <f t="shared" si="6"/>
        <v>Land at Walsgrave Hill</v>
      </c>
      <c r="L83" s="341">
        <f t="shared" si="7"/>
        <v>4</v>
      </c>
      <c r="M83" s="338">
        <f>RANK(L83,$L$2:$L205,0)</f>
        <v>15</v>
      </c>
    </row>
    <row r="84" spans="1:13" x14ac:dyDescent="0.3">
      <c r="A84" s="335" t="str">
        <f>'Site-to-LSOA&amp;MSOA Assignment'!A84</f>
        <v>MultiPolygon (((447971 273417.59999999997671694, 447971.40000000002328306 273416.79999999998835847, 447971.70000000001164153 273416.40000000002328306, 447972.29999999998835847 273415.79999999998835847, 448000 273386.03000000002793968, 448003.40000000002328306 273382.25, 448006.75 273378.59999999997671694, 448008.75 273376.59999999997671694, 448010.25 273375.04999999998835847, 448011.59999999997671694 273373.54999999998835847, 448012.90000000002328306 273372.04999999998835847, 448013.20000000001164153 273371.70000000001164153, 448015.20000000001164153 273369.59999999997671694, 448016.75 273368.09999999997671694, 448017.59999999997671694 273369.04999999998835847, 448020 273371.79999999998835847, 448024.40999999997438863 273377.02000000001862645, 448025.75 273375.65000000002328306, 448028.34999999997671694 273372.95000000001164153, 448030.5 273370.75, 448033.15000000002328306 273367.84999999997671694, 448033.5 273367.45000000001164153, 448035.65000000002328306 273365.09999999997671694, 448035.79999999998835847 273364.90000000002328306, 448037.45000000001164153 273363, 448038.29999999998835847 273362.04999999998835847, 448039.45000000001164153 273360.75, 448040.29999999998835847 273359.75, 448041.25 273358.54999999998835847, 448042.84999999997671694 273356.25, 448043.45000000001164153 273355.40000000002328306, 448044.59999999997671694 273353.84999999997671694, 448045.34999999997671694 273352.70000000001164153, 448046.29999999998835847 273351.20000000001164153, 448046.5 273350.84999999997671694, 448047.95000000001164153 273348.34999999997671694, 448048.70000000001164153 273347.15000000002328306, 448049.95000000001164153 273345.09999999997671694, 448050.25 273344.59999999997671694, 448052.40000000002328306 273341.40000000002328306, 448052.79999999998835847 273340.75, 448054.20000000001164153 273338.59999999997671694, 448055.25 273337, 448056.34999999997671694 273335.45000000001164153, 448057.04999999998835847 273334.34999999997671694, 448057.90000000002328306 273333.04999999998835847, 448058.29999999998835847 273332.40000000002328306, 448059.79999999998835847 273330.34999999997671694, 448061.79999999998835847 273327.29999999998835847, 448062.15000000002328306 273326.79999999998835847, 448063.65000000002328306 273324.54999999998835847, 448065.70000000001164153 273321.54999999998835847, 448067.75 273318.65000000002328306, 448070 273315.45000000001164153, 448070.25 273315.09999999997671694, 448071.90000000002328306 273312.90000000002328306, 448072.75 273311.79999999998835847, 448074.34999999997671694 273309.65000000002328306, 448075.34999999997671694 273308.29999999998835847, 448076.95000000001164153 273306.20000000001164153, 448080.79999999998835847 273301.5, 448082.5 273299.34999999997671694, 448085.20000000001164153 273296.20000000001164153, 448087.79999999998835847 273293.15000000002328306, 448088 273292.84999999997671694, 448089.95000000001164153 273290.54999999998835847, 448090.79999999998835847 273289.45000000001164153, 448092.84999999997671694 273286.70000000001164153, 448095.25 273283.54999999998835847, 448095.84999999997671694 273282.79999999998835847, 448097.84999999997671694 273280.25, 448098 273280.04999999998835847, 448100.5 273277.04999999998835847, 448103.29999999998835847 273274.04999999998835847, 448103.59999999997671694 273273.75, 448106.20000000001164153 273271, 448106.79999999998835847 273270.40000000002328306, 448108.84999999997671694 273268.40000000002328306, 448110.15000000002328306 273267.04999999998835847, 448111.59999999997671694 273265.54999999998835847, 448112.09999999997671694 273265.09999999997671694, 448114.45000000001164153 273262.84999999997671694, 448117.59999999997671694 273259.95000000001164153, 448121.65000000002328306 273256.25, 448124.75 273253.45000000001164153, 448125.29999999998835847 273252.90000000002328306, 448128.09999999997671694 273250.45000000001164153, 448128.45000000001164153 273250.20000000001164153, 448129.75 273249.04999999998835847, 448131.09999999997671694 273247.75, 448133.75 273245.04999999998835847, 448134.75 273244.04999999998835847, 448136.5 273242.25, 448138.95000000001164153 273239.84999999997671694, 448139.25 273239.54999999998835847, 448142.20000000001164153 273236.65000000002328306, 448143.15000000002328306 273235.65000000002328306, 448146.34999999997671694 273232.45000000001164153, 448149 273229.84999999997671694, 448152.59999999997671694 273226.25, 448155.95000000001164153 273222.84999999997671694, 448159.54999999998835847 273219.29999999998835847, 448159.75 273219.09999999997671694, 448162.75 273216.15000000002328306, 448164.25 273214.59999999997671694, 448165.04999999998835847 273213.75, 448156.05999999999767169 273208.21999999997206032, 448155.54999999998835847 273204.59000000002561137, 448151.98999999999068677 273205.13000000000465661, 448114.45000000001164153 273180.84999999997671694, 448112.20000000001164153 273179.29999999998835847, 448107.40000000002328306 273176.09999999997671694, 448102.70000000001164153 273173, 448097.90000000002328306 273170.09999999997671694, 448097.29999999998835847 273169.70000000001164153, 448093.04999999998835847 273167.04999999998835847, 448091.65000000002328306 273166.20000000001164153, 448087.20000000001164153 273163.25, 448086.25 273162.65000000002328306, 448081.15000000002328306 273159.34999999997671694, 448077.20000000001164153 273156.84999999997671694, 448076.40000000002328306 273156.34999999997671694, 448072.54999999998835847 273154, 448071.09999999997671694 273153.09999999997671694, 448065.84999999997671694 273149.79999999998835847, 448060.5 273146.5, 448054.65000000002328306 273142.84999999997671694, 448054.09999999997671694 273142.5, 448047.20000000001164153 273138.25, 448041.15000000002328306 273134.54999999998835847, 448036.25 273131.5, 448031.04999999998835847 273128.29999999998835847, 448018.95000000001164153 273123.40000000002328306, 448018.75 273123.29999999998835847, 448013.45000000001164153 273119.79999999998835847, 448011.79999999998835847 273118.65000000002328306, 448009.40000000002328306 273117, 448007.79999999998835847 273115.95000000001164153, 448004.09999999997671694 273113.54999999998835847, 448000 273110.90000000002328306, 447992.90000000002328306 273107.5, 447991.29999999998835847 273106.59999999997671694, 447988.59999999997671694 273105, 447985.90000000002328306 273103.20000000001164153, 447958.14000000001396984 273083.07000000000698492, 447954.30999999999767169 273080.42999999999301508, 447946.72999999998137355 273074.63000000000465661, 447894.69400000001769513 273115.78600000002188608, 447861.16999999998370185 273142.29999999998835847, 447842 273156.88000000000465661, 447855.60999999998603016 273176.17999999999301508, 447856.36999999999534339 273177.25, 447870.15000000002328306 273196.96999999997206032, 447871.53600000002188608 273198.95400000002700835, 447880.09299999999348074 273211.2029999999795109, 447883.64000000001396984 273216.28000000002793968, 447884.64699999999720603 273217.34399999998277053, 447888.23499999998603016 273221.13599999999860302, 447889.9220000000204891 273222.91899999999441206, 447892.06699999998090789 273225.18599999998696148, 447898.07000000000698492 273231.53000000002793968, 447907.16800000000512227 273242.44799999997485429, 447910.86999999999534339 273246.89000000001396984, 447917.96999999997206032 273254.28999999997904524, 447918.5 273255.03000000002793968, 447919.36999999999534339 273254.09000000002561137, 447919.28499999997438863 273252.96299999998882413, 447920.08500000002095476 273251.75900000002002344, 447921.28499999997438863 273250.79300000000512227, 447927.16999999998370185 273259.19000000000232831, 447929.27000000001862645 273261.69000000000232831, 447931.36999999999534339 273263.89000000001396984, 447934.57000000000698492 273267.98999999999068677, 447937.16999999998370185 273271.19000000000232831, 447943.44000000000232831 273278.86999999999534339, 447957.90000000002328306 273296.59999999997671694, 447974 273315.09999999997671694, 447983.79999999998835847 273327.09999999997671694, 447985 273328.20000000001164153, 448000 273345.47999999998137355, 448001.79999999998835847 273347.40000000002328306, 448003.54999999998835847 273349.34999999997671694, 448005.59999999997671694 273351.5, 448006.22899999999208376 273352.15000000002328306, 448009.45000000001164153 273355.54999999998835847, 448012.84999999997671694 273358.95000000001164153, 448013.25 273359.45000000001164153, 448013.75 273360.45000000001164153, 448013.95000000001164153 273361, 448014.15000000002328306 273362.09999999997671694, 448014.15000000002328306 273362.34999999997671694, 448014.25 273362.95000000001164153, 448014.20000000001164153 273363.45000000001164153, 448013.90000000002328306 273364.29999999998835847, 448013.84999999997671694 273364.69000000000232831, 448013.90000000002328306 273364.75, 448000 273379.90000000002328306, 447981.59999999997671694 273399.29999999998835847, 447980.45000000001164153 273400.45000000001164153, 447980.09999999997671694 273400.79999999998835847, 447978.79999999998835847 273402.20000000001164153, 447968.70000000001164153 273412.5, 447968.44000000000232831 273412.76000000000931323, 447968.40000000002328306 273413.09999999997671694, 447968 273413.40000000002328306, 447967.70000000001164153 273413.70000000001164153, 447971 273417.59999999997671694)))</v>
      </c>
      <c r="B84" s="324">
        <f>'Site-to-LSOA&amp;MSOA Assignment'!B84</f>
        <v>122</v>
      </c>
      <c r="C84" s="329" t="str">
        <f>'Site-to-LSOA&amp;MSOA Assignment'!C84</f>
        <v>Land at Fenley Field, Old Laurentian Rugby Club, Rugby</v>
      </c>
      <c r="D84" s="100" t="str">
        <f>'Site-to-LSOA&amp;MSOA Assignment'!N84</f>
        <v>E02006503</v>
      </c>
      <c r="E84" s="100" t="str">
        <f>'Site-to-LSOA&amp;MSOA Assignment'!O84</f>
        <v>Rugby 012</v>
      </c>
      <c r="F84" s="100" t="str">
        <f>'Site-to-LSOA&amp;MSOA Assignment'!P84</f>
        <v>E01035025</v>
      </c>
      <c r="G84" s="100" t="str">
        <f>'Site-to-LSOA&amp;MSOA Assignment'!Q84</f>
        <v>Rugby 012G</v>
      </c>
      <c r="H84" s="99" t="str">
        <f>VLOOKUP($B84,'PTAL - AM'!$B:$R,17,FALSE)</f>
        <v>1a</v>
      </c>
      <c r="I84" s="99" t="str">
        <f>VLOOKUP($B84,'PTAL - PM'!$B:$R,17,FALSE)</f>
        <v>1a</v>
      </c>
      <c r="J84" s="284"/>
      <c r="K84" s="254" t="str">
        <f t="shared" si="6"/>
        <v>Land at Fenley Field, Old Laurentian Rugby Club, Rugby</v>
      </c>
      <c r="L84" s="341">
        <f t="shared" si="7"/>
        <v>4</v>
      </c>
      <c r="M84" s="338">
        <f>RANK(L84,$L$2:$L206,0)</f>
        <v>15</v>
      </c>
    </row>
    <row r="85" spans="1:13" x14ac:dyDescent="0.3">
      <c r="A85" s="335" t="str">
        <f>'Site-to-LSOA&amp;MSOA Assignment'!A85</f>
        <v>MultiPolygon (((441118.88000000000465661 275102.84999999997671694, 441120.38000000000465661 275102.90999999997438863, 441140.76000000000931323 275103.85999999998603016, 441159.97999999998137355 275104.75, 441164.58000000001629815 275104.96000000002095476, 441166.47999999998137355 275105.04999999998835847, 441180.9409999999916181 275106.08899999997811392, 441183.5719999999855645 275106.27799999999115244, 441183.80270422651665285 275106.29443192493636161, 441189.64875784126343206 275106.71410005015786737, 441190.4800140243023634 275106.77377307863207534, 441193.90999999997438863 275107.02000000001862645, 441228.97999999998137355 275109.54999999998835847, 441225.94000000000232831 275115.58000000001629815, 441226.97999999998137355 275116.04999999998835847, 441224.47999999998137355 275122.54999999998835847, 441227.64000000001396984 275128.46999999997206032, 441233.25 275135.14000000001396984, 441239.04999999998835847 275142.28000000002793968, 441244.67999999999301508 275149.34999999997671694, 441251.14000000001396984 275156.48999999999068677, 441256.97999999998137355 275163.26000000000931323, 441258.99900000001071021 275161.45500000001629815, 441264.31500000000232831 275167.24200000002747402, 441265.16899999999441206 275168.1780000000144355, 441263.19000000000232831 275169.95000000001164153, 441269.15000000002328306 275176.38000000000465661, 441275.03000000002793968 275182.70000000001164153, 441281.60999999998603016 275189.79999999998835847, 441287.70000000001164153 275196.34999999997671694, 441293.85999999998603016 275202.98999999999068677, 441302.71485483477590606 275215.14504418091382831, 441305.15584626275813207 275218.49578896508319303, 441305.15600000001722947 275218.49599999998463318, 441307.2666439424501732 275217.83511148940306157, 441307.26699999999254942 275217.83500000002095476, 441307.37599999998928979 275218.10800000000745058, 441332.35800000000745058 275224.53600000002188608, 441338.9940000000060536 275226.2440000000060536, 441346.79899999999906868 275228.49300000001676381, 441347.40700000000651926 275228.69199999998090789, 441346.45500000001629815 275220.80699999997159466, 441345.68199999997159466 275214.87800000002607703, 441345.06099999998696148 275210.1190000000060536, 441344.41800000000512227 275205.1840000000083819, 441344.21899999998277053 275204.74699999997392297, 441343.55800000001909211 275201.17499999998835847, 441343.42499999998835847 275198.26400000002468005, 441343.81300000002374873 275192.50799999997252598, 441344.92399999999906868 275188.30099999997764826, 441351.83000000001629815 275172.58500000002095476, 441355.55999999999767169 275164.72700000001350418, 441355.71899999998277053 275162.02799999999115244, 441354.1309999999939464 275149.4870000000228174, 441349.60700000001816079 275124.16600000002654269, 441343.41600000002654269 275104.40200000000186265, 441341.03399999998509884 275091.70199999999022111, 441341.17999999999301508 275080.58000000001629815, 441341.26000000000931323 275079.69000000000232831, 441341.46000000002095476 275078.69000000000232831, 441341.65999999997438863 275077.78999999997904524, 441342.72999999998137355 275073.27000000001862645, 441343.67999999999301508 275070.51000000000931323, 441353.39000000001396984 275053.76000000000931323, 441354.58100000000558794 275051.86599999997997656, 441355.59000000002561137 275050.26000000000931323, 441356.39000000001396984 275048.85999999998603016, 441358.19000000000232831 275045.65999999997438863, 441358.89000000001396984 275044.26000000000931323, 441359.69000000000232831 275042.15999999997438863, 441361.19000000000232831 275030.85999999998603016, 441361.69000000000232831 275027.96000000002095476, 441362.69000000000232831 275024.26000000000931323, 441363.35999999998603016 275022.11999999999534339, 441363.78999999997904524 275020.76000000000931323, 441365.59000000002561137 275015.46000000002095476, 441367.59000000002561137 275009.35999999998603016, 441369.59000000002561137 275005.15999999997438863, 441369.98999999999068677 275003.35999999998603016, 441370.28999999997904524 275002.26000000000931323, 441370.78999999997904524 275001.35999999998603016, 441371.28999999997904524 275000.55999999999767169, 441371.78999999997904524 275000, 441372.19000000000232831 274999.55999999999767169, 441374.19000000000232831 274997.76000000000931323, 441374.78999999997904524 274997.15999999997438863, 441376.19000000000232831 274995.96000000002095476, 441377.28999999997904524 274994.96000000002095476, 441378.28999999997904524 274993.76000000000931323, 441379.19000000000232831 274992.65999999997438863, 441380.98999999999068677 274990.65999999997438863, 441381.78999999997904524 274989.65999999997438863, 441382.89000000001396984 274988.46000000002095476, 441385.28999999997904524 274986.05999999999767169, 441385.89000000001396984 274985.35999999998603016, 441386.59000000002561137 274984.76000000000931323, 441387.28999999997904524 274984.05999999999767169, 441387.98999999999068677 274983.76000000000931323, 441388.59000000002561137 274983.35999999998603016, 441389.28999999997904524 274983.05999999999767169, 441389.98999999999068677 274982.55999999999767169, 441391.39000000001396984 274981.76000000000931323, 441392.19000000000232831 274981.35999999998603016, 441393.09000000002561137 274980.96000000002095476, 441393.89000000001396984 274980.55999999999767169, 441394.89000000001396984 274980.26000000000931323, 441395.78999999997904524 274979.96000000002095476, 441396.78999999997904524 274979.55999999999767169, 441397.28999999997904524 274979.15999999997438863, 441397.89000000001396984 274978.76000000000931323, 441398.39000000001396984 274978.46000000002095476, 441399.19000000000232831 274977.85999999998603016, 441399.59000000002561137 274977.46000000002095476, 441400.48999999999068677 274976.65999999997438863, 441401.28999999997904524 274976.15999999997438863, 441402.09000000002561137 274975.55999999999767169, 441403.28999999997904524 274974.85999999998603016, 441403.55999999999767169 274974.71000000002095476, 441387.89000000001396984 274940.96000000002095476, 441387.59000000002561137 274940.35999999998603016, 441387.48999999999068677 274939.65999999997438863, 441387.39000000001396984 274939.05999999999767169, 441387.39000000001396984 274938.65999999997438863, 441372.24300000001676381 274945.12300000002142042, 441361.26099999999860302 274949.80800000001909211, 441321.51400000002468005 274966.76699999999254942, 441319.96000000002095476 274967.42999999999301508, 441295.30999999999767169 274977.95000000001164153, 441293.66300000000046566 274978.65299999999115244, 441288.16600000002654269 274981, 441285.19000000000232831 274982.27000000001862645, 441283.98999999999068677 274982.86999999999534339, 441283.28999999997904524 274983.16999999998370185, 441282.57900000002700835 274983.20899999997345731, 441279.11400000000139698 274983.40100000001257285, 441276.46999999997206032 274977.76000000000931323, 441267.35999999998603016 274969.64000000001396984, 441260.26099999999860302 274963.31300000002374873, 441257.91999999998370185 274961.22700000001350418, 441251.48900000000139698 274955.49499999999534339, 441249.89000000001396984 274954.07000000000698492, 441206.59999999997671694 274913.91999999998370185, 441204.07000000000698492 274911.58000000001629815, 441203.51199999998789281 274911.06300000002374873, 441179.57400000002235174 274888.86300000001210719, 441175.46799999999348074 274885.05499999999301508, 441154.51000000000931323 274865.6190000000060536, 441147.90299999999115244 274859.49099999997997656, 441145.27000000001862645 274857.04999999998835847, 441145.27000000001862645 274861.45000000001164153, 441145.16999999998370185 274863.45000000001164153, 441145.16999999998370185 274865.45000000001164153, 441143.66999999998370185 274881.75, 441142.27000000001862645 274903.04999999998835847, 441142.07000000000698492 274904.54999999998835847, 441141.96999999997206032 274906.04999999998835847, 441141.77000000001862645 274907.54999999998835847, 441141.16999999998370185 274913.84999999997671694, 441129.71000000002095476 274991.26000000000931323, 441119.11999999999534339 275083, 441118.88000000000465661 275096.22999999998137355, 441118.88000000000465661 275102.84999999997671694)))</v>
      </c>
      <c r="B85" s="324">
        <f>'Site-to-LSOA&amp;MSOA Assignment'!B85</f>
        <v>125</v>
      </c>
      <c r="C85" s="329" t="str">
        <f>'Site-to-LSOA&amp;MSOA Assignment'!C85</f>
        <v>Land east of Stretton Rd, Wolston</v>
      </c>
      <c r="D85" s="100" t="str">
        <f>'Site-to-LSOA&amp;MSOA Assignment'!N85</f>
        <v>E02006495</v>
      </c>
      <c r="E85" s="100" t="str">
        <f>'Site-to-LSOA&amp;MSOA Assignment'!O85</f>
        <v>Rugby 004</v>
      </c>
      <c r="F85" s="100" t="str">
        <f>'Site-to-LSOA&amp;MSOA Assignment'!P85</f>
        <v>E01031153</v>
      </c>
      <c r="G85" s="100" t="str">
        <f>'Site-to-LSOA&amp;MSOA Assignment'!Q85</f>
        <v>Rugby 004C</v>
      </c>
      <c r="H85" s="99" t="str">
        <f>VLOOKUP($B85,'PTAL - AM'!$B:$R,17,FALSE)</f>
        <v>1a</v>
      </c>
      <c r="I85" s="99" t="str">
        <f>VLOOKUP($B85,'PTAL - PM'!$B:$R,17,FALSE)</f>
        <v>1a</v>
      </c>
      <c r="J85" s="284"/>
      <c r="K85" s="254" t="str">
        <f t="shared" si="6"/>
        <v>Land east of Stretton Rd, Wolston</v>
      </c>
      <c r="L85" s="341">
        <f t="shared" si="7"/>
        <v>4</v>
      </c>
      <c r="M85" s="338">
        <f>RANK(L85,$L$2:$L207,0)</f>
        <v>15</v>
      </c>
    </row>
    <row r="86" spans="1:13" x14ac:dyDescent="0.3">
      <c r="A86" s="335" t="str">
        <f>'Site-to-LSOA&amp;MSOA Assignment'!A86</f>
        <v>MultiPolygon (((445086.96700000000419095 276312.64199999999254942, 445065.38000000000465661 276305.51000000000931323, 445058.19000000000232831 276303.75, 445057.78999999997904524 276303.45000000001164153, 445057.28999999997904524 276303.25, 445056.89000000001396984 276303.04999999998835847, 445056.39000000001396984 276302.84999999997671694, 445056.09000000002561137 276302.75, 445051.89000000001396984 276302.15000000002328306, 445051.39000000001396984 276304.25, 445050.11999999999534339 276310.85999999998603016, 445051.21999999997206032 276311.46000000002095476, 445048.02000000001862645 276327.35999999998603016, 445048.07400000002235174 276327.37199999997392297, 445049.41999999998370185 276327.65999999997438863, 445048.14199999999254942 276333.47100000001955777, 445049.59799999999813735 276333.75799999997252598, 445044.21999999997206032 276355.55999999999767169, 445041.02000000001862645 276363.05999999999767169, 445053.11999999999534339 276378.55999999999767169, 445057.19000000000232831 276381.54999999998835847, 445057.69000000000232831 276381.95000000001164153, 445058.19000000000232831 276382.45000000001164153, 445058.89000000001396984 276382.75, 445059.48999999999068677 276383.15000000002328306, 445060.19000000000232831 276383.34999999997671694, 445060.89000000001396984 276383.65000000002328306, 445061.19000000000232831 276383.65000000002328306, 445063.28999999997904524 276385.04999999998835847, 445065.59000000002561137 276386.45000000001164153, 445065.89000000001396984 276386.54999999998835847, 445089.39000000001396984 276398.04999999998835847, 445107.78999999997904524 276407.95000000001164153, 445121.19000000000232831 276414.25, 445138.78999999997904524 276421.95000000001164153, 445151.11700000002747402 276385.98900000000139698, 445156.21000000002095476 276371.13000000000465661, 445131.60999999998603016 276361.03000000002793968, 445117.71000000002095476 276355.53000000002793968, 445123.35999999998603016 276340.13000000000465661, 445107.76000000000931323 276335.92999999999301508, 445107.47999999998137355 276335.86999999999534339, 445106.5 276335.65000000002328306, 445093.19424165674718097 276332.67930974141927436, 445093.18812614976195619 276332.67794437188422307, 445088.51731806271709502 276331.04333608580054715, 445087.84200000000419095 276330.80699999997159466, 445087.38400000002002344 276330.64699999999720603, 445087.78180950117530301 276329.51019295147852972, 445088.68011655809823424 276326.94313059869455174, 445088.74699999997392297 276326.75199999997857958, 445089.29002711974317208 276325.19943350297398865, 445089.69799999997485429 276324.03299999999580905, 445088.34345684817526489 276323.57386804209090769, 445083.83000000001629815 276322.04399999999441206, 445086.96700000000419095 276312.64199999999254942)))</v>
      </c>
      <c r="B86" s="324">
        <f>'Site-to-LSOA&amp;MSOA Assignment'!B86</f>
        <v>127</v>
      </c>
      <c r="C86" s="329" t="str">
        <f>'Site-to-LSOA&amp;MSOA Assignment'!C86</f>
        <v>Land north of Church Road, Church Lawford</v>
      </c>
      <c r="D86" s="100" t="str">
        <f>'Site-to-LSOA&amp;MSOA Assignment'!N86</f>
        <v>E02006498</v>
      </c>
      <c r="E86" s="100" t="str">
        <f>'Site-to-LSOA&amp;MSOA Assignment'!O86</f>
        <v>Rugby 007</v>
      </c>
      <c r="F86" s="100" t="str">
        <f>'Site-to-LSOA&amp;MSOA Assignment'!P86</f>
        <v>E01031165</v>
      </c>
      <c r="G86" s="100" t="str">
        <f>'Site-to-LSOA&amp;MSOA Assignment'!Q86</f>
        <v>Rugby 007E</v>
      </c>
      <c r="H86" s="99" t="str">
        <f>VLOOKUP($B86,'PTAL - AM'!$B:$R,17,FALSE)</f>
        <v>1a</v>
      </c>
      <c r="I86" s="99" t="str">
        <f>VLOOKUP($B86,'PTAL - PM'!$B:$R,17,FALSE)</f>
        <v>1a</v>
      </c>
      <c r="J86" s="284"/>
      <c r="K86" s="254" t="str">
        <f t="shared" si="6"/>
        <v>Land north of Church Road, Church Lawford</v>
      </c>
      <c r="L86" s="341">
        <f t="shared" si="7"/>
        <v>4</v>
      </c>
      <c r="M86" s="338">
        <f>RANK(L86,$L$2:$L208,0)</f>
        <v>15</v>
      </c>
    </row>
    <row r="87" spans="1:13" x14ac:dyDescent="0.3">
      <c r="A87" s="335" t="str">
        <f>'Site-to-LSOA&amp;MSOA Assignment'!A87</f>
        <v>MultiPolygon (((453590.15999999997438863 276370.65999999997438863, 453589.98999999999068677 276370.59000000002561137, 453585.78999999997904524 276369.27000000001862645, 453579.41999999998370185 276367.04999999998835847, 453572.14000000001396984 276364.47999999998137355, 453561.54999999998835847 276360.57000000000698492, 453550.15000000002328306 276356.46999999997206032, 453546 276355.67999999999301508, 453536.94000000000232831 276354.10999999998603016, 453527.25 276352.84000000002561137, 453516.04999999998835847 276351.34000000002561137, 453514.24099999997997656 276351.05999999999767169, 453508.95000000001164153 276350.23999999999068677, 453499.65000000002328306 276349.23999999999068677, 453487.04999999998835847 276347.53999999997904524, 453480.84999999997671694 276346.84000000002561137, 453477.02000000001862645 276346.10999999998603016, 453471.34999999997671694 276345.03999999997904524, 453464.10999999998603016 276344.01000000000931323, 453455.96999999997206032 276342.71000000002095476, 453448.54999999998835847 276341.27000000001862645, 453445.20000000001164153 276340.39000000001396984, 453438.65000000002328306 276338.96999999997206032, 453431.25 276336.96999999997206032, 453427.75 276336.15999999997438863, 453425.25 276343.46999999997206032, 453422.34999999997671694 276352.07000000000698492, 453418.65000000002328306 276362.66999999998370185, 453410.04999999998835847 276387.66999999998370185, 453406.34999999997671694 276398.57000000000698492, 453403.20000000001164153 276407.70000000001164153, 453404.65000000002328306 276413.77000000001862645, 453406.75 276423.86999999999534339, 453407.84999999997671694 276429.36999999999534339, 453408.75 276433.57000000000698492, 453409.45000000001164153 276438.46999999997206032, 453410.26000000000931323 276442.64000000001396984, 453411.34000000002561137 276447.54999999998835847, 453412.36999999999534339 276452.26000000000931323, 453413.90000000002328306 276457.70000000001164153, 453414.40000000002328306 276459.20000000001164153, 453415 276460.5, 453415.90000000002328306 276461.70000000001164153, 453416.90000000002328306 276462.79999999998835847, 453418.09999999997671694 276463.90000000002328306, 453419.29999999998835847 276464.70000000001164153, 453422.20000000001164153 276466.59999999997671694, 453426.5 276468.59999999997671694, 453429.79999999998835847 276469.90000000002328306, 453431.40000000002328306 276470.70000000001164153, 453438.59000000002561137 276475.21000000002095476, 453480.09999999997671694 276443.79999999998835847, 453500.25 276470.14000000001396984, 453497.79999999998835847 276471.70000000001164153, 453504.70000000001164153 276481.40000000002328306, 453512.79999999998835847 276493.09999999997671694, 453531.39000000001396984 276501.28999999997904524, 453538.03000000002793968 276496.46000000002095476, 453535.58000000001629815 276493.08000000001629815, 453538.59000000002561137 276490.89000000001396984, 453542.56800000002840534 276493.01199999998789281, 453543.15000000002328306 276492.60899999999674037, 453547.34999999997671694 276489.70000000001164153, 453548.67999999999301508 276491.46000000002095476, 453559.69000000000232831 276488.59000000002561137, 453566.78999999997904524 276486.59000000002561137, 453574.39000000001396984 276483.89000000001396984, 453582.48999999999068677 276481.39000000001396984, 453590.78999999997904524 276478.69000000000232831, 453598.69000000000232831 276476.39000000001396984, 453605.26000000000931323 276474.20000000001164153, 453604.09000000002561137 276466.98999999999068677, 453602.77000000001862645 276458.96999999997206032, 453601.57000000000698492 276449.86999999999534339, 453600.36999999999534339 276440.66999999998370185, 453599.59999999997671694 276435.80999999999767169, 453590.15999999997438863 276370.65999999997438863)))</v>
      </c>
      <c r="B87" s="324">
        <f>'Site-to-LSOA&amp;MSOA Assignment'!B87</f>
        <v>129</v>
      </c>
      <c r="C87" s="329" t="str">
        <f>'Site-to-LSOA&amp;MSOA Assignment'!C87</f>
        <v>Land north of Lilbourne Road, Clifton</v>
      </c>
      <c r="D87" s="100" t="str">
        <f>'Site-to-LSOA&amp;MSOA Assignment'!N87</f>
        <v>E02007049</v>
      </c>
      <c r="E87" s="100" t="str">
        <f>'Site-to-LSOA&amp;MSOA Assignment'!O87</f>
        <v>Rugby 014</v>
      </c>
      <c r="F87" s="100" t="str">
        <f>'Site-to-LSOA&amp;MSOA Assignment'!P87</f>
        <v>E01031129</v>
      </c>
      <c r="G87" s="100" t="str">
        <f>'Site-to-LSOA&amp;MSOA Assignment'!Q87</f>
        <v>Rugby 014D</v>
      </c>
      <c r="H87" s="99" t="str">
        <f>VLOOKUP($B87,'PTAL - AM'!$B:$R,17,FALSE)</f>
        <v>1a</v>
      </c>
      <c r="I87" s="99" t="str">
        <f>VLOOKUP($B87,'PTAL - PM'!$B:$R,17,FALSE)</f>
        <v>1a</v>
      </c>
      <c r="J87" s="284"/>
      <c r="K87" s="254" t="str">
        <f t="shared" si="6"/>
        <v>Land north of Lilbourne Road, Clifton</v>
      </c>
      <c r="L87" s="341">
        <f t="shared" si="7"/>
        <v>4</v>
      </c>
      <c r="M87" s="338">
        <f>RANK(L87,$L$2:$L209,0)</f>
        <v>15</v>
      </c>
    </row>
    <row r="88" spans="1:13" x14ac:dyDescent="0.3">
      <c r="A88" s="335" t="str">
        <f>'Site-to-LSOA&amp;MSOA Assignment'!A88</f>
        <v>MultiPolygon (((453812.59999999997671694 275673.86999999999534339, 453817.09000000002561137 275677.40999999997438863, 453908.23999999999068677 275749.23999999999068677, 453917.88000000000465661 275756.64000000001396984, 453927.41999999998370185 275764.16999999998370185, 453936.84000000002561137 275771.84000000002561137, 453946.21999999997206032 275779.84000000002561137, 453953.63000000000465661 275786.58000000001629815, 453957.63000000000465661 275790.40999999997438863, 453961.58000000001629815 275794.29999999998835847, 453965.46999999997206032 275798.25, 453969.29999999998835847 275802.25, 453973.08000000001629815 275806.30999999999767169, 453977.26000000000931323 275811.02000000001862645, 453981.26000000000931323 275815.89000000001396984, 453985.08000000001629815 275820.90999999997438863, 453988.17999999999301508 275825.22999999998137355, 453991.21000000002095476 275829.60999999998603016, 453994.15999999997438863 275834.03999999997904524, 453997.03999999997904524 275838.52000000001862645, 453999.84000000002561137 275843.03999999997904524, 454000 275842.76000000000931323, 454191.29999999998835847 275983.19000000000232831, 454200.07000000000698492 275993.19000000000232831, 454207.02000000001862645 276000, 454207.83000000001629815 276000.78000000002793968, 454224.72999999998137355 276020.08000000001629815, 454237.92999999999301508 276034.47999999998137355, 454239.07000000000698492 276035.84000000002561137, 454240.53000000002793968 276037.58000000001629815, 454243.8879999999771826 276040.93800000002374873, 454245.13000000000465661 276042.17999999999301508, 454268.22999999998137355 276067.17999999999301508, 454268.41999999998370185 276067.39000000001396984, 454268.73999999999068677 276067.73999999999068677, 454282.53000000002793968 276082.88000000000465661, 454299.92999999999301508 276100.40999999997438863, 454301.63000000000465661 276102.01000000000931323, 454304.17999999999301508 276105.04999999998835847, 454311.92999999999301508 276114.30999999999767169, 454320.83000000001629815 276124.60999999998603016, 454322.22999999998137355 276126.21000000002095476, 454328.33000000001629815 276132.10999999998603016, 454342.13000000000465661 276146.10999999998603016, 454343.83000000001629815 276147.80999999999767169, 454347.72999999998137355 276151.80999999999767169, 454351.72999999998137355 276155.71000000002095476, 454352.03000000002793968 276155.90999999997438863, 454359.13000000000465661 276162.51000000000931323, 454366.22999999998137355 276168.71000000002095476, 454370.35999999998603016 276172.28999999997904524, 454371.53000000002793968 276173.30999999999767169, 454374.28000000002793968 276175.46000000002095476, 454393.33000000001629815 276190.30999999999767169, 454411.42999999999301508 276202.60999999998603016, 454417.83000000001629815 276205.30999999999767169, 454418.83000000001629815 276205.71000000002095476, 454421.03000000002793968 276206.71000000002095476, 454421.92999999999301508 276207.10999999998603016, 454423.63000000000465661 276207.60999999998603016, 454425.22999999998137355 276208.01000000000931323, 454426.63000000000465661 276208.51000000000931323, 454428.13000000000465661 276209.01000000000931323, 454491.03999999997904524 276229.35999999998603016, 454483.13000000000465661 276244.30999999999767169, 454491.22999999998137355 276247.40999999997438863, 454489.30999999999767169 276251.14000000001396984, 454521.58000000001629815 276265.09000000002561137, 454536.42999999999301508 276271.51000000000931323, 454553.23999999999068677 276285.09999999997671694, 454565.63000000000465661 276295.10999999998603016, 454573.92999999999301508 276283.21000000002095476, 454597.61999999999534339 276299.78999999997904524, 454604.22999999998137355 276304.40999999997438863, 454605.22999999998137355 276323.71000000002095476, 454656.53000000002793968 276361.40999999997438863, 454658.72999999998137355 276363.21000000002095476, 454661.13000000000465661 276364.80999999999767169, 454664.22999999998137355 276366.90999999997438863, 454682.58299999998416752 276380.73499999998603016, 454684.65100000001257285 276382.1379999999771826, 454698.83199999999487773 276391.75699999998323619, 454708.63581074331887066 276397.89486163936089724, 454734.65592794650001451 276362.37454911798704416, 454763.18131858855485916 276381.77181475464021787, 454751.25 276398.42999999999301508, 454748.70680306118447334 276401.9445288916467689, 454748.00799999997252598 276403.06699999998090789, 454746.00199999997857958 276407.42700000002514571, 454745.14699999999720603 276409.80400000000372529, 454743.92599999997764826 276414.44900000002235174, 454743.40100000001257285 276419.21000000002095476, 454743.53499999997438863 276422.91700000001583248, 454743.87800000002607703 276425.43300000001909211, 454744.26089657586999238 276427.17552932567195967, 454744.26099999999860302 276427.17599999997764826, 454744.42300000000977889 276427.91300000000046566, 454745.16700000001583248 276430.34000000002561137, 454746.63299999997252598 276435.07099999999627471, 454746.63442639837739989 276435.07560313557041809, 454755.2370000000228174 276462.83699999999953434, 454769.1120000000228174 276506.91999999998370185, 454769.83699999999953434 276509.64799999998649582, 454770.83500000002095476 276512.48499999998603016, 454772.75300000002607703 276516.56699999998090789, 454773.5 276517.87199999997392297, 454774.51600000000325963 276519.393999999971129, 454775.48200000001816079 276520.83899999997811392, 454778.37800000002607703 276524.29599999997299165, 454784.81099999998696148 276528.22999999998137355, 454785.84700000000884756 276526.67999999999301508, 454785.95400000002700835 276526.52100000000791624, 454795.24200000002747402 276531.02799999999115244, 454795.88900000002468005 276531.40100000001257285, 454802.56400000001303852 276535.2440000000060536, 454805.09999999997671694 276537.01699999999254942, 454809.91100000002188608 276541.66100000002188608, 454818.51699999999254942 276550.60499999998137355, 454855.40514676878228784 276578.42337737232446671, 454841.15799999999580905 276606.3159999999916181, 454846.41200000001117587 276609.71899999998277053, 454833.24800000002142042 276630.04800000000977889, 454836.22299999999813735 276631.97999999998137355, 454833.49800000002142042 276647.24900000001071021, 454832.81900000001769513 276651.05099999997764826, 454836.28999999997904524 276653.03000000002793968, 454842.10700000001816079 276656.58399999997345731, 454853.09999999997671694 276663.29999999998835847, 454877.09999999997671694 276678.70000000001164153, 454887.21000000002095476 276683.67999999999301508, 454893.01000000000931323 276686.67999999999301508, 454906.59999999997671694 276690.5, 454926.70000000001164153 276693.59999999997671694, 454935.79999999998835847 276696.40000000002328306, 454945.20000000001164153 276699.40000000002328306, 454947.09999999997671694 276700.09999999997671694, 454951.70000000001164153 276702, 454968.34999999997671694 276708.52000000001862645, 454979.54999999998835847 276713.11999999999534339, 454980.75 276713.61999999999534339, 454981.25 276713.71999999997206032, 454990.75 276714.71999999997206032, 454992.54999999998835847 276711.11999999999534339, 454995.65000000002328306 276705.91999999998370185, 454997.95000000001164153 276701.91999999998370185, 455000 276698.40999999997438863, 455003.54999999998835847 276692.91999999998370185, 455011.84999999997671694 276677.71999999997206032, 455014.84999999997671694 276677.82000000000698492, 455016.65000000002328306 276674.41999999998370185, 455015.95000000001164153 276673.32000000000698492, 455024.45000000001164153 276658.91999999998370185, 455043.04999999998835847 276627.71999999997206032, 455058.65000000002328306 276602.02000000001862645, 455076.65000000002328306 276571.71999999997206032, 455093.54999999998835847 276543.41999999998370185, 455099.84999999997671694 276532.32000000000698492, 455106.34999999997671694 276523.11999999999534339, 455111.95000000001164153 276514.71999999997206032, 455118.45000000001164153 276504.02000000001862645, 455119.65000000002328306 276502.41999999998370185, 455120.65000000002328306 276500.61999999999534339, 455122.25 276498.02000000001862645, 455123.75 276495.41999999998370185, 455125.25 276492.71999999997206032, 455126.75 276489.91999999998370185, 455133.75 276477.02000000001862645, 455142.15000000002328306 276462.02000000001862645, 455149.64000000001396984 276448.71000000002095476, 455149.75 276448.52000000001862645, 455153.84999999997671694 276441.32000000000698492, 455157.84999999997671694 276434.21999999997206032, 455166.65000000002328306 276416.52000000001862645, 455173.15000000002328306 276403.71999999997206032, 455418.29999999998835847 275932.77000000001862645, 455420.27000000001862645 275929.09000000002561137, 455422.69000000000232831 275924.57000000000698492, 455423.44000000000232831 275923.19000000000232831, 455423.73999999999068677 275922.65000000002328306, 455426.11999999999534339 275918.27000000001862645, 455427.09999999997671694 275916.46999999997206032, 455435.78999999997904524 275900.46999999997206032, 455440.67999999999301508 275891.40999999997438863, 455446.78999999997904524 275880.07000000000698492, 455459.89000000001396984 275855.66999999998370185, 455471.09000000002561137 275834.86999999999534339, 455482.48999999999068677 275813.57000000000698492, 455492.19000000000232831 275795.77000000001862645, 455497.35999999998603016 275786.39000000001396984, 455498.29999999998835847 275784.69000000000232831, 455492.92999999999301508 275779.66999999998370185, 455492.53000000002793968 275779.27000000001862645, 455492.22999999998137355 275778.86999999999534339, 455492.03000000002793968 275778.57000000000698492, 455464.44000000000232831 275751.20000000001164153, 455420.44000000000232831 275708.40000000002328306, 455346.57000000000698492 275638.21999999997206032, 455319.91300000000046566 275612.29899999999906868, 455314.15406684024492279 275606.69988499797182158, 455313.60700000001816079 275606.16800000000512227, 455305.67999999999301508 275598.46000000002095476, 455295.86999999999534339 275588.91999999998370185, 455290.77000000001862645 275584.11999999999534339, 455268.13000000000465661 275562.03000000002793968, 455257.15840221726102754 275551.36048613267485052, 455255.44000000000232831 275549.65000000002328306, 455254.07000000000698492 275549.21999999997206032, 455249.46999999997206032 275552.32000000000698492, 455244.36999999999534339 275555.52000000001862645, 455236.27000000001862645 275560.41999999998370185, 455226.96999999997206032 275566.21999999997206032, 455219.36999999999534339 275571.02000000001862645, 455211.46999999997206032 275575.91999999998370185, 455205.27000000001862645 275579.61999999999534339, 455199.07000000000698492 275583.41999999998370185, 455190.77000000001862645 275588.61999999999534339, 455181.57000000000698492 275594.21999999997206032, 455171.96999999997206032 275600.21999999997206032, 455166.57000000000698492 275603.61999999999534339, 455163.16999999998370185 275605.82000000000698492, 455154.77000000001862645 275610.82000000000698492, 455144.95000000001164153 275617.10999999998603016, 455140.34999999997671694 275619.91999999998370185, 455136.75 275622.10999999998603016, 455129.44000000000232831 275626.60999999998603016, 455106.86999999999534339 275604.41999999998370185, 455101.86999999999534339 275599.52000000001862645, 455093.36999999999534339 275590.61999999999534339, 455085.27000000001862645 275582.52000000001862645, 455080.27000000001862645 275577.71999999997206032, 455066.27000000001862645 275562.91999999998370185, 455009.27000000001862645 275498.32000000000698492, 455000 275488.10999999998603016, 454982.63000000000465661 275468.53999999997904524, 454963.28999999997904524 275446.95000000001164153, 454956.09000000002561137 275446.22999999998137355, 454954.63000000000465661 275444.25, 454910.16999999998370185 275476.01000000000931323, 454889.40000000002328306 275490.92999999999301508, 454870.77000000001862645 275504.30999999999767169, 454868.46999999997206032 275508.40999999997438863, 454866.44000000000232831 275511.28999999997904524, 454866.44000000000232831 275511.28999999997904524, 454863.82000000000698492 275510.03999999997904524, 454862.66999999998370185 275509.40999999997438863, 454861.66999999998370185 275509.01000000000931323, 454860.66999999998370185 275508.51000000000931323, 454859.96999999997206032 275508.10999999998603016, 454859.36999999999534339 275507.80999999999767169, 454858.77000000001862645 275507.21000000002095476, 454858.07000000000698492 275506.60999999998603016, 454857.66999999998370185 275506.01000000000931323, 454857.16999999998370185 275505.30999999999767169, 454855.66999999998370185 275503.01000000000931323, 454854.07000000000698492 275500.80999999999767169, 454852.57000000000698492 275499.01000000000931323, 454851.36999999999534339 275497.51000000000931323, 454849.96999999997206032 275496.21000000002095476, 454847.96999999997206032 275494.80999999999767169, 454845.96999999997206032 275493.30999999999767169, 454843.57000000000698492 275491.21000000002095476, 454840.77000000001862645 275488.90999999997438863, 454837.66999999998370185 275486.90999999997438863, 454837.16999999998370185 275486.60999999998603016, 454834.96999999997206032 275486.80999999999767169, 454833.16999999998370185 275486.60999999998603016, 454831.16999999998370185 275486.40999999997438863, 454828.66999999998370185 275486.21000000002095476, 454825.36999999999534339 275486.10999999998603016, 454821.77000000001862645 275485.90999999997438863, 454820.16999999998370185 275485.71000000002095476, 454819.96999999997206032 275485.60999999998603016, 454813.16999999998370185 275482.10999999998603016, 454806.66999999998370185 275477.51000000000931323, 454804.46999999997206032 275476.01000000000931323, 454802.07000000000698492 275474.30999999999767169, 454800.86999999999534339 275473.40999999997438863, 454799.66999999998370185 275471.90999999997438863, 454797.27000000001862645 275469.40999999997438863, 454796.77000000001862645 275468.01000000000931323, 454796.66999999998370185 275467.21000000002095476, 454795.07000000000698492 275464.71000000002095476, 454793.77000000001862645 275462.80999999999767169, 454791.57000000000698492 275460.90999999997438863, 454789.86999999999534339 275459.01000000000931323, 454788.57000000000698492 275456.01000000000931323, 454786.96999999997206032 275452.01000000000931323, 454785.27000000001862645 275448.01000000000931323, 454783.77000000001862645 275444.51000000000931323, 454782.07000000000698492 275441.01000000000931323, 454781.27000000001862645 275439.10999999998603016, 454779.46999999997206032 275435.71000000002095476, 454779.07000000000698492 275435.30999999999767169, 454778.66999999998370185 275434.71000000002095476, 454778.16999999998370185 275434.40999999997438863, 454777.36999999999534339 275434.01000000000931323, 454776.46999999997206032 275433.80999999999767169, 454776.07000000000698492 275433.80999999999767169, 454775.27000000001862645 275434.01000000000931323, 454774.46999999997206032 275434.30999999999767169, 454774.16999999998370185 275434.51000000000931323, 454772.86999999999534339 275435.10999999998603016, 454771.27000000001862645 275436.40999999997438863, 454762.36999999999534339 275442.80999999999767169, 454753.46999999997206032 275449.30999999999767169, 454751.46999999997206032 275450.71000000002095476, 454750.07000000000698492 275451.21000000002095476, 454745.86999999999534339 275451.21000000002095476, 454744.27000000001862645 275451.10999999998603016, 454742.66999999998370185 275450.80999999999767169, 454741.86999999999534339 275450.60999999998603016, 454740.77000000001862645 275449.90999999997438863, 454739.27000000001862645 275448.90999999997438863, 454738.07000000000698492 275447.90999999997438863, 454736.96999999997206032 275446.90999999997438863, 454735.96999999997206032 275446.01000000000931323, 454735.36999999999534339 275445.30999999999767169, 454734.66999999998370185 275444.80999999999767169, 454732.86999999999534339 275443.60999999998603016, 454730.77000000001862645 275442.80999999999767169, 454728.86999999999534339 275442.10999999998603016, 454726.77000000001862645 275441.51000000000931323, 454724.36999999999534339 275441.01000000000931323, 454720.86999999999534339 275440.21000000002095476, 454718.36999999999534339 275439.60999999998603016, 454715.77000000001862645 275438.60999999998603016, 454710.86999999999534339 275435.80999999999767169, 454709.36999999999534339 275434.71000000002095476, 454707.66999999998370185 275433.71000000002095476, 454705.27000000001862645 275432.80999999999767169, 454697.86999999999534339 275430.80999999999767169, 454694.27000000001862645 275430.01000000000931323, 454690.77000000001862645 275429.10999999998603016, 454687.27000000001862645 275428.01000000000931323, 454685.96999999997206032 275427.40999999997438863, 454684.46999999997206032 275426.80999999999767169, 454683.07000000000698492 275426.10999999998603016, 454681.66999999998370185 275424.90999999997438863, 454680.46999999997206032 275423.60999999998603016, 454679.57000000000698492 275422.10999999998603016, 454676.16999999998370185 275419.10999999998603016, 454671.77000000001862645 275413.90999999997438863, 454669.57000000000698492 275412.51000000000931323, 454666.96999999997206032 275410.71000000002095476, 454664.16999999998370185 275409.10999999998603016, 454659.16999999998370185 275406.10999999998603016, 454654.07000000000698492 275403.10999999998603016, 454652.46999999997206032 275402.01000000000931323, 454650.96999999997206032 275401.01000000000931323, 454648.16999999998370185 275398.90999999997438863, 454646.77000000001862645 275397.01000000000931323, 454646.27000000001862645 275392.80999999999767169, 454646.46999999997206032 275391.60999999998603016, 454646.46999999997206032 275390.60999999998603016, 454646.57000000000698492 275390.30999999999767169, 454646.77000000001862645 275390.10999999998603016, 454647.16999999998370185 275389.60999999998603016, 454647.66999999998370185 275389.01000000000931323, 454655.46999999997206032 275383.30999999999767169, 454656.86999999999534339 275382.71000000002095476, 454657.96999999997206032 275382.10999999998603016, 454659.16999999998370185 275381.60999999998603016, 454660.16999999998370185 275380.90999999997438863, 454660.96999999997206032 275380.30999999999767169, 454661.77000000001862645 275379.60999999998603016, 454662.36999999999534339 275378.90999999997438863, 454662.86999999999534339 275378.30999999999767169, 454663.36999999999534339 275377.51000000000931323, 454663.77000000001862645 275376.71000000002095476, 454664.27000000001862645 275375.60999999998603016, 454664.66999999998370185 275374.40999999997438863, 454670.66999999998370185 275363.21000000002095476, 454672.96999999997206032 275359.40999999997438863, 454673.27000000001862645 275358.80999999999767169, 454673.46999999997206032 275358.10999999998603016, 454673.57000000000698492 275357.10999999998603016, 454673.46999999997206032 275356.01000000000931323, 454673.46999999997206032 275355.21000000002095476, 454673.36999999999534339 275354.21000000002095476, 454673.27000000001862645 275353.30999999999767169, 454672.96999999997206032 275351.80999999999767169, 454672.77000000001862645 275350.51000000000931323, 454670.36999999999534339 275340.80999999999767169, 454670.16999999998370185 275340.01000000000931323, 454670.07000000000698492 275339.10999999998603016, 454670.07000000000698492 275338.21000000002095476, 454670.27000000001862645 275337.21000000002095476, 454670.46999999997206032 275334.21000000002095476, 454670.77000000001862645 275332.80999999999767169, 454670.96999999997206032 275331.40999999997438863, 454671.36999999999534339 275329.30999999999767169, 454671.57000000000698492 275327.10999999998603016, 454672.36999999999534339 275316.71000000002095476, 454672.46999999997206032 275315.90999999997438863, 454672.66999999998370185 275315.21000000002095476, 454673.07000000000698492 275314.21000000002095476, 454673.57000000000698492 275313.21000000002095476, 454673.96999999997206032 275311.90999999997438863, 454674.57000000000698492 275310.80999999999767169, 454674.86999999999534339 275309.51000000000931323, 454674.96999999997206032 275309.21000000002095476, 454674.96999999997206032 275307.90999999997438863, 454674.77000000001862645 275306.60999999998603016, 454674.36999999999534339 275304.80999999999767169, 454673.86999999999534339 275303.80999999999767169, 454673.16999999998370185 275302.80999999999767169, 454672.36999999999534339 275302.01000000000931323, 454671.57000000000698492 275301.40999999997438863, 454670.66999999998370185 275300.71000000002095476, 454669.77000000001862645 275300.10999999998603016, 454668.36999999999534339 275299.51000000000931323, 454667.27000000001862645 275299.01000000000931323, 454665.96999999997206032 275298.60999999998603016, 454664.86999999999534339 275298.51000000000931323, 454663.66999999998370185 275298.40999999997438863, 454662.57000000000698492 275298.40999999997438863, 454660.96999999997206032 275298.30999999999767169, 454659.36999999999534339 275298.30999999999767169, 454658.07000000000698492 275298.51000000000931323, 454656.57000000000698492 275298.71000000002095476, 454655.36999999999534339 275298.60999999998603016, 454653.66999999998370185 275298.40999999997438863, 454649.16999999998370185 275297.90999999997438863, 454646.36999999999534339 275297.51000000000931323, 454644.36999999999534339 275297.40999999997438863, 454642.46999999997206032 275297.40999999997438863, 454640.36999999999534339 275297.30999999999767169, 454638.46999999997206032 275297.01000000000931323, 454636.66999999998370185 275296.60999999998603016, 454635.77000000001862645 275296.21000000002095476, 454634.46999999997206032 275295.30999999999767169, 454633.27000000001862645 275294.30999999999767169, 454630.46999999997206032 275292.40999999997438863, 454629.16999999998370185 275290.80999999999767169, 454626.86999999999534339 275286.60999999998603016, 454625.77000000001862645 275283.40999999997438863, 454624.77000000001862645 275277.80999999999767169, 454624.07000000000698492 275272.90999999997438863, 454623.46999999997206032 275268.01000000000931323, 454623.16999999998370185 275264.51000000000931323, 454622.86999999999534339 275260.90999999997438863, 454621.77000000001862645 275256.30999999999767169, 454620.57000000000698492 275252.21000000002095476, 454617.66999999998370185 275245.71000000002095476, 454615.07000000000698492 275239.30999999999767169, 454613.96999999997206032 275237.21000000002095476, 454612.96999999997206032 275235.30999999999767169, 454611.86999999999534339 275233.51000000000931323, 454610.07000000000698492 275230.21000000002095476, 454608.36999999999534339 275226.80999999999767169, 454607.07000000000698492 275224.51000000000931323, 454606.40999999997438863 275223.19000000000232831, 454605.86999999999534339 275222.10999999998603016, 454604.57000000000698492 275220.51000000000931323, 454601.96999999997206032 275217.60999999998603016, 454595.46999999997206032 275211.21000000002095476, 454594.66999999998370185 275210.21000000002095476, 454593.77000000001862645 275209.40999999997438863, 454592.66999999998370185 275208.60999999998603016, 454591.27000000001862645 275208.01000000000931323, 454588.36999999999534339 275205.60999999998603016, 454587.66999999998370185 275205.30999999999767169, 454585.66999999998370185 275204.51000000000931323, 454584.46999999997206032 275204.01000000000931323, 454583.36999999999534339 275203.60999999998603016, 454578.77000000001862645 275202.60999999998603016, 454571.86999999999534339 275201.30999999999767169, 454568.66999999998370185 275200.30999999999767169, 454567.77000000001862645 275199.80999999999767169, 454567.07000000000698492 275199.21000000002095476, 454566.77000000001862645 275198.90999999997438863, 454566.46999999997206032 275198.51000000000931323, 454566.27000000001862645 275198.10999999998603016, 454566.16999999998370185 275197.71000000002095476, 454565.77000000001862645 275196.80999999999767169, 454564.57000000000698492 275194.51000000000931323, 454563.27000000001862645 275191.40999999997438863, 454562.96999999997206032 275190.71000000002095476, 454562.77000000001862645 275190.01000000000931323, 454562.27000000001862645 275188.10999999998603016, 454561.96999999997206032 275186.01000000000931323, 454560.36999999999534339 275176.40999999997438863, 454559.96999999997206032 275174.51000000000931323, 454559.46999999997206032 275172.40999999997438863, 454558.96999999997206032 275170.10999999998603016, 454558.27000000001862645 275167.80999999999767169, 454556.86999999999534339 275163.01000000000931323, 454556.27000000001862645 275160.10999999998603016, 454554.96999999997206032 275154.80999999999767169, 454553.36999999999534339 275151.10999999998603016, 454549.96999999997206032 275148.60999999998603016, 454548.86999999999534339 275147.80999999999767169, 454547.77000000001862645 275147.21000000002095476, 454546.46999999997206032 275146.51000000000931323, 454545.07000000000698492 275145.90999999997438863, 454537.57000000000698492 275142.90999999997438863, 454534.27000000001862645 275141.90999999997438863, 454531.27000000001862645 275142.30999999999767169, 454530.16999999998370185 275142.80999999999767169, 454528.36999999999534339 275143.71000000002095476, 454527.66999999998370185 275144.30999999999767169, 454526.57000000000698492 275145.40999999997438863, 454525.66999999998370185 275146.60999999998603016, 454525.46999999997206032 275147.01000000000931323, 454520.27000000001862645 275153.30999999999767169, 454513.36999999999534339 275160.01000000000931323, 454512.27000000001862645 275161.01000000000931323, 454511.07000000000698492 275161.80999999999767169, 454509.96999999997206032 275162.40999999997438863, 454508.96999999997206032 275162.90999999997438863, 454508.07000000000698492 275163.10999999998603016, 454507.46999999997206032 275163.30999999999767169, 454506.86999999999534339 275163.40999999997438863, 454505.77000000001862645 275163.51000000000931323, 454504.77000000001862645 275163.60999999998603016, 454502.57000000000698492 275163.80999999999767169, 454500.57000000000698492 275163.40999999997438863, 454500.14000000001396984 275163.34000000002561137, 454491.34000000002561137 275161.54999999998835847, 454483.39000000001396984 275159.03999999997904524, 454480.22999999998137355 275157.40999999997438863, 454478.47999999998137355 275155.45000000001164153, 454477.83000000001629815 275153.91999999998370185, 454476.29999999998835847 275146.71000000002095476, 454475.59000000002561137 275144.26000000000931323, 454474.17999999999301508 275140.79999999998835847, 454473.79999999998835847 275140.13000000000465661, 454472.65999999997438863 275138.59000000002561137, 454471.14000000001396984 275137.01000000000931323, 454469.54999999998835847 275135.85999999998603016, 454468.57000000000698492 275134.88000000000465661, 454468.13000000000465661 275134.01000000000931323, 454468.02000000001862645 275132.80999999999767169, 454468.57000000000698492 275131.71999999997206032, 454469.33000000001629815 275130.41999999998370185, 454471.30999999999767169 275126.84999999997671694, 454471.77000000001862645 275124.30999999999767169, 454471.77000000001862645 275119.80999999999767169, 454471.86999999999534339 275118.30999999999767169, 454472.16999999998370185 275116.80999999999767169, 454472.66999999998370185 275115.30999999999767169, 454473.46999999997206032 275112.40999999997438863, 454473.57000000000698492 275111.10999999998603016, 454473.46999999997206032 275109.80999999999767169, 454473.07000000000698492 275108.51000000000931323, 454472.46999999997206032 275107.30999999999767169, 454470.96999999997206032 275105.30999999999767169, 454470.16999999998370185 275104.71000000002095476, 454469.36999999999534339 275104.21000000002095476, 454467.86999999999534339 275103.40999999997438863, 454466.36999999999534339 275102.80999999999767169, 454463.46999999997206032 275101.60999999998603016, 454461.66999999998370185 275101.21000000002095476, 454459.66999999998370185 275101.01000000000931323, 454457.36999999999534339 275100.80999999999767169, 454455.16999999998370185 275100.71000000002095476, 454452.66999999998370185 275101.01000000000931323, 454450.66999999998370185 275101.51000000000931323, 454448.57000000000698492 275101.90999999997438863, 454447.27000000001862645 275102.10999999998603016, 454446.07000000000698492 275102.21000000002095476, 454444.77000000001862645 275102.40999999997438863, 454443.16999999998370185 275102.90999999997438863, 454441.77000000001862645 275103.30999999999767169, 454438.77000000001862645 275104.30999999999767169, 454437.66999999998370185 275105.30999999999767169, 454435.12087213608901948 275107.05086780950659886, 454433.57000000000698492 275108.10999999998603016, 454424.66999999998370185 275115.10999999998603016, 454409.21999999997206032 275126.05999999999767169, 454392.45000000001164153 275138, 454385.25 275143.59999999997671694, 454382.25 275145.29999999998835847, 454381.04999999998835847 275145.59999999997671694, 454379.95000000001164153 275145.90000000002328306, 454378.65000000002328306 275146.20000000001164153, 454377.25 275146.40000000002328306, 454375.95000000001164153 275146.5, 454374.45000000001164153 275146.5, 454373.25 275146.40000000002328306, 454372.25 275146.29999999998835847, 454370.15000000002328306 275146.79999999998835847, 454368.34999999997671694 275147.40000000002328306, 454367.75 275148, 454367.15000000002328306 275148.5, 454366.54999999998835847 275149.09999999997671694, 454366.04999999998835847 275150.29999999998835847, 454365.65000000002328306 275152.5, 454365.04999999998835847 275155.70000000001164153, 454364.45000000001164153 275158.70000000001164153, 454363.84999999997671694 275159.90000000002328306, 454363.15000000002328306 275161.5, 454362.54999999998835847 275162.90000000002328306, 454361.75 275164.20000000001164153, 454360.84999999997671694 275165.29999999998835847, 454359.34999999997671694 275167.40000000002328306, 454356.84999999997671694 275169.79999999998835847, 454354.25 275172.90000000002328306, 454352.46999999997206032 275174.88000000000465661, 454351.54999999998835847 275175.90000000002328306, 454349.54999999998835847 275177.29999999998835847, 454348.54999999998835847 275177.79999999998835847, 454347.54999999998835847 275178.09999999997671694, 454346.75 275178.20000000001164153, 454344.65000000002328306 275178.20000000001164153, 454343.25 275177.90000000002328306, 454341.84999999997671694 275177.5, 454339.65000000002328306 275176.09999999997671694, 454338.45000000001164153 275175.20000000001164153, 454337.25 275174.09999999997671694, 454331.65000000002328306 275169.09999999997671694, 454330.95000000001164153 275168.20000000001164153, 454329.95000000001164153 275167.59999999997671694, 454328.75 275167.09999999997671694, 454327.54999999998835847 275166.90000000002328306, 454326.84999999997671694 275166.90000000002328306, 454315.34999999997671694 275164.40000000002328306, 454302.95000000001164153 275161.20000000001164153, 454302.04999999998835847 275160.90000000002328306, 454301.04999999998835847 275160.90000000002328306, 454300.15000000002328306 275161.20000000001164153, 454299.34999999997671694 275161.59999999997671694, 454298.34999999997671694 275162.79999999998835847, 454297.54999999998835847 275164.09999999997671694, 454296.75 275165.29999999998835847, 454295.34999999997671694 275167.90000000002328306, 454295.04999999998835847 275169.59999999997671694, 454294.25 275171.79999999998835847, 454293.34999999997671694 275174, 454292.15000000002328306 275176.20000000001164153, 454290.54999999998835847 275179.09999999997671694, 454285.65000000002328306 275185.40000000002328306, 454284.95000000001164153 275186, 454284.04999999998835847 275186.59999999997671694, 454283.75 275186.70000000001164153, 454282.75 275187, 454281.65000000002328306 275187.09999999997671694, 454280.84999999997671694 275187, 454265.95000000001164153 275184.5, 454255.54999999998835847 275182.40000000002328306, 454253.75 275182.09999999997671694, 454252.25 275181.79999999998835847, 454250.25 275181, 454249.95000000001164153 275180.90000000002328306, 454249.45000000001164153 275180.70000000001164153, 454248.95000000001164153 275180.40000000002328306, 454248.54999999998835847 275180.20000000001164153, 454248.04999999998835847 275179.90000000002328306, 454247.65000000002328306 275179.59999999997671694, 454247.34999999997671694 275179.40000000002328306, 454246.84999999997671694 275179, 454246.34999999997671694 275178.70000000001164153, 454245.34999999997671694 275177.90000000002328306, 454245.25 275177.70000000001164153, 454235.84999999997671694 275168.70000000001164153, 454234.84999999997671694 275167.70000000001164153, 454233.75 275166.70000000001164153, 454232.54999999998835847 275165.79999999998835847, 454231.45000000001164153 275164.79999999998835847, 454230.75 275164.29999999998835847, 454229.54999999998</v>
      </c>
      <c r="B88" s="324">
        <f>'Site-to-LSOA&amp;MSOA Assignment'!B88</f>
        <v>130</v>
      </c>
      <c r="C88" s="329" t="str">
        <f>'Site-to-LSOA&amp;MSOA Assignment'!C88</f>
        <v>Land north of Houlton</v>
      </c>
      <c r="D88" s="100" t="str">
        <f>'Site-to-LSOA&amp;MSOA Assignment'!N88</f>
        <v>E02007049</v>
      </c>
      <c r="E88" s="100" t="str">
        <f>'Site-to-LSOA&amp;MSOA Assignment'!O88</f>
        <v>Rugby 014</v>
      </c>
      <c r="F88" s="100" t="str">
        <f>'Site-to-LSOA&amp;MSOA Assignment'!P88</f>
        <v>E01035029</v>
      </c>
      <c r="G88" s="100" t="str">
        <f>'Site-to-LSOA&amp;MSOA Assignment'!Q88</f>
        <v>Rugby 014E</v>
      </c>
      <c r="H88" s="99">
        <f>VLOOKUP($B88,'PTAL - AM'!$B:$R,17,FALSE)</f>
        <v>0</v>
      </c>
      <c r="I88" s="99">
        <f>VLOOKUP($B88,'PTAL - PM'!$B:$R,17,FALSE)</f>
        <v>0</v>
      </c>
      <c r="J88" s="284"/>
      <c r="K88" s="254" t="str">
        <f t="shared" si="6"/>
        <v>Land north of Houlton</v>
      </c>
      <c r="L88" s="341">
        <f t="shared" si="7"/>
        <v>2</v>
      </c>
      <c r="M88" s="338">
        <f>RANK(L88,$L$2:$L210,0)</f>
        <v>94</v>
      </c>
    </row>
    <row r="89" spans="1:13" x14ac:dyDescent="0.3">
      <c r="A89" s="335" t="str">
        <f>'Site-to-LSOA&amp;MSOA Assignment'!A89</f>
        <v xml:space="preserve">MultiPolygon (((452786.08000000001629815 280711.76000000000931323, 452787.96999999997206032 280712.65999999997438863, 452790.52000000001862645 280712.98999999999068677, 452798.57000000000698492 280712.90999999997438863, 452808.09999999997671694 280712.41999999998370185, 452810.47999999998137355 280712.16999999998370185, 452812.11999999999534339 280711.34999999997671694, 452816.78999999997904524 280702.14000000001396984, 452827.28000000002793968 280683.57000000000698492, 452835.28999999997904524 280668.60999999998603016, 452846.14000000001396984 280650.70000000001164153, 452857.65999999997438863 280632.35999999998603016, 452868.39000000001396984 280615.13000000000465661, 452902.09999999997671694 280556.13000000000465661, 452923.28000000002793968 280519.40999999997438863, 452935.84000000002561137 280497.21999999997206032, 452949.21999999997206032 280473.15000000002328306, 452966.40999999997438863 280442.17999999999301508, 452987.89000000001396984 280403.30999999999767169, 452998.40999999997438863 280383.59000000002561137, 453000 280380.77000000001862645, 453000.71000000002095476 280379.52000000001862645, 453032.46000000002095476 280319.83000000001629815, 453032.59000000002561137 280319.59000000002561137, 453000.54999999998835847 280282.53999999997904524, 453000 280281.90000000002328306, 452984.20000000001164153 280264, 452968.20000000001164153 280245.69000000000232831, 452967.20000000001164153 280244.59000000002561137, 452967.05999999999767169 280244.41999999998370185, 452952.01000000000931323 280226.64000000001396984, 452942.10999999998603016 280213.80999999999767169, 452932.47999999998137355 280201.53000000002793968, 452925.63000000000465661 280191.65000000002328306, 452915.80999999999767169 280177.88000000000465661, 452907.08000000001629815 280165.60999999998603016, 452897.85999999998603016 280151.44000000000232831, 452892.59999999997671694 280143.26000000000931323, 452891.01000000000931323 280140.76000000000931323, 452888.14000000001396984 280135.96999999997206032, 452883.17999999999301508 280126.98999999999068677, 452882.98999999999068677 280126.39000000001396984, 452878.91999999998370185 280119.40999999997438863, 452875.65999999997438863 280113.52000000001862645, 452868.83000000001629815 280099.75, 452862.19000000000232831 280086.08000000001629815, 452853.28999999997904524 280068.32000000000698492, 452850.77000000001862645 280061.76000000000931323, 452849.52000000001862645 280056.55999999999767169, 452848.72999999998137355 280051.46999999997206032, 452845.90999999997438863 280029.53999999997904524, 452841.35999999998603016 280000, 452828.13000000000465661 279953.36999999999534339, 452826.61999999999534339 279947.46999999997206032, 452821.88000000000465661 279926.64000000001396984, 452818.76000000000931323 279910.47999999998137355, 452815.09999999997671694 279888.71999999997206032, 452813.44000000000232831 279877.55999999999767169, 452813.14000000001396984 279875.63000000000465661, 452794.03999999997904524 279880.83000000001629815, 452777.54999999998835847 279886.83000000001629815, 452750.70000000001164153 279892.34999999997671694, 452745.11999999999534339 279893.09999999997671694, 452744.45000000001164153 279893.19000000000232831, 452741.05999999999767169 279893.34999999997671694, 452738.26000000000931323 279893.63000000000465661, 452727.44000000000232831 279894.65999999997438863, 452715.67999999999301508 279896.51000000000931323, 452715.33000000001629815 279896.60999999998603016, 452711.11999999999534339 279897.60999999998603016, 452707.78000000002793968 279898.65999999997438863, 452705.10999999998603016 279899.75, 452691.59000000002561137 279904.33000000001629815, 452693.20000000001164153 279911.55999999999767169, 452672.98999999999068677 279921.77000000001862645, 452673.46000000002095476 279922.69000000000232831, 452674.34999999997671694 279924.39000000001396984, 452665.30999999999767169 279929.29999999998835847, 452653.78000000002793968 279937.66999999998370185, 452652.09000000002561137 279938.66999999998370185, 452644.33000000001629815 279942.42999999999301508, 452642.53000000002793968 279943.32000000000698492, 452636.71999999997206032 279946.10999999998603016, 452618.73999999999068677 279953.13000000000465661, 452594.45000000001164153 279962.46999999997206032, 452568.66999999998370185 279972.51000000000931323, 452564.36999999999534339 279980.73999999999068677, 452561.66999999998370185 279982.41999999998370185, 452557.21000000002095476 279983.90000000002328306, 452542.17999999999301508 279990.20000000001164153, 452525.95000000001164153 279997.39000000001396984, 452519.90999999997438863 280000, 452513.21000000002095476 280002.90000000002328306, 452490.59999999997671694 280009.83000000001629815, 452487.10999999998603016 280000, 452486.05999999999767169 279997.03999999997904524, 452480.67999999999301508 279981.03000000002793968, 452478.29999999998835847 279976.20000000001164153, 452461.47999999998137355 279978.16999999998370185, 452453.27000000001862645 279981.71999999997206032, 452447.04999999998835847 279984.30999999999767169, 452441.51000000000931323 279986.53000000002793968, 452435.41999999998370185 279988.86999999999534339, 452435.01000000000931323 279988.97999999998137355, 452430.28999999997904524 279990.64000000001396984, 452423.33000000001629815 279993.13000000000465661, 452414.46999999997206032 279997.07000000000698492, 452407.26000000000931323 280000, 452385.05999999999767169 280009.03000000002793968, 452380.03000000002793968 280000, 452378.45000000001164153 279997.16999999998370185, 452366.84000000002561137 279976.15000000002328306, 452361.22999999998137355 279979.28000000002793968, 452348.70000000001164153 279988.59000000002561137, 452335.70000000001164153 279997.28999999997904524, 452331.96999999997206032 279999.21000000002095476, 452330.36999999999534339 280000, 452320.54999999998835847 280004.88000000000465661, 452319.22999999998137355 280005.48999999999068677, 452313.83000000001629815 280007.83000000001629815, 452299.39000000001396984 280013.52000000001862645, 452281.80999999999767169 280020.44000000000232831, 452256.32000000000698492 280030.11999999999534339, 452260.34999999997671694 280037.34000000002561137, 452271.98999999999068677 280056.91999999998370185, 452285.15000000002328306 280078.20000000001164153, 452289.01000000000931323 280085.53000000002793968, 452304.64000000001396984 280112.79999999998835847, 452313.26000000000931323 280126.34000000002561137, 452339.57000000000698492 280170.53999999997904524, 452358.05999999999767169 280199.14000000001396984, 452362.53800000000046566 280206.41399999998975545, 452365.29999999998835847 280210.90200000000186265, 452373.88000000000465661 280224.84000000002561137, 452388.17999999999301508 280247.53000000002793968, 452413.71999999997206032 280287.36999999999534339, 452429.34999999997671694 280311.58000000001629815, 452447.48999999999068677 280335.84000000002561137, 452453.34000000002561137 280343.42999999999301508, 452458.33000000001629815 280349.96000000002095476, 452466.65000000002328306 280359.55999999999767169, 452477.27000000001862645 280371.97999999998137355, 452490.71000000002095476 280388.22999999998137355, 452504.03999999997904524 280403.34999999997671694, 452511.54999999998835847 280411.90999999997438863, 452541.90000000002328306 280446.64000000001396984, 452553.66999999998370185 280460.21999999997206032, 452579.09999999997671694 280488.98999999999068677, 452601.26000000000931323 280513.71000000002095476, 452632.70000000001164153 280548.60999999998603016, 452669.16999999998370185 280589.60999999998603016, 452679.35999999998603016 280601.33000000001629815, 452692.73999999999068677 280616.07000000000698492, 452714.72999999998137355 280640.07000000000698492, 452737.64000000001396984 280665.16999999998370185, 452760.91999999998370185 280690.34000000002561137, 452781.22999999998137355 280708.30999999999767169, 452786.08000000001629815 280711.76000000000931323)),((452761.90000000002328306 280767.21999999997206032, 452763.44000000000232831 280754.61999999999534339, 452761.98999999999068677 280753.5, 452714.45000000001164153 280717.42999999999301508, 452711.23999999999068677 280715.05999999999767169, 452666.65999999997438863 280682.17999999999301508, 452647.03999999997904524 280666.63000000000465661, 452682.32000000000698492 280631.22999999998137355, 452682.21999999997206032 280631.09999999997671694, 452654.53999999997904524 280599.89000000001396984, 452629.55999999999767169 280571.79999999998835847, 452585.09999999997671694 280521.69000000000232831, 452559.71999999997206032 280493, 452557.72999999998137355 280490.78000000002793968, 452554.53000000002793968 280487.55999999999767169, 452553.64000000001396984 280486.54999999998835847, 452543.64000000001396984 280475.79999999998835847, 452539.48999999999068677 280471.27000000001862645, 452526.71000000002095476 280457.5, 452522.35999999998603016 280452.46999999997206032, 452511.17999999999301508 280440.40000000002328306, 452504.46000000002095476 280433.15000000002328306, 452494.36999999999534339 280422.07000000000698492, 452482.22999999998137355 280407.76000000000931323, 452479.46999999997206032 280404.13000000000465661, 452474.53999999997904524 280398.59000000002561137, 452461.09999999997671694 280383.65999999997438863, 452449.15000000002328306 280370.15000000002328306, 452441.15000000002328306 280360.67999999999301508, 452432.64000000001396984 280351.30999999999767169, 452426.98999999999068677 280344.78000000002793968, 452426.78999999997904524 280344.67999999999301508, 452424.51000000000931323 280341.98999999999068677, 452423.71000000002095476 280341.09000000002561137, 452422.42999999999301508 280339.21999999997206032, 452422.22999999998137355 280338.91999999998370185, 452421.10999999998603016 280336.92999999999301508, 452413.22999999998137355 280324.17999999999301508, 452394.59000000002561137 280294.53999999997904524, 452386.53000000002793968 280282.36999999999534339, 452343.92999999999301508 280219.77000000001862645, 452298.17999999999301508 280223.39000000001396984, 452237.55999999999767169 280230.44000000000232831, 452237.75 280232.53999999997904524, 452205.53999999997904524 280238.20000000001164153, 452200.07000000000698492 280239.22999999998137355, 452152.72999999998137355 280248.27000000001862645, 452100 280258.10999999998603016, 452046.78000000002793968 280268.38000000000465661, 452036.26000000000931323 280270.73999999999068677, 451955.55114112736191601 280287.69981188437668607, 451908.54300000000512227 280301.96799999999348074, 451905.82000000000698492 280302.88000000000465661, 451903.98599999997531995 280303.40999999997438863, 451901.59999999997671694 280304.09999999997671694, 451889.90000000002328306 280307.90000000002328306, 451870.59999999997671694 280314.09999999997671694, 451854.94000000000232831 280319.72999999998137355, 451839.38000000000465661 280325.22999999998137355, 451829.66999999998370185 280328.66999999998370185, 451829.34999999997671694 280331.94000000000232831, 451829.5 280332.54999999998835847, 451829.70000000001164153 280333.38000000000465661, 451822.69000000000232831 280335.72999999998137355, 451809.80999999999767169 280338.21999999997206032, 451801.88000000000465661 280339.91999999998370185, 451796.17999999999301508 280341.03000000002793968, 451791.84000000002561137 280341.94000000000232831, 451790.75 280342.25, 451789.10999999998603016 280342.65999999997438863, 451785.05999999999767169 280342.92999999999301508, 451779.57000000000698492 280343.53000000002793968, 451770.66999999998370185 280346.33000000001629815, 451764.61300000001210719 280348.36599999997997656, 451754.28000000002793968 280351.84000000002561137, 451741.51000000000931323 280356.11999999999534339, 451726.57000000000698492 280361.47999999998137355, 451682.57000000000698492 280377.13000000000465661, 451672.91999999998370185 280380.32000000000698492, 451669.15999999997438863 280381.78000000002793968, 451662.35999999998603016 280384.11999999999534339, 451650.36999999999534339 280388.41999999998370185, 451635.07000000000698492 280393.96999999997206032, 451619.79999999998835847 280399.40000000002328306, 451606.29999999998835847 280404.13000000000465661, 451589.97999999998137355 280409.79999999998835847, 451586.87631451775087044 280410.84130501362960786, 451587.21999999997206032 280414.15999999997438863, 451593.20000000001164153 280460.28000000002793968, 451599.26000000000931323 280506.98999999999068677, 451609.09999999997671694 280578.36999999999534339, 451613.34000000002561137 280579.13000000000465661, 451625.07600000000093132 280581.43699999997625127, 451631.96000000002095476 280582.78999999997904524, 451662.09000000002561137 280588.34000000002561137, 451692.41999999998370185 280593.88000000000465661, 451719.84000000002561137 280598.83000000001629815, 451734.45000000001164153 280601.71000000002095476, 451745.73999999999068677 280603.59000000002561137, 451751.35999999998603016 280604.44000000000232831, 451753.82000000000698492 280604.82000000000698492, 451765.84000000002561137 280606.89000000001396984, 451797.40000000002328306 280613.09999999997671694, 451811.32000000000698492 280625.40000000002328306, 451852 280661.13000000000465661, 451865.52000000001862645 280672.54999999998835847, 451876.42999999999301508 280681.59000000002561137, 451878.78999999997904524 280683.39000000001396984, 451880.95000000001164153 280684.96000000002095476, 451910.77000000001862645 280708.82000000000698492, 451931.72999999998137355 280725.75, 451956.04999999998835847 280744.70000000001164153, 452000 280780.04999999998835847, 452019.10100000002421439 280795.34499999997206032, 452073.27000000001862645 280838.71999999997206032, 452085.65999999997438863 280849.35999999998603016, 452099.01000000000931323 280860.79999999998835847, 452106.44000000000232831 280867.28000000002793968, 452121.88000000000465661 280877.77000000001862645, 452177.53999999997904524 280917.41999999998370185, 452211.17999999999301508 280942.57000000000698492, 452218.94000000000232831 280947.96000000002095476, 452224.71000000002095476 280952.07000000000698492, 452225.21999999997206032 280952.36999999999534339, 452235.34000000002561137 280959.17999999999301508, 452245.45000000001164153 280965.69000000000232831, 452246.26000000000931323 280966.19000000000232831, 452255.27000000001862645 280972.01000000000931323, 452257.19000000000232831 280973.21000000002095476, 452270.23999999999068677 280981.15000000002328306, 452271.46000000002095476 280981.84999999997671694, 452280.35999999998603016 280987.16999999998370185, 452286.13000000000465661 280990.69000000000232831, 452297.53000000002793968 280998.84000000002561137, 452299.10999999998603016 281000, 452314.78000000002793968 281011.46999999997206032, 452323.58000000001629815 281018.30999999999767169, 452325.48999999999068677 281019.78999999997904524, 452380.03000000002793968 281061.67999999999301508, 452446.17999999999301508 281113.21999999997206032, 452465.53000000002793968 281128.09999999997671694, 452483.77000000001862645 281142.21999999997206032, 452498.72999999998137355 281153.70000000001164153, 452522.89000000001396984 281173.78000000002793968, 452535.97999999998137355 281184.84999999997671694, 452537.54999999998835847 281181.55999999999767169, 452549.34999999997671694 281162.40000000002328306, 452562.54999999998835847 281140.76000000000931323, 452575.76000000000931323 281118.82000000000698492, 452578.35999999998603016 281114.22999999998137355, 452589.07000000000698492 281095.47999999998137355, 452597.46999999997206032 281081.02000000001862645, 452608.08000000001629815 281062.66999999998370185, 452633.19000000000232831 281019.78000000002793968, 452644.25 281000.23999999999068677, 452644.39000000001396984 281000, 452672.52000000001862645 280950.58000000001629815, 452685.32000000000698492 280928.26000000000931323, 452701.17999999999301508 280902.45000000001164153, 452712.28999999997904524 280882.89000000001396984, 452713.17999999999301508 280883.28999999997904524, 452715.25 280879.71999999997206032, 452715.35999999998603016 280879.53000000002793968, 452714.54999999998835847 280879.11999999999534339, 452715.61999999999534339 280877.21999999997206032, 452716.22999999998137355 280876.15999999997438863, 452732.72999999998137355 280847.04999999998835847, 452740.09999999997671694 280833.39000000001396984, 452742.95000000001164153 280827.73999999999068677, 452744.61999999999534339 280824.17999999999301508, 452751.70000000001164153 280808.03000000002793968, 452755.83000000001629815 280798.22999999998137355, 452757.02000000001862645 280794.46999999997206032, 452758.02000000001862645 280789.91999999998370185, 452758.22999999998137355 280788.94000000000232831, 452758.76000000000931323 280785.67999999999301508, 452759.5 280780.72999999998137355, 452759.94000000000232831 280776.96999999997206032, 452760.07000000000698492 280774.27000000001862645, 452760.41999999998370185 280770.75, 452761.46999999997206032 280770.78000000002793968, 452761.90000000002328306 280767.21999999997206032)),((452327.22999999998137355 280211.28000000002793968, 452332.55999999999767169 280199.28000000002793968, 452327.97999999998137355 280191.35999999998603016, 452319.96999999997206032 280177.75, 452301.09999999997671694 280146.53000000002793968, 452282.11999999999534339 280118.61999999999534339, 452265.34999999997671694 280096.13000000000465661, 452244.19000000000232831 280072.29999999998835847, 452234.27000000001862645 280061.04999999998835847, 452223.51000000000931323 280049.46999999997206032, 452222.64000000001396984 280048.44000000000232831, 452221.96999999997206032 280047.73999999999068677, 452217.51000000000931323 280042.76000000000931323, 452213.95000000001164153 280039, 452210.48999999999068677 280035.03999999997904524, 452207.90999999997438863 280032.09000000002561137, 452203.65999999997438863 280027.65999999997438863, 452195.65000000002328306 280019.78000000002793968, 452181.80999999999767169 280006, 452172.71999999997206032 280000, 452170.65000000002328306 279998.63000000000465661, 452168.46999999997206032 279996.96000000002095476, 452168.29999999998835847 279996.05999999999767169, 452167.72999999998137355 279994.38000000000465661, 452167.14000000001396984 279992.59999999997671694, 452153.71000000002095476 279984.71999999997206032, 452132.95000000001164153 279972.29999999998835847, 452117.61999999999534339 279963.32000000000698492, 452104.15000000002328306 279954.79999999998835847, 452097.71999999997206032 279950.80999999999767169, 452086.01000000000931323 279943.11999999999534339, 452062.92999999999301508 279928.19000000000232831, 452047.58000000001629815 279918.07000000000698492, 452040.35999999998603016 279913.44900000002235174, 452014.94799999997485429 279899.29800000000977889, 451995.92399999999906868 279891.06900000001769513, 451939.96500000002561137 279867.125, 451865.93199999997159466 279833.66399999998975545, 451842.40000000002328306 279823.90000000002328306, 451833.79999999998835847 279820.29999999998835847, 451829.20000000001164153 279818.29999999998835847, 451828.90000000002328306 279818.20000000001164153, 451826.79999999998835847 279817.20000000001164153, 451824.70000000001164153 279816.5, 451822.29999999998835847 279815.90000000002328306, 451817.59999999997671694 279814.70000000001164153, 451814.59999999997671694 279814.40000000002328306, 451808 279812.40000000002328306, 451805.29999999998835847 279811.59999999997671694, 451796.59999999997671694 279808.40000000002328306, 451792 279806.5, 451785.59999999997671694 279803.70000000001164153, 451776.20000000001164153 279799.29999999998835847, 451771.40000000002328306 279797, 451769.40000000002328306 279795.70000000001164153, 451766.90000000002328306 279793.79999999998835847, 451764.5 279791.79999999998835847, 451762.29999999998835847 279789.5, 451760.5 279787.29999999998835847, 451758.70000000001164153 279785, 451754.29999999998835847 279778.90000000002328306, 451749.09999999997671694 279770.40000000002328306, 451745.5 279765.09999999997671694, 451739.90000000002328306 279761, 451717 279743.20000000001164153, 451693.40000000002328306 279725, 451677 279712.5, 451670.09999999997671694 279706.09999999997671694, 451649.59999999997671694 279686.90000000002328306, 451638.40000000002328306 279676.5, 451621.79999999998835847 279660.5, 451605.09999999997671694 279644.20000000001164153, 451590.66999999998370185 279629.51000000000931323, 451567.27000000001862645 279625.10999999998603016, 451550.36999999999534339 279638.60999999998603016, 451538.96999999997206032 279647.80999999999767169, 451538.77000000001862645 279647.90999999997438863, 451535.66999999998370185 279651.10999999998603016, 451532.77000000001862645 279654.40999999997438863, 451532.27000000001862645 279655.01000000000931323, 451530.07000000000698492 279658.10999999998603016, 451528.07000000000698492 279661.30999999999767169, 451526.36999999999534339 279664.30999999999767169, 451524.16999999998370185 279668.80999999999767169, 451520.16999999998370185 279677.30999999999767169, 451519.57000000000698492 279678.71000000002095476, 451517.77000000001862645 279683.71000000002095476, 451516.77000000001862645 279687.21000000002095476, 451515.77000000001862645 279690.80999999999767169, 451514.07000000000698492 279697.40999999997438863, 451512.46999999997206032 279705.90999999997438863, 451511.86999999999534339 279714.30999999999767169, 451511.46999999997206032 279723.01000000000931323, 451511.77000000001862645 279740.01000000000931323, 451511.57000000000698492 279757.80999999999767169, 451511.57000000000698492 279759.30999999999767169, 451510.81900000001769513 279774.61700000002747402, 451510.77000000001862645 279775.60999999998603016, 451509.57000000000698492 279790.51000000000931323, 451509.36999999999534339 279791.71000000002095476, 451508.66999999998370185 279798.30999999999767169, 451507.77000000001862645 279805.01000000000931323, 451506.96999999997206032 279809.30999999999767169, 451505.86999999999534339 279814.40999999997438863, 451503.66999999998370185 279823.21000000002095476, 451502.27000000001862645 279828.01000000000931323, 451502.15799999999580905 279829.49800000002142042, 451501.96999999997206032 279832.01000000000931323, 451501.03999999997904524 279835.10999999998603016, 451497.97999999998137355 279841.48999999999068677, 451493.46000000002095476 279851.95000000001164153, 451492.54999999998835847 279861.23999999999068677, 451490.09999999997671694 279884.96000000002095476, 451487.90999999997438863 279904.64000000001396984, 451482.21999999997206032 280000, 451482.21999999997206032 280000.02000000001862645, 451480.91999999998370185 280011.61999999999534339, 451477.55999999999767169 280043.80999999999767169, 451476.83000000001629815 280049.84999999997671694, 451475.64000000001396984 280058.36999999999534339, 451472.40000000002328306 280079.59000000002561137, 451470.86999999999534339 280088.35999999998603016, 451469.96000000002095476 280093.42999999999301508, 451468.73999999999068677 280100.29999999998835847, 451468.02000000001862645 280105.47999999998137355, 451467.71000000002095476 280108.96000000002095476, 451467.29999999998835847 280112.75, 451467.19000000000232831 280114.23999999999068677, 451467.19000000000232831 280116.63000000000465661, 451467.28000000002793968 280118.13000000000465661, 451467.47999999998137355 280122.51000000000931323, 451467.66999999998370185 280124.60999999998603016, 451468.35999999998603016 280129.98999999999068677, 451468.55999999999767169 280131.28999999997904524, 451470.04999999998835847 280137.88000000000465661, 451471.25 280143.07000000000698492, 451472.84000000002561137 280148.76000000000931323, 451474.33000000001629815 280154.25, 451474.92999999999301508 280156.65000000002328306, 451475.42999999999301508 280158.95000000001164153, 451475.63000000000465661 280159.44000000000232831, 451476.13000000000465661 280160.73999999999068677, 451476.53000000002793968 280162.03999999997904524, 451476.61999999999534339 280162.34000000002561137, 451477.02000000001862645 280163.94000000000232831, 451477.32000000000698492 280165.64000000001396984, 451477.61999999999534339 280166.92999999999301508, 451478.32000000000698492 280168.92999999999301508, 451479.11999999999534339 280170.92999999999301508, 451479.52000000001862645 280172.22999999998137355, 451480.40999999997438863 280175.11999999999534339, 451481.01000000000931323 280176.91999999998370185, 451485.60999999998603016 280189.30999999999767169, 451486.01000000000931323 280190.60999999998603016, 451488.09999999997671694 280196.60999999998603016, 451489.29999999998835847 280200.20000000001164153, 451491.59999999997671694 280206, 451493 280209.70000000001164153, 451495.90000000002328306 280216.98999999999068677, 451498.48999999999068677 280223.48999999999068677, 451499.39000000001396984 280225.78999999997904524, 451500.28999999997904524 280228.17999999999301508, 451500.59000000002561137 280228.58000000001629815, 451501.59000000002561137 280230.58000000001629815, 451502.29999999998835847 280231.78999999997904524, 451504.79999999998835847 280236.28999999997904524, 451508.20000000001164153 280241.59000000002561137, 451510.10999999998603016 280244.40000000002328306, 451513.80999999999767169 280249.79999999998835847, 451514.09999999997671694 280250.40000000002328306, 451520.09000000002561137 280259.65000000002328306, 451523.08000000001629815 280263.88000000000465661, 451524.97999999998137355 280266.51000000000931323, 451528.27000000001862645 280271.07000000000698492, 451529.57000000000698492 280272.98999999999068677, 451531.85999999998603016 280275.94000000000232831, 451532.46000000002095476 280276.54999999998835847, 451537.25 280282.95000000001164153, 451546.33000000001629815 280295.04999999998835847, 451549.03000000002793968 280298.59999999997671694, 451554.61999999999534339 280305.51000000000931323, 451556.71999999997206032 280308.26000000000931323, 451561.40999999997438863 280314.34999999997671694, 451562.70000000001164153 280316.08000000001629815, 451566.20000000001164153 280320.34999999997671694, 451568.69000000000232831 280323.90000000002328306, 451568.89000000001396984 280324.21000000002095476, 451572.19000000000232831 280329.40000000002328306, 451572.59000000002561137 280330.10999999998603016, 451576.89000000001396984 280337.44000000000232831, 451580.67999999999301508 280344.15000000002328306, 451583.88000000000465661 280349.85999999998603016, 451584.78000000002793968 280351.59000000002561137, 451587.07000000000698492 280356.05999999999767169, 451589 280360.08000000001629815, 451591.08000000001629815 280366.77000000001862645, 451592.09000000002561137 280370.83000000001629815, 451592.61999999999534339 280373.78999999997904524, 451594.64000000001396984 280387.90000000002328306, 451596.63000000000465661 280397.28999999997904524, 451601.60999999998603016 280395.54999999998835847, 451636.84000000002561137 280383.21999999997206032, 451656.64000000001396984 280375.85999999998603016, 451691.90999999997438863 280363.08000000001629815, 451736.98999999999068677 280346.83000000001629815, 451770.33000000001629815 280335.46999999997206032, 451802.40000000002328306 280324.40000000002328306, 451870.46999999997206032 280301.94000000000232831, 451894.27000000001862645 280293.83000000001629815, 451918.15999999997438863 280285.44000000000232831, 451935.57000000000698492 280279.26000000000931323, 451947.16999999998370185 280274.96999999997206032, 451953.66999999998370185 280273.38000000000465661, 451964.07000000000698492 280271.38000000000465661, 451979.78000000002793968 280268.58000000001629815, 451999.98999999999068677 280265.13000000000465661, 452000 280265.13000000000465661, 452054.80999999999767169 280254.70000000001164153, 452099.95000000001164153 280245.95000000001164153, 452132.15000000002328306 280239.85999999998603016, 452170.91999999998370185 280231.77000000001862645, 452203.33000000001629815 280225.47999999998137355, 452229.44000000000232831 280220.33000000001629815, 452256.51000000000931323 280216.14000000001396984, 452327.22999999998137355 280211.28000000002793968)),((451355.13000000000465661 280426.15000000002328306, 451359.03166433708975092 280438.72610159532632679, 451368.96999999997206032 280470.76000000000931323, 451384.71000000002095476 280465.97999999998137355, 451397.28000000002793968 280462.78999999997904524, 451415.82000000000698492 280457.15000000002328306, 451470.5 280440.21999999997206032, 451470.79999999998835847 280440.10999999998603016, 451518.40999999997438863 280423.66999999998370185, 451538.34999999997671694 280417.03999999997904524, 451554.47999999998137355 280411.82000000000698492, 451563.75 280408.71999999997206032, 451566.47999999998137355 280407.84999999997671694, 451567.58000000001629815 280407.46999999997206032, 451568.90000000002328306 280406.88000000000465661, 451569.59999999997671694 280406.58000000001629815, 451572.02000000001862645 280405.60999999998603016, 451574.85999999998603016 280404.05999999999767169, 451576.46999999997206032 280403.04999999998835847, 451578.51000000000931323 280401.47999999998137355, 451580.22999999998137355 280399.51000000000931323, 451581.71999999997206032 280397.28000000002793968, 451583 280394.95000000001164153, 451584.05999999999767169 280392.51000000000931323, 451585.28999999997904524 280388.25, 451582.91999999998370185 280373.28999999997904524, 451577.72999999998137355 280359.11999999999534339, 451571.28999999997904524 280346.71000000002095476, 451566.13000000000465661 280337.85999999998603016, 451563.22999999998137355 280333.54999999998835847, 451560.13000000000465661 280329.07000000000698492, 451557.73999999999068677 280325.51000000000931323, 451555.54999999998835847 280322.26000000000931323, 451553.34999999997671694 280319.52000000001862645, 451552.04999999998835847 280317.90000000002328306, 451545.86999999999534339 280310.28000000002793968, 451538.97999999998137355 280301.53999999997904524, 451538.39000000001396984 280300.83000000001629815, 451534.98999999999068677 280296.26000000000931323, 451534.48999999999068677 280295.53999999997904524, 451531.78999999997904524 280291.97999999998137355, 451526.28000000002793968 280285.14000000001396984, 451523.78000000002793968 280281.86999999999534339, 451517.57000000000698492 280273.60999999998603016, 451511.65999999997438863 280265.07000000000698492, 451506.25 280256.76000000000931323, 451505.54999999998835847 280255.75, 451501.54999999998835847 280249.32000000000698492, 451499.45000000001164153 280245.90999999997438863, 451498.45000000001164153 280244.10999999998603016, 451496.44000000000232831 280240.10999999998603016, 451494.94000000000232831 280236.71000000002095476, 451494.64000000001396984 280236.01000000000931323, 451490.84000000002561137 280228.10999999998603016, 451488.73999999999068677 280223.71000000002095476, 451486.34000000002561137 280218.21999999997206032, 451486.03999999997904524 280217.41999999998370185, 451483.45000000001164153 280211.02000000001862645, 451481.84999999997671694 280206.53000000002793968, 451480.95000000001164153 280203.72999999998137355, 451480.84000000002561137 280203.29999999998835847, 451478.17999999999301508 280196.51000000000931323, 451474.78000000002793968 280186.96999999997206032, 451466.57000000000698492 280165.59999999997671694, 451461.86999999999534339 280149.46000000002095476, 451459.58000000001629815 280142.21999999997206032, 451457.92999999999301508 280136.25, 451456.90999999997438863 280132.70000000001164153, 451456.51000000000931323 280128.96000000002095476, 451456.45000000001164153 280128.71000000002095476, 451456.28000000002793968 280126.90999999997438863, 451456.28000000002793968 280125.35999999998603016, 451456.19000000000232831 280123.21999999997206032, 451456.53999999997904524 280112.89000000001396984, 451457.14000000001396984 280104.55999999999767169, 451460.15000000002328306 280084.94000000000232831, 451465.59000000002561137 280054.60999999998603016, 451465.90000000002328306 280052.78999999997904524, 451466.34999999997671694 280050.96000000002095476, 451467.01000000000931323 280047.85999999998603016, 451467.47999999998137355 280044.86999999999534339, 451467.82000000000698492 280041.17999999999301508, 451468.05999999999767169 280037.47999999998137355, 451468.05999999999767169 280037.28000000002793968, 451470.86999999999534339 280008.78999999997904524, 451471.91999999998370185 280000, 451471.91999999998370185 279999.98999999999068677, 451474.17999999999301508 279964.09000000002561137, 451475.28000000002793968 279943.13000000000465661, 451478.25 279909.25, 451478.90999999997438863 279904.95000000001164153, 451456.16999999998370185 279901.30999999999767169, 451410.36999999999534339 279892.01000000000931323, 451411.05301289400085807 279886.59500235033920035, 451411.38067185506224632 279883.99728784203762189, 451411.90000000002328306 279879.88000000000465661, 451412.16999999998370185 279877.71000000002095476, 451414.09000000002561137 279866.09999999997671694, 451414.58000000001629815 279863.13000000000465661, 451415.57000000000698492 </v>
      </c>
      <c r="B89" s="324">
        <f>'Site-to-LSOA&amp;MSOA Assignment'!B89</f>
        <v>132</v>
      </c>
      <c r="C89" s="329" t="str">
        <f>'Site-to-LSOA&amp;MSOA Assignment'!C89</f>
        <v>Land north of M6 J1 (strategic Residential or Employment)</v>
      </c>
      <c r="D89" s="100" t="str">
        <f>'Site-to-LSOA&amp;MSOA Assignment'!N89</f>
        <v>E02007048</v>
      </c>
      <c r="E89" s="100" t="str">
        <f>'Site-to-LSOA&amp;MSOA Assignment'!O89</f>
        <v>Rugby 013</v>
      </c>
      <c r="F89" s="100" t="str">
        <f>'Site-to-LSOA&amp;MSOA Assignment'!P89</f>
        <v>E01035026</v>
      </c>
      <c r="G89" s="100" t="str">
        <f>'Site-to-LSOA&amp;MSOA Assignment'!Q89</f>
        <v>Rugby 013D</v>
      </c>
      <c r="H89" s="99">
        <f>VLOOKUP($B89,'PTAL - AM'!$B:$R,17,FALSE)</f>
        <v>0</v>
      </c>
      <c r="I89" s="99">
        <f>VLOOKUP($B89,'PTAL - PM'!$B:$R,17,FALSE)</f>
        <v>0</v>
      </c>
      <c r="J89" s="284"/>
      <c r="K89" s="254" t="str">
        <f t="shared" si="6"/>
        <v>Land north of M6 J1 (strategic Residential or Employment)</v>
      </c>
      <c r="L89" s="341">
        <f t="shared" si="7"/>
        <v>2</v>
      </c>
      <c r="M89" s="338">
        <f>RANK(L89,$L$2:$L211,0)</f>
        <v>94</v>
      </c>
    </row>
    <row r="90" spans="1:13" x14ac:dyDescent="0.3">
      <c r="A90" s="335" t="str">
        <f>'Site-to-LSOA&amp;MSOA Assignment'!A90</f>
        <v>MultiPolygon (((446881.15000000002328306 271395.60999999998603016, 446851.20000000001164153 271408.40000000002328306, 446844.40000000002328306 271411.20000000001164153, 446841 271412.5, 446837.40000000002328306 271413.90000000002328306, 446833.79999999998835847 271415.40000000002328306, 446830.29999999998835847 271416.79999999998835847, 446809.29999999998835847 271424.40000000002328306, 446802.59999999997671694 271426.70000000001164153, 446800 271427.59999999997671694, 446777.59999999997671694 271434.79999999998835847, 446755.29999999998835847 271441.5, 446725.29999999998835847 271450.40000000002328306, 446698.90000000002328306 271457.40000000002328306, 446671.20000000001164153 271465.29999999998835847, 446664.90000000002328306 271466.79999999998835847, 446656.40000000002328306 271470, 446651.20000000001164153 271472.20000000001164153, 446648.70000000001164153 271473.29999999998835847, 446645.90000000002328306 271474.59999999997671694, 446643.09999999997671694 271475.79999999998835847, 446640.29999999998835847 271477.09999999997671694, 446635.79999999998835847 271479.20000000001164153, 446631.29999999998835847 271481.20000000001164153, 446626.79999999998835847 271483.29999999998835847, 446623.40000000002328306 271484.79999999998835847, 446620.09999999997671694 271486.40000000002328306, 446616.70000000001164153 271487.90000000002328306, 446612.90000000002328306 271489.70000000001164153, 446609.20000000001164153 271491.5, 446605.5 271493.40000000002328306, 446603.59999999997671694 271494.5, 446601.70000000001164153 271495.5, 446600 271496.5, 446598.70000000001164153 271497.09999999997671694, 446597.5 271497.79999999998835847, 446596.29999999998835847 271498.59999999997671694, 446593.90000000002328306 271500.09999999997671694, 446591.5 271501.5, 446589.13000000000465661 271503.03999999997904524, 446586.94000000000232831 271504.46000000002095476, 446584.72999999998137355 271505.92999999999301508, 446582.59999999997671694 271507.46000000002095476, 446580.05999999999767169 271509.36999999999534339, 446576.66999999998370185 271512.10999999998603016, 446574.03999999997904524 271514.16999999998370185, 446571.09000000002561137 271516.46000000002095476, 446564.89000000001396984 271520.85999999998603016, 446559.28999999997904524 271524.85999999998603016, 446556.48999999999068677 271526.96000000002095476, 446548.69000000000232831 271532.96000000002095476, 446546.98999999999068677 271534.35999999998603016, 446545.19000000000232831 271535.85999999998603016, 446543.48999999999068677 271537.26000000000931323, 446541.09000000002561137 271539.35999999998603016, 446538.78999999997904524 271541.35999999998603016, 446536.48999999999068677 271543.55999999999767169, 446532.78000000002793968 271547.27000000001862645, 446531.48999999999068677 271548.55999999999767169, 446529.09000000002561137 271551.15999999997438863, 446528.28999999997904524 271552.05999999999767169, 446527.39000000001396984 271552.96000000002095476, 446526.78999999997904524 271553.96000000002095476, 446526.39000000001396984 271555.15999999997438863, 446526.19000000000232831 271556.35999999998603016, 446526.09000000002561137 271557.65999999997438863, 446525.98999999999068677 271558.46000000002095476, 446525.89000000001396984 271559.35999999998603016, 446525.89000000001396984 271560.26000000000931323, 446525.98999999999068677 271560.85999999998603016, 446526.09000000002561137 271561.55999999999767169, 446526.19000000000232831 271562.15999999997438863, 446526.59000000002561137 271562.85999999998603016, 446526.98999999999068677 271563.46000000002095476, 446527.48999999999068677 271564.15999999997438863, 446529.28999999997904524 271566.26000000000931323, 446530.19000000000232831 271567.15999999997438863, 446532.19000000000232831 271568.76000000000931323, 446533.69000000000232831 271569.85999999998603016, 446536.89000000001396984 271571.85999999998603016, 446538.69000000000232831 271572.76000000000931323, 446542.48999999999068677 271574.15999999997438863, 446544.78999999997904524 271574.85999999998603016, 446547.19000000000232831 271575.46000000002095476, 446549.48999999999068677 271575.85999999998603016, 446568.89000000001396984 271576.35999999998603016, 446574.59000000002561137 271576.55999999999767169, 446592.39000000001396984 271575.96000000002095476, 446600.48999999999068677 271575.76000000000931323, 446642.28999999997904524 271573.35999999998603016, 446655.69000000000232831 271572.65999999997438863, 446668.39000000001396984 271571.85999999998603016, 446673.98999999999068677 271571.35999999998603016, 446681.19000000000232831 271570.05999999999767169, 446714.39000000001396984 271564.15999999997438863, 446726.78999999997904524 271562.15999999997438863, 446729.89000000001396984 271559.26000000000931323, 446795.78999999997904524 271544.05999999999767169, 446800.48999999999068677 271543.05999999999767169, 446826.69000000000232831 271536.26000000000931323, 446850.28999999997904524 271529.85999999998603016, 446877.69000000000232831 271522.55999999999767169, 446885.48999999999068677 271519.96000000002095476, 446897.33000000001629815 271514.21999999997206032, 446901.01000000000931323 271512.04999999998835847, 446904.29999999998835847 271509.59999999997671694, 446906 271508.09999999997671694, 446907.59999999997671694 271506.79999999998835847, 446908.90000000002328306 271505.70000000001164153, 446910.09999999997671694 271504.59999999997671694, 446911.29999999998835847 271503.40000000002328306, 446912.09999999997671694 271502.5, 446912.79999999998835847 271501.59999999997671694, 446913.59999999997671694 271500.59999999997671694, 446914.40000000002328306 271499.29999999998835847, 446915.20000000001164153 271498.09999999997671694, 446915.90000000002328306 271496.79999999998835847, 446916.29999999998835847 271496, 446916.59999999997671694 271495.09999999997671694, 446916.79999999998835847 271494.29999999998835847, 446917.20000000001164153 271493.09999999997671694, 446917.5 271492, 446917.59999999997671694 271490.79999999998835847, 446917.70000000001164153 271489.5, 446917.59999999997671694 271488.20000000001164153, 446917.5 271487, 446917.09999999997671694 271485.5, 446881.15000000002328306 271395.60999999998603016)),((446918.27000000001862645 271378.88000000000465661, 446928.59999999997671694 271421.59999999997671694, 446941.20000000001164153 271475.79999999998835847, 446941.59999999997671694 271476.79999999998835847, 446942.09999999997671694 271477.59999999997671694, 446942.59999999997671694 271478.5, 446943.40000000002328306 271479.40000000002328306, 446945.20000000001164153 271481, 446946.29999999998835847 271481.70000000001164153, 446947.40000000002328306 271482.29999999998835847, 446948.59999999997671694 271482.90000000002328306, 446951.20000000001164153 271484.29999999998835847, 446952.59999999997671694 271484.79999999998835847, 446954.20000000001164153 271485.29999999998835847, 446956 271485.70000000001164153, 446959.40000000002328306 271486.29999999998835847, 446961.09999999997671694 271486.40000000002328306, 446962.79999999998835847 271486.59999999997671694, 446973.29999999998835847 271486.20000000001164153, 446986.20000000001164153 271485.40000000002328306, 446997.79999999998835847 271484.64000000001396984, 447000 271484.5, 447015.40000000002328306 271483.5, 447034.40000000002328306 271482.20000000001164153, 447061 271480.90000000002328306, 447071.59999999997671694 271481, 447111.90000000002328306 271479.40000000002328306, 447140.20000000001164153 271479.59999999997671694, 447239.09999999997671694 271481.5, 447394.29999999998835847 271485.79999999998835847, 447395.02199999999720603 271485.82500000001164153, 447393.27104336291085929 271477.19921361986780539, 447393.27100000000791624 271477.19900000002235174, 447393.01099999999860302 271475.91600000002654269, 447393.99099999997997656 271475.71700000000419095, 447393.90104762534610927 271475.40416563034523278, 447393.90100000001257285 271475.40399999998044223, 447387.75400000001536682 271453.393999999971129, 447387.75290356524055824 271453.3900739430100657, 447385.10355405299924314 271443.90342012519249693, 447381.5 271431, 447378.79999999998835847 271423.20000000001164153, 447371.59999999997671694 271400.09999999997671694, 447369.38000000000465661 271392.26000000000931323, 447368.40000000002328306 271388.79999999998835847, 447366.40000000002328306 271382.70000000001164153, 447365.5 271380.29999999998835847, 447363.84999999997671694 271375.67999999999301508, 447362.59999999997671694 271372.20000000001164153, 447359.70000000001164153 271364.29999999998835847, 447357.04999999998835847 271357.78000000002793968, 447350.90000000002328306 271342.59999999997671694, 447345.29999999998835847 271327.70000000001164153, 447335.90000000002328306 271302.5, 447316.79999999998835847 271281.09999999997671694, 447311.20000000001164153 271272.79999999998835847, 447302.40000000002328306 271264, 447300.09999999997671694 271261.59999999997671694, 447298.40000000002328306 271259.5, 447295.09999999997671694 271254.90000000002328306, 447291.40000000002328306 271250, 447287.79999999998835847 271244.5, 447281 271233.79999999998835847, 447278.90000000002328306 271234.79999999998835847, 447278.65999999997438863 271234.90999999997438863, 447274.20000000001164153 271236.90000000002328306, 447271.5 271237.90000000002328306, 447269.40000000002328306 271238.40000000002328306, 447267.90000000002328306 271238.59999999997671694, 447262.70000000001164153 271239.20000000001164153, 447241 271241.40000000002328306, 447214.70000000001164153 271252.20000000001164153, 447186.5 271265.90000000002328306, 447135.79999999998835847 271287.40000000002328306, 447043.5 271328.09999999997671694, 447038.40000000002328306 271330.40000000002328306, 447034.79999999998835847 271331.59999999997671694, 447030.40000000002328306 271333.20000000001164153, 447000 271346.09999999997671694, 446927.79999999998835847 271376.59999999997671694, 446918.27000000001862645 271378.88000000000465661)))</v>
      </c>
      <c r="B90" s="324">
        <f>'Site-to-LSOA&amp;MSOA Assignment'!B90</f>
        <v>133</v>
      </c>
      <c r="C90" s="329" t="str">
        <f>'Site-to-LSOA&amp;MSOA Assignment'!C90</f>
        <v>Land North of M45</v>
      </c>
      <c r="D90" s="100" t="str">
        <f>'Site-to-LSOA&amp;MSOA Assignment'!N90</f>
        <v>E02006503</v>
      </c>
      <c r="E90" s="100" t="str">
        <f>'Site-to-LSOA&amp;MSOA Assignment'!O90</f>
        <v>Rugby 012</v>
      </c>
      <c r="F90" s="100" t="str">
        <f>'Site-to-LSOA&amp;MSOA Assignment'!P90</f>
        <v>E01035025</v>
      </c>
      <c r="G90" s="100" t="str">
        <f>'Site-to-LSOA&amp;MSOA Assignment'!Q90</f>
        <v>Rugby 012G</v>
      </c>
      <c r="H90" s="99" t="str">
        <f>VLOOKUP($B90,'PTAL - AM'!$B:$R,17,FALSE)</f>
        <v>1a</v>
      </c>
      <c r="I90" s="99" t="str">
        <f>VLOOKUP($B90,'PTAL - PM'!$B:$R,17,FALSE)</f>
        <v>1a</v>
      </c>
      <c r="J90" s="284"/>
      <c r="K90" s="254" t="str">
        <f t="shared" si="6"/>
        <v>Land North of M45</v>
      </c>
      <c r="L90" s="341">
        <f t="shared" si="7"/>
        <v>4</v>
      </c>
      <c r="M90" s="338">
        <f>RANK(L90,$L$2:$L212,0)</f>
        <v>15</v>
      </c>
    </row>
    <row r="91" spans="1:13" x14ac:dyDescent="0.3">
      <c r="A91" s="335" t="str">
        <f>'Site-to-LSOA&amp;MSOA Assignment'!A91</f>
        <v>MultiPolygon (((440674.28800000000046566 273194.10100000002421439, 440614.27700000000186265 273035.06199999997625127, 440609.71600000001490116 273022.70100000000093132, 440602.9870000000228174 273004.46700000000419095, 440599.7559999999939464 272995.71000000002095476, 440596.93699999997625127 272988.07099999999627471, 440594.53700000001117587 272981.56699999998090789, 440593.39899999997578561 272978.48300000000745058, 440588.28200000000651926 272964.61599999997997656, 440588.25400000001536682 272963.89899999997578561, 440588.06400000001303852 272959.05699999997159466, 440587.78800000000046566 272952.0129999999771826, 440587.64699999999720603 272948.42399999999906868, 440581.99099999997997656 272920.6840000000083819, 440565.47299999999813735 272839.66499999997904524, 440535.59999999997671694 272850.22999999998137355, 440531.59999999997671694 272844.72999999998137355, 440526.59999999997671694 272846.53000000002793968, 440524 272847.63000000000465661, 440520.09999999997671694 272849.5, 440519 272849.90000000002328306, 440517 272850.90000000002328306, 440513.90000000002328306 272852.29999999998835847, 440510.90000000002328306 272853.79999999998835847, 440507.5 272855.40000000002328306, 440504.20000000001164153 272857.09999999997671694, 440500.90000000002328306 272858.90000000002328306, 440496.29999999998835847 272861.5, 440494.09999999997671694 272862.90000000002328306, 440492.59999999997671694 272863.79999999998835847, 440491.20000000001164153 272864.70000000001164153, 440490.28999999997904524 272865.28999999997904524, 440496.80499999999301508 272877.07500000001164153, 440496.73900000000139698 272878.92700000002514571, 440495.48200000001816079 272880.25, 440439.12599999998928979 272915.04300000000512227, 440433.84999999997671694 272903.65999999997438863, 440432.55999999999767169 272901.83000000001629815, 440431.09999999997671694 272902.70000000001164153, 440429.59999999997671694 272903.29999999998835847, 440426.79999999998835847 272904.5, 440425.29999999998835847 272905, 440423.90000000002328306 272905.5, 440422.40000000002328306 272906.09999999997671694, 440421.20000000001164153 272906.70000000001164153, 440420 272907.40000000002328306, 440418.90000000002328306 272908.20000000001164153, 440413.79999999998835847 272911.70000000001164153, 440411.70000000001164153 272916.90000000002328306, 440406.58000000001629815 272918.64000000001396984, 440419.79999999998835847 272954.5, 440420.54999999998835847 272956.54999999998835847, 440436.40000000002328306 273000, 440455.54999999998835847 273051.94000000000232831, 440495.46000000002095476 273039.84999999997671694, 440495.70000000001164153 273042, 440495.94000000000232831 273044.17999999999301508, 440496 273044.70000000001164153, 440496.40000000002328306 273047.29999999998835847, 440497.79999999998835847 273056.5, 440498.70000000001164153 273061.09999999997671694, 440501.29999999998835847 273076.59999999997671694, 440503.41999999998370185 273087.21999999997206032, 440507.03999999997904524 273105.29999999998835847, 440511.79999999998835847 273129.09999999997671694, 440516.09999999997671694 273149.20000000001164153, 440515.14000000001396984 273150.23999999999068677, 440618.46999999997206032 273216.63000000000465661, 440654.40000000002328306 273202, 440674.28800000000046566 273194.10100000002421439)))</v>
      </c>
      <c r="B91" s="324">
        <f>'Site-to-LSOA&amp;MSOA Assignment'!B91</f>
        <v>134</v>
      </c>
      <c r="C91" s="329" t="str">
        <f>'Site-to-LSOA&amp;MSOA Assignment'!C91</f>
        <v>Land North of Plott Lane, Stretton on Dunsmore</v>
      </c>
      <c r="D91" s="100" t="str">
        <f>'Site-to-LSOA&amp;MSOA Assignment'!N91</f>
        <v>E02006503</v>
      </c>
      <c r="E91" s="100" t="str">
        <f>'Site-to-LSOA&amp;MSOA Assignment'!O91</f>
        <v>Rugby 012</v>
      </c>
      <c r="F91" s="100" t="str">
        <f>'Site-to-LSOA&amp;MSOA Assignment'!P91</f>
        <v>E01031150</v>
      </c>
      <c r="G91" s="100" t="str">
        <f>'Site-to-LSOA&amp;MSOA Assignment'!Q91</f>
        <v>Rugby 012D</v>
      </c>
      <c r="H91" s="99" t="str">
        <f>VLOOKUP($B91,'PTAL - AM'!$B:$R,17,FALSE)</f>
        <v>1a</v>
      </c>
      <c r="I91" s="99" t="str">
        <f>VLOOKUP($B91,'PTAL - PM'!$B:$R,17,FALSE)</f>
        <v>1a</v>
      </c>
      <c r="J91" s="284"/>
      <c r="K91" s="254" t="str">
        <f t="shared" si="6"/>
        <v>Land North of Plott Lane, Stretton on Dunsmore</v>
      </c>
      <c r="L91" s="341">
        <f t="shared" si="7"/>
        <v>4</v>
      </c>
      <c r="M91" s="338">
        <f>RANK(L91,$L$2:$L213,0)</f>
        <v>15</v>
      </c>
    </row>
    <row r="92" spans="1:13" x14ac:dyDescent="0.3">
      <c r="A92" s="335" t="str">
        <f>'Site-to-LSOA&amp;MSOA Assignment'!A92</f>
        <v>MultiPolygon (((445119.78619810385862365 276181.74036461260402575, 445114.97999999998137355 276150.27000000001862645, 445106.90999999997438863 276103.55999999999767169, 445104.10999999998603016 276088.55999999999767169, 445098.80999999999767169 276083.26000000000931323, 445097.21000000002095476 276085.46000000002095476, 445096.10999999998603016 276086.76000000000931323, 445095.10999999998603016 276087.55999999999767169, 445094.51000000000931323 276087.96000000002095476, 445090.10999999998603016 276090.46000000002095476, 445083.36999999999534339 276074.70000000001164153, 445062.45000000001164153 276088.55999999999767169, 445045.25 276099.26000000000931323, 445055.65000000002328306 276113.46000000002095476, 445058.84999999997671694 276162.32000000000698492, 445060.0059999999939464 276186.21299999998882413, 445119.78619810385862365 276181.74036461260402575)))</v>
      </c>
      <c r="B92" s="324">
        <f>'Site-to-LSOA&amp;MSOA Assignment'!B92</f>
        <v>135</v>
      </c>
      <c r="C92" s="329" t="str">
        <f>'Site-to-LSOA&amp;MSOA Assignment'!C92</f>
        <v>Land north of Rugby Road, Church Lawford</v>
      </c>
      <c r="D92" s="100" t="str">
        <f>'Site-to-LSOA&amp;MSOA Assignment'!N92</f>
        <v>E02006498</v>
      </c>
      <c r="E92" s="100" t="str">
        <f>'Site-to-LSOA&amp;MSOA Assignment'!O92</f>
        <v>Rugby 007</v>
      </c>
      <c r="F92" s="100" t="str">
        <f>'Site-to-LSOA&amp;MSOA Assignment'!P92</f>
        <v>E01031165</v>
      </c>
      <c r="G92" s="100" t="str">
        <f>'Site-to-LSOA&amp;MSOA Assignment'!Q92</f>
        <v>Rugby 007E</v>
      </c>
      <c r="H92" s="99" t="str">
        <f>VLOOKUP($B92,'PTAL - AM'!$B:$R,17,FALSE)</f>
        <v>1a</v>
      </c>
      <c r="I92" s="99" t="str">
        <f>VLOOKUP($B92,'PTAL - PM'!$B:$R,17,FALSE)</f>
        <v>1a</v>
      </c>
      <c r="J92" s="284"/>
      <c r="K92" s="254" t="str">
        <f t="shared" si="6"/>
        <v>Land north of Rugby Road, Church Lawford</v>
      </c>
      <c r="L92" s="341">
        <f t="shared" si="7"/>
        <v>4</v>
      </c>
      <c r="M92" s="338">
        <f>RANK(L92,$L$2:$L214,0)</f>
        <v>15</v>
      </c>
    </row>
    <row r="93" spans="1:13" x14ac:dyDescent="0.3">
      <c r="A93" s="335" t="str">
        <f>'Site-to-LSOA&amp;MSOA Assignment'!A93</f>
        <v>MultiPolygon (((440572.09999999997671694 275259.19000000000232831, 440613.05999999999767169 275155.88000000000465661, 440626.71999999997206032 275130.15000000002328306, 440630.02000000001862645 275123.95000000001164153, 440622.07000000000698492 275118.53999999997904524, 440622.02000000001862645 275118.51000000000931323, 440613.71000000002095476 275112.86999999999534339, 440613.65999999997438863 275112.84000000002561137, 440604 275106.28999999997904524, 440632.29999999998835847 275053.44000000000232831, 440632.97999999998137355 275052.15999999997438863, 440635 275048.39000000001396984, 440623.5 275040.89000000001396984, 440622.27000000001862645 275040.13000000000465661, 440607.09999999997671694 275030.78999999997904524, 440577.88000000000465661 275013.44000000000232831, 440553.95000000001164153 275000, 440522.40000000002328306 274982.80999999999767169, 440518.90000000002328306 274987.21000000002095476, 440518.29999999998835847 274988.10999999998603016, 440516.90000000002328306 274989.71000000002095476, 440516.59999999997671694 274990.10999999998603016, 440516.20000000001164153 274990.40999999997438863, 440515.90000000002328306 274990.80999999999767169, 440515.5 274991.21000000002095476, 440514.59999999997671694 274992.40999999997438863, 440514.40000000002328306 274992.80999999999767169, 440514.09999999997671694 274993.30999999999767169, 440513.70000000001164153 274994.30999999999767169, 440513.59999999997671694 274994.80999999999767169, 440511.09999999997671694 274999.90999999997438863, 440511.04999999998835847 275000, 440508.09999999997671694 275005.51000000000931323, 440504.29999999998835847 275013.01000000000931323, 440500.70000000001164153 275018.21000000002095476, 440479.5 275042.01000000000931323, 440468.90000000002328306 275053.60999999998603016, 440461.79999999998835847 275061.30999999999767169, 440453 275071.90999999997438863, 440437.70000000001164153 275089.60999999998603016, 440433.20000000001164153 275094.51000000000931323, 440423.70000000001164153 275104.60999999998603016, 440410.52199999999720603 275119.04300000000512227, 440400.59999999997671694 275129.90999999997438863, 440395.07000000000698492 275136.22999999998137355, 440394.57000000000698492 275136.22999999998137355, 440394.07000000000698492 275136.13000000000465661, 440393.07000000000698492 275136.13000000000465661, 440391.77000000001862645 275136.33000000001629815, 440390.46999999997206032 275136.92999999999301508, 440387.46999999997206032 275138.22999999998137355, 440385.66999999998370185 275139.42999999999301508, 440384.86999999999534339 275139.92999999999301508, 440384.66999999998370185 275140.03000000002793968, 440384.07000000000698492 275140.72999999998137355, 440383.77000000001862645 275141.13000000000465661, 440382.36999999999534339 275143.92999999999301508, 440381.96999999997206032 275144.92999999999301508, 440381.57000000000698492 275146.33000000001629815, 440381.46999999997206032 275146.83000000001629815, 440381.46999999997206032 275147.33000000001629815, 440381.36999999999534339 275147.92999999999301508, 440381.46999999997206032 275148.53000000002793968, 440381.57000000000698492 275148.92999999999301508, 440381.86999999999534339 275149.92999999999301508, 440382.66999999998370185 275151.22999999998137355, 440382.86999999999534339 275151.53000000002793968, 440383.16999999998370185 275152.03000000002793968, 440383.86999999999534339 275152.72999999998137355, 440384.27000000001862645 275153.03000000002793968, 440384.95000000001164153 275153.45000000001164153, 440381.29999999998835847 275159.30999999999767169, 440380.14000000001396984 275161.03999999997904524, 440395.70000000001164153 275171.19000000000232831, 440396.67999999999301508 275171.78999999997904524, 440397.80999999999767169 275172.48999999999068677, 440414.59999999997671694 275182.78999999997904524, 440425.61599999997997656 275187.1969999999855645, 440439.09999999997671694 275192.59000000002561137, 440455.09999999997671694 275199.59000000002561137, 440484.40000000002328306 275212.48999999999068677, 440511.79999999998835847 275226.48999999999068677, 440513.01000000000931323 275227.13000000000465661, 440520.43199999997159466 275231.15700000000651926, 440572.09999999997671694 275259.19000000000232831)))</v>
      </c>
      <c r="B93" s="324">
        <f>'Site-to-LSOA&amp;MSOA Assignment'!B93</f>
        <v>136</v>
      </c>
      <c r="C93" s="329" t="str">
        <f>'Site-to-LSOA&amp;MSOA Assignment'!C93</f>
        <v>Land North of Warwick Road, Wolston</v>
      </c>
      <c r="D93" s="100" t="str">
        <f>'Site-to-LSOA&amp;MSOA Assignment'!N93</f>
        <v>E02006495</v>
      </c>
      <c r="E93" s="100" t="str">
        <f>'Site-to-LSOA&amp;MSOA Assignment'!O93</f>
        <v>Rugby 004</v>
      </c>
      <c r="F93" s="100" t="str">
        <f>'Site-to-LSOA&amp;MSOA Assignment'!P93</f>
        <v>E01031153</v>
      </c>
      <c r="G93" s="100" t="str">
        <f>'Site-to-LSOA&amp;MSOA Assignment'!Q93</f>
        <v>Rugby 004C</v>
      </c>
      <c r="H93" s="99" t="str">
        <f>VLOOKUP($B93,'PTAL - AM'!$B:$R,17,FALSE)</f>
        <v>1a</v>
      </c>
      <c r="I93" s="99" t="str">
        <f>VLOOKUP($B93,'PTAL - PM'!$B:$R,17,FALSE)</f>
        <v>1a</v>
      </c>
      <c r="J93" s="284"/>
      <c r="K93" s="254" t="str">
        <f t="shared" si="6"/>
        <v>Land North of Warwick Road, Wolston</v>
      </c>
      <c r="L93" s="341">
        <f t="shared" si="7"/>
        <v>4</v>
      </c>
      <c r="M93" s="338">
        <f>RANK(L93,$L$2:$L215,0)</f>
        <v>15</v>
      </c>
    </row>
    <row r="94" spans="1:13" x14ac:dyDescent="0.3">
      <c r="A94" s="335" t="str">
        <f>'Site-to-LSOA&amp;MSOA Assignment'!A94</f>
        <v>MultiPolygon (((440901.64924104558303952 292433.31660074682440609, 440919.97999999998137355 292422.16999999998370185, 440950.16999999998370185 292404.09000000002561137, 440999.98999999999068677 292374.60999999998603016, 441000 292374.59999999997671694, 441048.84000000002561137 292346.57000000000698492, 441080.86910604691365734 292328.49966740841045976, 441077.94000000000232831 292323.96000000002095476, 441096.90999999997438863 292310.64000000001396984, 441114.33500000002095476 292297.77299999998649582, 441118.28000000002793968 292294.85999999998603016, 441115.35999999998603016 292291.47999999998137355, 441115.05999999999767169 292291.28000000002793968, 441109.21999999997206032 292285.83000000001629815, 441105.28999999997904524 292282.38000000000465661, 441100.14000000001396984 292278.36999999999534339, 441094.98999999999068677 292274.67999999999301508, 441092.65999999997438863 292273.13000000000465661, 441086.39000000001396984 292269.16999999998370185, 441084.96999999997206032 292268.40000000002328306, 441077.40000000002328306 292264.11999999999534339, 441070.55999999999767169 292260.71999999997206032, 441061.29999999998835847 292256.42999999999301508, 441057.98999999999068677 292254.85999999998603016, 441051.47999999998137355 292252.19000000000232831, 441026.63000000000465661 292242.59999999997671694, 441000 292232.98999999999068677, 440999.28999999997904524 292232.72999999998137355, 440993.84000000002561137 292230.65000000002328306, 440985.60999999998603016 292227.53000000002793968, 440974.52000000001862645 292223.16999999998370185, 440966.67999999999301508 292220.21000000002095476, 440929.80999999999767169 292205.89000000001396984, 440913.40000000002328306 292199.08000000001629815, 440904.95000000001164153 292195.58000000001629815, 440901.17900000000372529 292194.24900000001071021, 440899.65000000002328306 292193.71000000002095476, 440875.23999999999068677 292183.59999999997671694, 440858.09999999997671694 292176.91999999998370185, 440852.70000000001164153 292174.91999999998370185, 440848.09999999997671694 292173.21999999997206032, 440843.59999999997671694 292171.71999999997206032, 440843.53600000002188608 292172.68499999999767169, 440843.5 292173.22999999998137355, 440843.29999999998835847 292176.73999999999068677, 440843.35999999998603016 292177.94000000000232831, 440843.5 292180.94000000000232831, 440843.79999999998835847 292185.85999999998603016, 440844.40000000002328306 292188.76000000000931323, 440845.40000000002328306 292194.07000000000698492, 440846.09999999997671694 292197.97999999998137355, 440847.5 292202.78999999997904524, 440850.70000000001164153 292214.91999999998370185, 440854.09999999997671694 292227.54999999998835847, 440858.09999999997671694 292242.29999999998835847, 440861.88000000000465661 292255.65999999997438863, 440865.95000000001164153 292269.55999999999767169, 440869.69000000000232831 292283.78999999997904524, 440873.84600000001955777 292300.39699999999720603, 440876.92999999999301508 292312.71999999997206032, 440880.04999999998835847 292325.78000000002793968, 440880.91999999998370185 292329.84000000002561137, 440882.28000000002793968 292337.13000000000465661, 440882.46999999997206032 292338.23999999999068677, 440882.95000000001164153 292341.36999999999534339, 440884.51000000000931323 292350.28000000002793968, 440885.77000000001862645 292357.96999999997206032, 440885.96000000002095476 292359.09000000002561137, 440886.34000000002561137 292363.42999999999301508, 440886.44000000000232831 292364.45000000001164153, 440886.21999999997206032 292367.97999999998137355, 440886.21999999997206032 292368.19000000000232831, 440885.80999999999767169 292372.21999999997206032, 440885.60999999998603016 292373.13000000000465661, 440883.97999999998137355 292381.20000000001164153, 440881.85999999998603016 292390.08000000001629815, 440880.34000000002561137 292397.34000000002561137, 440879.40363225410692394 292401.29234292736509815, 440878.61999999999534339 292404.59999999997671694, 440874.17999999999301508 292421.14000000001396984, 440876.78999999997904524 292421.57000000000698492, 440881.44000000000232831 292423.53999999997904524, 440882.35999999998603016 292423.85999999998603016, 440884.58000000001629815 292424.77000000001862645, 440886.45000000001164153 292425.53000000002793968, 440887.11999999999534339 292425.72999999998137355, 440887.76000000000931323 292425.94000000000232831, 440888.09999999997671694 292426.09000000002561137, 440888.42999999999301508 292426.26000000000931323, 440888.73999999999068677 292426.44000000000232831, 440889.05999999999767169 292426.64000000001396984, 440889.35999999998603016 292426.84000000002561137, 440889.67999999999301508 292427.02000000001862645, 440889.98999999999068677 292427.21999999997206032, 440890.23999999999068677 292427.35999999998603016, 440891.59000000002561137 292428.04999999998835847, 440892.95000000001164153 292428.72999999998137355, 440893.32000000000698492 292428.91999999998370185, 440895.84000000002561137 292430.28999999997904524, 440897.40999999997438863 292431.09999999997671694, 440899.42999999999301508 292432.20000000001164153, 440899.94000000000232831 292432.46000000002095476, 440901.08000000001629815 292432.98999999999068677, 440901.5 292433.21000000002095476, 440901.64924104558303952 292433.31660074682440609)))</v>
      </c>
      <c r="B94" s="324">
        <f>'Site-to-LSOA&amp;MSOA Assignment'!B94</f>
        <v>139</v>
      </c>
      <c r="C94" s="329" t="str">
        <f>'Site-to-LSOA&amp;MSOA Assignment'!C94</f>
        <v>Land off A5 Hinckley</v>
      </c>
      <c r="D94" s="100" t="str">
        <f>'Site-to-LSOA&amp;MSOA Assignment'!N94</f>
        <v>E02007048</v>
      </c>
      <c r="E94" s="100" t="str">
        <f>'Site-to-LSOA&amp;MSOA Assignment'!O94</f>
        <v>Rugby 013</v>
      </c>
      <c r="F94" s="100" t="str">
        <f>'Site-to-LSOA&amp;MSOA Assignment'!P94</f>
        <v>E01031182</v>
      </c>
      <c r="G94" s="100" t="str">
        <f>'Site-to-LSOA&amp;MSOA Assignment'!Q94</f>
        <v>Rugby 013A</v>
      </c>
      <c r="H94" s="99">
        <f>VLOOKUP($B94,'PTAL - AM'!$B:$R,17,FALSE)</f>
        <v>0</v>
      </c>
      <c r="I94" s="99">
        <f>VLOOKUP($B94,'PTAL - PM'!$B:$R,17,FALSE)</f>
        <v>0</v>
      </c>
      <c r="J94" s="284"/>
      <c r="K94" s="254" t="str">
        <f t="shared" si="6"/>
        <v>Land off A5 Hinckley</v>
      </c>
      <c r="L94" s="341">
        <f t="shared" si="7"/>
        <v>2</v>
      </c>
      <c r="M94" s="338">
        <f>RANK(L94,$L$2:$L216,0)</f>
        <v>94</v>
      </c>
    </row>
    <row r="95" spans="1:13" x14ac:dyDescent="0.3">
      <c r="A95" s="335" t="str">
        <f>'Site-to-LSOA&amp;MSOA Assignment'!A95</f>
        <v>MultiPolygon (((442519.39000000001396984 290354.08000000001629815, 442526.78000000002793968 290351.04999999998835847, 442532.78999999997904524 290348.51000000000931323, 442533.07000000000698492 290348.83000000001629815, 442534.40000000002328306 290348.21000000002095476, 442541.53000000002793968 290345.15000000002328306, 442549.26000000000931323 290341.70000000001164153, 442555.08000000001629815 290339.55999999999767169, 442560.78000000002793968 290337.32000000000698492, 442571.92999999999301508 290332.60999999998603016, 442591.13000000000465661 290324.84000000002561137, 442628.45000000001164153 290310.51000000000931323, 442670.34999999997671694 290295.78999999997904524, 442697.42999999999301508 290287.85999999998603016, 442699.22999999998137355 290287.15000000002328306, 442706.89000000001396984 290284.26000000000931323, 442753.66999999998370185 290265.20000000001164153, 442753.77000000001862645 290265.15999999997438863, 442759.51000000000931323 290262.91999999998370185, 442760.03000000002793968 290264.11999999999534339, 442774.44000000000232831 290258.05999999999767169, 442776.21999999997206032 290262.65000000002328306, 442783.01000000000931323 290279.65000000002328306, 442785.08000000001629815 290284.44000000000232831, 442785.17999999999301508 290284.73999999999068677, 442787.46000000002095476 290289.03000000002793968, 442788.44000000000232831 290291.03000000002793968, 442790.21999999997206032 290294.91999999998370185, 442790.91999999998370185 290296.21999999997206032, 442792.79999999998835847 290300.32000000000698492, 442798.46999999997206032 290313.09000000002561137, 442797.65999999997438863 290319.42999999999301508, 442797.26000000000931323 290321.63000000000465661, 442796.85999999998603016 290324.82000000000698492, 442796.85999999998603016 290326.60999999998603016, 442797.05999999999767169 290328.10999999998603016, 442798.04999999998835847 290331.30999999999767169, 442800.03000000002793968 290335.40000000002328306, 442801.11999999999534339 290337.40000000002328306, 442802.08000000001629815 290339.53000000002793968, 442805.70000000001164153 290347.13000000000465661, 442805.79999999998835847 290347.33000000001629815, 442809.05999999999767169 290350.91999999998370185, 442810.34999999997671694 290352.40999999997438863, 442813.14000000001396984 290355.83000000001629815, 442816.34000000002561137 290359.69000000000232831, 442831.26000000000931323 290397.26000000000931323, 442846.20000000001164153 290435.47999999998137355, 442859.69000000000232831 290469.92999999999301508, 442860.70000000001164153 290470.44000000000232831, 442865.30999999999767169 290472.55999999999767169, 442870.92999999999301508 290475.30999999999767169, 442879.94000000000232831 290479.60999999998603016, 442882.64000000001396984 290480.94000000000232831, 442886.45000000001164153 290482.67999999999301508, 442895.66999999998370185 290486.78000000002793968, 442900.17999999999301508 290488.94000000000232831, 442903.38000000000465661 290490.66999999998370185, 442905.19000000000232831 290491.59000000002561137, 442909.71999999997206032 290493.91999999998370185, 442914.14000000001396984 290496.23999999999068677, 442918.65000000002328306 290498.34999999997671694, 442922.65000000002328306 290500.15000000002328306, 442945.85999999998603016 290509.82000000000698492, 442974.48999999999068677 290523.57000000000698492, 442999.5 290534.91999999998370185, 443000 290535.15000000002328306, 443048.69000000000232831 290557.95000000001164153, 443067.02000000001862645 290550.19000000000232831, 443081.44000000000232831 290508.90000000002328306, 443093.15999999997438863 290473.01000000000931323, 443100.25 290452.78000000002793968, 443104.07000000000698492 290439.97999999998137355, 443104.36999999999534339 290439.47999999998137355, 443104.67999999999301508 290439.09000000002561137, 443104.98999999999068677 290438.59999999997671694, 443105.5 290438.10999999998603016, 443106.71000000002095476 290436.71000000002095476, 443107.71999999997206032 290435.11999999999534339, 443110.45000000001164153 290431.03000000002793968, 443110.65000000002328306 290430.53000000002793968, 443111.05999999999767169 290429.42999999999301508, 443111.57000000000698492 290427.42999999999301508, 443111.66999999998370185 290426.73999999999068677, 443112.28000000002793968 290424.23999999999068677, 443113.40999999997438863 290419.45000000001164153, 443114.53000000002793968 290414.55999999999767169, 443115.03000000002793968 290412.26000000000931323, 443115.63000000000465661 290409.25, 443116.71000000002095476 290404.34000000002561137, 443117.90000000002328306 290399.42999999999301508, 443118 290398.72999999998137355, 443118.90999999997438863 290395.53000000002793968, 443120.32000000000698492 290390.63000000000465661, 443121.63000000000465661 290385.92999999999301508, 443122.42999999999301508 290383.22999999998137355, 443125.04999999998835847 290373.63000000000465661, 443125.45000000001164153 290372.03000000002793968, 443126.15999999997438863 290368.92999999999301508, 443127.16999999998370185 290364.13000000000465661, 443128.28000000002793968 290359.23999999999068677, 443128.38000000000465661 290358.64000000001396984, 443129.08000000001629815 290355.44000000000232831, 443130.19000000000232831 290350.53999999997904524, 443130.5 290347.64000000001396984, 443130.79999999998835847 290346.53999999997904524, 443131.70000000001164153 290344.64000000001396984, 443131.90000000002328306 290344.03999999997904524, 443133.07000000000698492 290341.32000000000698492, 443134.79999999998835847 290337.39000000001396984, 443135.01000000000931323 290336.89000000001396984, 443136.82000000000698492 290332.59000000002561137, 443138.83000000001629815 290328, 443139.22999999998137355 290327, 443140.95000000001164153 290323.09999999997671694, 443141.95000000001164153 290320.40000000002328306, 443143.46000000002095476 290315.59999999997671694, 443144.65999999997438863 290310.79999999998835847, 443144.95000000001164153 290309.39000000001396984, 443156.88000000000465661 290271.85999999998603016, 443172.86999999999534339 290221.34999999997671694, 443177.34000000002561137 290208.14000000001396984, 443170.54999999998835847 290201.95000000001164153, 443170.35999999998603016 290196.47999999998137355, 443170.35999999998603016 290195.97999999998137355, 443170.47999999998137355 290195.20000000001164153, 443170.78999999997904524 290194.40999999997438863, 443171.10999999998603016 290193.71999999997206032, 443171.61999999999534339 290192.23999999999068677, 443172.25 290190.05999999999767169, 443172.88000000000465661 290186.69000000000232831, 443173.72999999998137355 290182.10999999998603016, 443174.35999999998603016 290179.52000000001862645, 443175.28999999997904524 290174.69000000000232831, 443175.48999999999068677 290173.21000000002095476, 443175.57000000000698492 290171.40999999997438863, 443180.84000000002561137 290161.65000000002328306, 443182.80999999999767169 290158.08000000001629815, 443185.53999999997904524 290153.15999999997438863, 443193.57000000000698492 290138.38000000000465661, 443194.34000000002561137 290134.21000000002095476, 443195.09999999997671694 290129.25, 443195.39000000001396984 290127.27000000001862645, 443195.95000000001164153 290123.40000000002328306, 443196.70000000001164153 290118.41999999998370185, 443197.08000000001629815 290115.54999999998835847, 443197.46000000002095476 290112.76000000000931323, 443198.02000000001862645 290107.79999999998835847, 443198.20000000001164153 290106.29999999998835847, 443198.76000000000931323 290102.21999999997206032, 443199.05999999999767169 290099.83000000001629815, 443199.46999999997206032 290095.72999999998137355, 443199.98999999999068677 290090.76000000000931323, 443200.20000000001164153 290088.16999999998370185, 443200.40999999997438863 290084.38000000000465661, 443200.63000000000465661 290079.41999999998370185, 443200.84000000002561137 290075.83000000001629815, 443200.95000000001164153 290072.25, 443201.15999999997438863 290067.96999999997206032, 443201.15000000002328306 290059.32000000000698492, 443201.08000000001629815 290055.34000000002561137, 443201.04999999998835847 290050.54999999998835847, 443201.11999999999534339 290045.54999999998835847, 443200.98999999999068677 290040.55999999999767169, 443200.97999999998137355 290040.05999999999767169, 443200.53000000002793968 290030.16999999998370185, 443200.20000000001164153 290025.17999999999301508, 443200.07000000000698492 290021.28000000002793968, 443199.84000000002561137 290016.28999999997904524, 443199.61999999999534339 290011.98999999999068677, 443199.48999999999068677 290007.90000000002328306, 443199.35999999998603016 290002.90000000002328306, 443199.45000000001164153 290000.21000000002095476, 443199.44000000000232831 290000, 443199.23999999999068677 289992.72999999998137355, 443198.77000000001862645 289986.84999999997671694, 443198.09999999997671694 289981.97999999998137355, 443197.21999999997206032 289975.40000000002328306, 443196.64000000001396984 289969.33000000001629815, 443196.08000000001629815 289964.64000000001396984, 443195.44000000000232831 289959.53999999997904524, 443194.60999999998603016 289952.61999999999534339, 443190.27000000001862645 289913.84999999997671694, 443189.45000000001164153 289907.71999999997206032, 443188.44000000000232831 289898.46000000002095476, 443186.34000000002561137 289880.34000000002561137, 443185.72999999998137355 289875.20000000001164153, 443185.63000000000465661 289872.36999999999534339, 443185.63000000000465661 289871.07000000000698492, 443185.72999999998137355 289869.76000000000931323, 443185.97999999998137355 289868.71000000002095476, 443188.82000000000698492 289861.94000000000232831, 443194.80999999999767169 289828.46999999997206032, 443197.60999999998603016 289812.64000000001396984, 443196.21999999997206032 289807.33000000001629815, 443197.15000000002328306 289798.11999999999534339, 443197.58000000001629815 289792.21999999997206032, 443198.21999999997206032 289784.64000000001396984, 443203.91999999998370185 289718.86999999999534339, 443203.83000000001629815 289658.26000000000931323, 443203.77000000001862645 289640.82000000000698492, 443203.83000000001629815 289636.53000000002793968, 443203.53000000002793968 289631.34000000002561137, 443203 289627.94000000000232831, 443202.28999999997904524 289624.03999999997904524, 443201.84000000002561137 289621.84000000002561137, 443201.71000000002095476 289621.41999999998370185, 443201.65000000002328306 289621.22999999998137355, 443201.46999999997206032 289620.22999999998137355, 443201.59999999997671694 289619.22999999998137355, 443202.07000000000698492 289617.22999999998137355, 443202.51000000000931323 289613.32000000000698492, 443202.78999999997904524 289611.21000000002095476, 443202.64000000001396984 289609.70000000001164153, 443202.5 289608.09999999997671694, 443201.95000000001164153 289602.78999999997904524, 443201.52000000001862645 289598.28999999997904524, 443198.63000000000465661 289575.60999999998603016, 443193.17999999999301508 289543.94000000000232831, 443187.46000000002095476 289516.09000000002561137, 443179.63866892829537392 289483.76488976425025612, 443179.56998015247518197 289483.4810030153603293, 443177.22999999998137355 289473.80999999999767169, 443176.67999999999301508 289470.72999999998137355, 443176.55999999999767169 289467.40000000002328306, 443176.42999999999301508 289455.32000000000698492, 443176.33000000001629815 289448.39000000001396984, 443176.20000000001164153 289439.59999999997671694, 443175.85999999998603016 289429.5, 443173.94000000000232831 289354.69000000000232831, 443168.52000000001862645 289355.25, 443149.76000000000931323 289345.71000000002095476, 443116.02000000001862645 289328.55999999999767169, 443090.21000000002095476 289315.88000000000465661, 443082.10999999998603016 289311.59000000002561137, 443075.02000000001862645 289307.71000000002095476, 443067.60999999998603016 289303.72999999998137355, 443057.32000000000698492 289297.80999999999767169, 443049.10999999998603016 289293.32000000000698492, 443039.91999999998370185 289287.82000000000698492, 443032.41999999998370185 289283.54999999998835847, 443024.65000000002328306 289278.72999999998137355, 443015.01000000000931323 289272.82000000000698492, 443008.64000000001396984 289268.84999999997671694, 443003.10999999998603016 289265.39000000001396984, 443001.33000000001629815 289264.22999999998137355, 443000 289263.42999999999301508, 442964.40999999997438863 289241.45000000001164153, 442951.26000000000931323 289233.84999999997671694, 442931.54999999998835847 289221.26000000000931323, 442909.79999999998835847 289206.13000000000465661, 442895.22999999998137355 289195.15000000002328306, 442887.32000000000698492 289188.39000000001396984, 442878.15999999997438863 289181.82000000000698492, 442871.30999999999767169 289176.01000000000931323, 442862.46000000002095476 289169.09999999997671694, 442852.03999999997904524 289162.30999999999767169, 442841.03000000002793968 289154.72999999998137355, 442829.91999999998370185 289146.76000000000931323, 442823.13000000000465661 289141.71999999997206032, 442814.13000000000465661 289135.16999999998370185, 442789.72999999998137355 289117.63000000000465661, 442758.40999999997438863 289100.26000000000931323, 442721.28999999997904524 289079.94000000000232831, 442715.79999999998835847 289075.10999999998603016, 442711.69000000000232831 289075.58000000001629815, 442692.95000000001164153 289070.69000000000232831, 442632.40999999997438863 289052.96000000002095476, 442601.63000000000465661 289041.01000000000931323, 442587.72999999998137355 289035.65999999997438863, 442586.64000000001396984 289040.23999999999068677, 442585.63000000000465661 289044.22999999998137355, 442584.71999999997206032 289046.82000000000698492, 442582.51000000000931323 289049.39000000001396984, 442579.90000000002328306 289052.55999999999767169, 442579.5 289052.95000000001164153, 442578.28999999997904524 289054.84000000002561137, 442577.97800000000279397 289055.41999999998370185, 442577.48999999999068677 289056.33000000001629815, 442576.17999999999301508 289058.60999999998603016, 442573.26000000000931323 289067.17999999999301508, 442566.02000000001862645 289086.78999999997904524, 442562.09000000002561137 289098.34999999997671694, 442559.57000000000698492 289105.82000000000698492, 442554.64000000001396984 289122.75, 442549.5 289139.19000000000232831, 442528.27000000001862645 289208, 442527.76000000000931323 289209.59999999997671694, 442525.53000000002793968 289216.53999999997904524, 442524.96000000002095476 289218.29999999998835847, 442523.97999999998137355 289221.38000000000465661, 442522.92999999999301508 289224.64000000001396984, 442518.42999999999301508 289239.16999999998370185, 442516.47999999998137355 289246.57000000000698492, 442515.83000000001629815 289249.29999999998835847, 442513.23999999999068677 289261.5, 442509.84999999997671694 289277.70000000001164153, 442505.63000000000465661 289299.16999999998370185, 442504.82000000000698492 289302.79999999998835847, 442502.71999999997206032 289316.32000000000698492, 442500.90999999997438863 289329.53999999997904524, 442499.60999999998603016 289339.53000000002793968, 442498.60999999998603016 289349.10999999998603016, 442497.71000000002095476 289358.79999999998835847, 442496.30999999999767169 289374.34999999997671694, 442495.40999999997438863 289385.04999999998835847, 442494.41999999998370185 289408.36999999999534339, 442495.23999999999068677 289430.98999999999068677, 442495.54999999998835847 289444.08000000001629815, 442495.77000000001862645 289452.10999999998603016, 442494.21000000002095476 289505.64000000001396984, 442494.41999999998370185 289514.27000000001862645, 442455.08000000001629815 289520.15999999997438863, 442431.67999999999301508 289523.25, 442421.40000000002328306 289524.36999999999534339, 442418.55999999999767169 289524.36999999999534339, 442415.70000000001164153 289523.96000000002095476, 442412.88000000000465661 289523.54999999998835847, 442410.77000000001862645 289522.95000000001164153, 442409.35999999998603016 289522.45000000001164153, 442407.84999999997671694 289521.65000000002328306, 442407.65000000002328306 289521.55999999999767169, 442404.92999999999301508 289519.85999999998603016, 442402.40000000002328306 289517.96000000002095476, 442373.35999999998603016 289495.57000000000698492, 442359.48999999999068677 289484.71999999997206032, 442358.02000000001862645 289482.28000000002793968, 442347.28000000002793968 289470.40000000002328306, 442347.15000000002328306 289470.23999999999068677, 442345.02000000001862645 289472.47999999998137355, 442343 289474.59000000002561137, 442341.47999999998137355 289476.20000000001164153, 442338.10999999998603016 289479.58000000001629815, 442335.09000000002561137 289482.58000000001629815, 442332.94000000000232831 289484.04999999998835847, 442332.64000000001396984 289484.23999999999068677, 442330.11999999999534339 289485.63000000000465661, 442324.80999999999767169 289488.21999999997206032, 442299.86999999999534339 289500.79999999998835847, 442241.21999999997206032 289529.45000000001164153, 442232.29999999998835847 289531.03999999997904524, 442230.78999999997904524 289530.84000000002561137, 442205.03999999997904524 289520.13000000000465661, 442196.71000000002095476 289516.65999999997438863, 442193.76000000000931323 289515.44000000000232831, 442176.07000000000698492 289507.67999999999301508, 442163.45000000001164153 289502.64000000001396984, 442159.28999999997904524 289501.73999999999068677, 442158.16999999998370185 289501.53999999997904524, 442154.22999999998137355 289500.92999999999301508, 442150.48999999999068677 289500.72999999998137355, 442150.28999999997904524 289500.71999999997206032, 442145.94000000000232831 289500.52000000001862645, 442137.45000000001164153 289500.01000000000931323, 442132.5 289499.40000000002328306, 442130.28999999997904524 289499, 442124.59000000002561137 289497.82000000000698492, 442120.90999999997438863 289496.84000000002561137, 442115.85999999998603016 289495.47999999998137355, 442105 289492.46999999997206032, 442098.39000000001396984 289490.33000000001629815, 442096.90000000002328306 289489.53999999997904524, 442095.13000000000465661 289488.35999999998603016, 442091.85999999998603016 289485.51000000000931323, 442091.57000000000698492 289485.21000000002095476, 442090.08000000001629815 289484.22999999998137355, 442088.5 289483.44000000000232831, 442087.71000000002095476 289483.15000000002328306, 442086.61999999999534339 289482.96000000002095476, 442085.53999999997904524 289482.65999999997438863, 442082.57000000000698492 289481.98999999999068677, 442072.51000000000931323 289478.28999999997904524, 442075.03000000002793968 289484.47999999998137355, 442075.73999999999068677 289486.64000000001396984, 442076.46000000002095476 289488.65999999997438863, 442079.34000000002561137 289499.11999999999534339, 442084.77000000001862645 289517.57000000000698492, 442088.15000000002328306 289527.30999999999767169, 442093.63000000000465661 289538.92999999999301508, 442094.51000000000931323 289540.79999999998835847, 442110.28000000002793968 289571.94000000000232831, 442121.69000000000232831 289593.94000000000232831, 442133.53999999997904524 289620.73999999999068677, 442148.42999999999301508 289655.40000000002328306, 442158.71000000002095476 289679.26000000000931323, 442167.39000000001396984 289700.41999999998370185, 442172.95000000001164153 289714.01000000000931323, 442175.34999999997671694 289719.71000000002095476, 442180.40000000002328306 289731.32000000000698492, 442183.85999999998603016 289739.13000000000465661, 442190.86999999999534339 289755.57000000000698492, 442191.36999999999534339 289756.46999999997206032, 442199.36999999999534339 289774.41999999998370185, 442199.96999999997206032 289775.61999999999534339, 442208.58000000001629815 289795.27000000001862645, 442218.28000000002793968 289817.22999999998137355, 442229.35999999998603016 289842.59999999997671694, 442240.75 289868.55999999999767169, 442250.95000000001164153 289892.03000000002793968, 442251.46989641431719065 289892.96505179279483855, 442256.17347884038463235 289901.42460846382891759, 442256.40999999997438863 289901.84999999997671694, 442257.16999999998370185 289903.68900000001303852, 442259.47600000002421439 289909.26699999999254942, 442260.01099999999860302 289910.56199999997625127, 442260.36999999999534339 289911.85999999998603016, 442260.54790597804822028 289912.51884797605453059, 442262.06690861441893503 289918.1442452993360348, 442262.46000000002095476 289919.59999999997671694, 442301.61999999999534339 290000, 442310.45000000001164153 290018.79999999998835847, 442322.61999999999534339 290043.21999999997206032, 442332.61999999999534339 290062.91999999998370185, 442342.33000000001629815 290082.08000000001629815, 442349.28000000002793968 290095.70000000001164153, 442355.98999999999068677 290107.65000000002328306, 442365.69000000000232831 290125.21000000002095476, 442371.27000000001862645 290135.83000000001629815, 442378.42999999999301508 290149.30999999999767169, 442379.84839042573003098 290151.82668157678563148, 442390.96999999997206032 290171.55999999999767169, 442398.78999999997904524 290185.21999999997206032, 442406.45000000001164153 290198.33000000001629815, 442409.34999999997671694 290202.21999999997206032, 442413.15999999997438863 290207.52000000001862645, 442420.86999999999534339 290218.10999999998603016, 442433 290235.19000000000232831, 442442.90999999997438863 290248.88000000000465661, 442461.65000000002328306 290275.35999999998603016, 442480.19000000000232831 290301.03000000002793968, 442488.21000000002095476 290312.02000000001862645, 442505.65000000002328306 290335.70000000001164153, 442519.39000000001396984 290354.08000000001629815)))</v>
      </c>
      <c r="B95" s="324">
        <f>'Site-to-LSOA&amp;MSOA Assignment'!B95</f>
        <v>141</v>
      </c>
      <c r="C95" s="329" t="str">
        <f>'Site-to-LSOA&amp;MSOA Assignment'!C95</f>
        <v>Land off Hinkley Road, South side of M69 A5 Jctn</v>
      </c>
      <c r="D95" s="100" t="str">
        <f>'Site-to-LSOA&amp;MSOA Assignment'!N95</f>
        <v>E02007048</v>
      </c>
      <c r="E95" s="100" t="str">
        <f>'Site-to-LSOA&amp;MSOA Assignment'!O95</f>
        <v>Rugby 013</v>
      </c>
      <c r="F95" s="100" t="str">
        <f>'Site-to-LSOA&amp;MSOA Assignment'!P95</f>
        <v>E01031182</v>
      </c>
      <c r="G95" s="100" t="str">
        <f>'Site-to-LSOA&amp;MSOA Assignment'!Q95</f>
        <v>Rugby 013A</v>
      </c>
      <c r="H95" s="99">
        <f>VLOOKUP($B95,'PTAL - AM'!$B:$R,17,FALSE)</f>
        <v>0</v>
      </c>
      <c r="I95" s="99">
        <f>VLOOKUP($B95,'PTAL - PM'!$B:$R,17,FALSE)</f>
        <v>0</v>
      </c>
      <c r="J95" s="284"/>
      <c r="K95" s="254" t="str">
        <f t="shared" si="6"/>
        <v>Land off Hinkley Road, South side of M69 A5 Jctn</v>
      </c>
      <c r="L95" s="341">
        <f t="shared" si="7"/>
        <v>2</v>
      </c>
      <c r="M95" s="338">
        <f>RANK(L95,$L$2:$L217,0)</f>
        <v>94</v>
      </c>
    </row>
    <row r="96" spans="1:13" x14ac:dyDescent="0.3">
      <c r="A96" s="335" t="str">
        <f>'Site-to-LSOA&amp;MSOA Assignment'!A96</f>
        <v>MultiPolygon (((451523.69000000000232831 281668.78999999997904524, 451523.89000000001396984 281668.59000000002561137, 451525.35999999998603016 281667.08000000001629815, 451526.89000000001396984 281665.61999999999534339, 451527.15000000002328306 281665.40000000002328306, 451527.44000000000232831 281665.20000000001164153, 451527.73999999999068677 281665.04999999998835847, 451528.05999999999767169 281664.90000000002328306, 451528.38000000000465661 281664.78000000002793968, 451528.71999999997206032 281664.67999999999301508, 451529.07000000000698492 281664.59999999997671694, 451529.41999999998370185 281664.54999999998835847, 451529.78000000002793968 281664.5, 451530.52000000001862645 281664.44000000000232831, 451531.26000000000931323 281664.41999999998370185, 451531.61999999999534339 281664.42999999999301508, 451531.97999999998137355 281664.44000000000232831, 451532.34000000002561137 281664.44000000000232831, 451532.69000000000232831 281664.45000000001164153, 451533.22999999998137355 281664.47999999998137355, 451533.76000000000931323 281664.52000000001862645, 451534.28000000002793968 281664.59000000002561137, 451534.79999999998835847 281664.66999999998370185, 451535.33000000001629815 281664.77000000001862645, 451535.84999999997671694 281664.90000000002328306, 451536.35999999998603016 281665.03000000002793968, 451537.38000000000465661 281665.34999999997671694, 451537.89000000001396984 281665.53000000002793968, 451538.39000000001396984 281665.72999999998137355, 451538.89000000001396984 281665.92999999999301508, 451539.86999999999534339 281666.36999999999534339, 451540.34999999997671694 281666.59999999997671694, 451540.83000000001629815 281666.84000000002561137, 451541.29999999998835847 281667.08000000001629815, 451541.80999999999767169 281667.38000000000465661, 451542.29999999998835847 281667.69000000000232831, 451542.78000000002793968 281668.03000000002793968, 451543.25 281668.39000000001396984, 451543.70000000001164153 281668.77000000001862645, 451544.11999999999534339 281669.17999999999301508, 451544.53000000002793968 281669.60999999998603016, 451544.90000000002328306 281670.07000000000698492, 451545.26000000000931323 281670.53000000002793968, 451545.59000000002561137 281671.01000000000931323, 451545.90000000002328306 281671.48999999999068677, 451561.54999999998835847 281691.34000000002561137, 451564.53999999997904524 281695.64000000001396984, 451565.44000000000232831 281697.03999999997904524, 451567.03999999997904524 281699.63000000000465661, 451568.14000000001396984 281701.63000000000465661, 451569.53999999997904524 281704.63000000000465661, 451569.84000000002561137 281705.41999999998370185, 451571.34000000002561137 281708.71999999997206032, 451573.34000000002561137 281712.32000000000698492, 451576.03000000002793968 281714.03000000002793968, 451577.42999999999301508 281714.22999999998137355, 451581.04999999998835847 281710.45000000001164153, 451581.34999999997671694 281709.90000000002328306, 451581.66999999998370185 281709.38000000000465661, 451582.01000000000931323 281708.86999999999534339, 451582.38000000000465661 281708.35999999998603016, 451582.76000000000931323 281707.88000000000465661, 451583.16999999998370185 281707.40000000002328306, 451583.59000000002561137 281706.95000000001164153, 451584.02000000001862645 281706.5, 451584.46999999997206032 281706.07000000000698492, 451584.92999999999301508 281705.65999999997438863, 451585.40000000002328306 281705.25, 451585.86999999999534339 281704.88000000000465661, 451586.35999999998603016 281704.51000000000931323, 451586.85999999998603016 281704.16999999998370185, 451587.36999999999534339 281703.84999999997671694, 451587.90999999997438863 281703.53000000002793968, 451588.44000000000232831 281703.25, 451588.98999999999068677 281702.96999999997206032, 451589.53999999997904524 281702.71000000002095476, 451590.09999999997671694 281702.46999999997206032, 451590.66999999998370185 281702.25, 451591.25 281702.03999999997904524, 451591.92999999999301508 281701.90999999997438863, 451592.27000000001862645 281701.84999999997671694, 451592.61999999999534339 281701.79999999998835847, 451592.97999999998137355 281701.77000000001862645, 451593.33000000001629815 281701.77000000001862645, 451593.69000000000232831 281701.78000000002793968, 451594.03000000002793968 281701.82000000000698492, 451594.36999999999534339 281701.88000000000465661, 451594.70000000001164153 281701.97999999998137355, 451595.01000000000931323 281702.10999999998603016, 451595.32000000000698492 281702.27000000001862645, 451595.63000000000465661 281702.42999999999301508, 451595.94000000000232831 281702.59000000002561137, 451596.25 281702.76000000000931323, 451596.57000000000698492 281702.91999999998370185, 451596.86999999999534339 281703.08000000001629815, 451597.47999999998137355 281703.41999999998370185, 451597.79999999998835847 281703.58000000001629815, 451598.09999999997671694 281703.75, 451598.40999999997438863 281703.92999999999301508, 451603.80999999999767169 281706.94000000000232831, 451605.40000000002328306 281707.77000000001862645, 451607.03999999997904524 281708.53000000002793968, 451608.71999999997206032 281709.19000000000232831, 451610.41999999998370185 281709.76000000000931323, 451610.91999999998370185 281709.89000000001396984, 451611.42999999999301508 281709.97999999998137355, 451611.95000000001164153 281710.04999999998835847, 451612.46999999997206032 281710.07000000000698492, 451613 281710.07000000000698492, 451613.52000000001862645 281710.03999999997904524, 451614.04999999998835847 281709.98999999999068677, 451614.57000000000698492 281709.90999999997438863, 451615.09000000002561137 281709.79999999998835847, 451615.60999999998603016 281709.69000000000232831, 451616.10999999998603016 281709.54999999998835847, 451616.60999999998603016 281709.39000000001396984, 451616.95000000001164153 281709.27000000001862645, 451617.29999999998835847 281709.14000000001396984, 451617.65000000002328306 281708.96999999997206032, 451617.97999999998137355 281708.78999999997904524, 451618.28999999997904524 281708.58000000001629815, 451618.58000000001629815 281708.35999999998603016, 451618.84999999997671694 281708.10999999998603016, 451619.08000000001629815 281707.83000000001629815, 451619.27000000001862645 281707.53000000002793968, 451619.42999999999301508 281707.21000000002095476, 451619.5 281707.01000000000931323, 451619.55999999999767169 281706.79999999998835847, 451619.59999999997671694 281706.59000000002561137, 451619.64000000001396984 281706.36999999999534339, 451619.65000000002328306 281706.15999999997438863, 451619.65999999997438863 281705.94000000000232831, 451619.66999999998370185 281705.71000000002095476, 451619.65000000002328306 281705.27000000001862645, 451619.63000000000465661 281705.04999999998835847, 451619.59999999997671694 281704.83000000001629815, 451619.55999999999767169 281704.60999999998603016, 451619.52000000001862645 281704.38000000000465661, 451619.46999999997206032 281704.15999999997438863, 451619.28999999997904524 281703.5, 451619.15000000002328306 281703.05999999999767169, 451618.90999999997438863 281702.42999999999301508, 451618.82000000000698492 281702.22999999998137355, 451618.53999999997904524 281701.58000000001629815, 451618.28000000002793968 281700.95000000001164153, 451617.98999999999068677 281700.30999999999767169, 451617.71000000002095476 281699.66999999998370185, 451617.40999999997438863 281699.03000000002793968, 451617.10999999998603016 281698.39000000001396984, 451616.17999999999301508 281696.5, 451615.53000000002793968 281695.26000000000931323, 451614.83000000001629815 281694.03999999997904524, 451614.23999999999068677 281693.25, 451613.58000000001629815 281692.47999999998137355, 451613.03000000002793968 281691.65000000002328306, 451612.88000000000465661 281691.32000000000698492, 451612.75 281690.97999999998137355, 451612.63000000000465661 281690.64000000001396984, 451612.42999999999301508 281689.94000000000232831, 451612.34999999997671694 281689.58000000001629815, 451612.28999999997904524 281689.21999999997206032, 451612.22999999998137355 281688.84999999997671694, 451612.17999999999301508 281688.48999999999068677, 451612.14000000001396984 281688.11999999999534339, 451612.08000000001629815 281687.39000000001396984, 451612.04999999998835847 281687.03000000002793968, 451612.03000000002793968 281686.65999999997438863, 451612.01000000000931323 281686.21999999997206032, 451612 281685.75, 451611.97999999998137355 281684.77000000001862645, 451612 281684.27000000001862645, 451612.03999999997904524 281683.78000000002793968, 451612.09999999997671694 281683.30999999999767169, 451612.21000000002095476 281682.86999999999534339, 451612.34999999997671694 281682.45000000001164153, 451612.53999999997904524 281682.08000000001629815, 451612.78000000002793968 281681.75, 451613.08000000001629815 281681.48999999999068677, 451613.42999999999301508 281681.28999999997904524, 451613.65000000002328306 281681.20000000001164153, 451613.86999999999534339 281681.11999999999534339, 451614.28999999997904524 281680.96000000002095476, 451614.72999999998137355 281680.83000000001629815, 451614.94000000000232831 281680.75, 451615.38000000000465661 281680.60999999998603016, 451615.59999999997671694 281680.53000000002793968, 451615.82000000000698492 281680.46000000002095476, 451616.03999999997904524 281680.39000000001396984, 451616.25 281680.30999999999767169, 451620.84999999997671694 281678.53999999997904524, 451621.54999999998835847 281678.33000000001629815, 451622.26000000000931323 281678.19000000000232831, 451622.96999999997206032 281678.07000000000698492, 451623.70000000001164153 281677.98999999999068677, 451624.42999999999301508 281677.95000000001164153, 451625.16999999998370185 281677.92999999999301508, 451625.90000000002328306 281677.92999999999301508, 451628.84999999997671694 281677.97999999998137355, 451630.58000000001629815 281678.03000000002793968, 451632.28999999997904524 281678.19000000000232831, 451642.71000000002095476 281679.78999999997904524, 451646.71000000002095476 281680, 451652.82000000000698492 281680.92999999999301508, 451653.27000000001862645 281681.38000000000465661, 451654.38000000000465661 281681.96000000002095476, 451657.17999999999301508 281681.29999999998835847, 451658.45000000001164153 281680.79999999998835847, 451659.66999999998370185 281680.17999999999301508, 451661.57000000000698492 281678.73999999999068677, 451662.79999999998835847 281677.14000000001396984, 451664.08000000001629815 281675.59999999997671694, 451665.38000000000465661 281674.07000000000698492, 451666.48999999999068677 281672.78999999997904524, 451667.65999999997438863 281671.55999999999767169, 451668.89000000001396984 281670.39000000001396984, 451670.19000000000232831 281669.30999999999767169, 451670.54999999998835847 281669.07000000000698492, 451670.92999999999301508 281668.84999999997671694, 451671.32000000000698492 281668.65999999997438863, 451671.72999999998137355 281668.5, 451672.15999999997438863 281668.36999999999534339, 451672.59000000002561137 281668.26000000000931323, 451673.03999999997904524 281668.16999999998370185, 451673.48999999999068677 281668.09999999997671694, 451673.94000000000232831 281668.04999999998835847, 451674.40000000002328306 281668.01000000000931323, 451674.84999999997671694 281667.97999999998137355, 451675.30999999999767169 281667.96000000002095476, 451676.20000000001164153 281667.95000000001164153, 451676.75 281667.95000000001164153, 451677.29999999998835847 281667.96000000002095476, 451677.84999999997671694 281667.98999999999068677, 451678.40999999997438863 281668.03000000002793968, 451678.96000000002095476 281668.09000000002561137, 451679.5 281668.15999999997438863, 451680.03999999997904524 281668.28000000002793968, 451680.57000000000698492 281668.40999999997438863, 451681.09000000002561137 281668.57000000000698492, 451681.59999999997671694 281668.77000000001862645, 451681.97999999998137355 281668.94000000000232831, 451682.34999999997671694 281669.13000000000465661, 451682.72999999998137355 281669.33000000001629815, 451683.09999999997671694 281669.53999999997904524, 451683.46999999997206032 281669.76000000000931323, 451683.84000000002561137 281669.98999999999068677, 451684.17999999999301508 281670.22999999998137355, 451684.52000000001862645 281670.48999999999068677, 451684.84999999997671694 281670.76000000000931323, 451685.15999999997438863 281671.04999999998835847, 451685.45000000001164153 281671.34000000002561137, 451685.73999999999068677 281671.66999999998370185, 451686 281671.98999999999068677, 451686.16999999998370185 281672.21999999997206032, 451686.30999999999767169 281672.46999999997206032, 451686.44000000000232831 281672.71999999997206032, 451686.55999999999767169 281672.98999999999068677, 451686.65999999997438863 281673.27000000001862645, 451686.75 281673.55999999999767169, 451686.80999999999767169 281673.84999999997671694, 451686.84999999997671694 281674.14000000001396984, 451686.85999999998603016 281674.41999999998370185, 451686.84999999997671694 281674.71000000002095476, 451686.82000000000698492 281674.98999999999068677, 451685.59999999997671694 281678.67999999999301508, 451684.92999999999301508 281682.11999999999534339, 451684.65999999997438863 281682.96000000002095476, 451684.25 281683.71999999997206032, 451683.84999999997671694 281684.48999999999068677, 451683.48999999999068677 281685.28999999997904524, 451683.16999999998370185 281686.09000000002561137, 451682.89000000001396984 281686.91999999998370185, 451682.65999999997438863 281687.75, 451682.48999999999068677 281688.59999999997671694, 451682.34999999997671694 281689.44000000000232831, 451682.22999999998137355 281690.29999999998835847, 451682.13000000000465661 281691.15000000002328306, 451681.96999999997206032 281692.86999999999534339, 451681.90000000002328306 281693.71999999997206032, 451681.84000000002561137 281694.58000000001629815, 451681.78000000002793968 281695.44000000000232831, 451681.71999999997206032 281696.29999999998835847, 451681.66999999998370185 281697.15999999997438863, 451681.53000000002793968 281700.15000000002328306, 451681.51000000000931323 281703.13000000000465661, 451681.66999999998370185 281706.11999999999534339, 451681.72999999998137355 281706.64000000001396984, 451681.85999999998603016 281707.14000000001396984, 451682.03000000002793968 281707.63000000000465661, 451682.25 281708.10999999998603016, 451682.5 281708.57000000000698492, 451682.78999999997904524 281709.02000000001862645, 451683.09999999997671694 281709.46000000002095476, 451683.44000000000232831 281709.90000000002328306, 451683.78999999997904524 281710.32000000000698492, 451684.15000000002328306 281710.72999999998137355, 451684.90000000002328306 281711.53000000002793968, 451685.27000000001862645 281711.90999999997438863, 451685.82000000000698492 281712.48999999999068677, 451686.40000000002328306 281713.05999999999767169, 451686.98999999999068677 281713.61999999999534339, 451687.59000000002561137 281714.15999999997438863, 451688.19000000000232831 281714.69000000000232831, 451688.80999999999767169 281715.21999999997206032, 451689.44000000000232831 281715.71999999997206032, 451690.08000000001629815 281716.21999999997206032, 451690.71999999997206032 281716.70000000001164153, 451691.39000000001396984 281717.16999999998370185, 451692.05999999999767169 281717.61999999999534339, 451692.73999999999068677 281718.04999999998835847, 451693.41999999998370185 281718.47999999998137355, 451694.11999999999534339 281718.86999999999534339, 451694.83000000001629815 281719.26000000000931323, 451695.92999999999301508 281719.83000000001629815, 451697.04999999998835847 281720.38000000000465661, 451698.16999999998370185 281720.90999999997438863, 451699.32000000000698492 281721.40999999997438863, 451700.46000000002095476 281721.90000000002328306, 451701.63000000000465661 281722.34000000002561137, 451702.80999999999767169 281722.76000000000931323, 451703.98999999999068677 281723.14000000001396984, 451705.17999999999301508 281723.5, 451706.39000000001396984 281723.80999999999767169, 451708.14000000001396984 281724.23999999999068677, 451709.89000000001396984 281724.65000000002328306, 451711.65999999997438863 281725.02000000001862645, 451713.41999999998370185 281725.34000000002561137, 451715.21000000002095476 281725.59000000002561137, 451717.41999999998370185 281725.84999999997671694, 451719.64000000001396984 281726.07000000000698492, 451721.85999999998603016 281726.22999999998137355, 451724.08000000001629815 281726.33000000001629815, 451729.29999999998835847 281726.21999999997206032, 451737.09999999997671694 281726.34000000002561137, 451743.01000000000931323 281725.34000000002561137, 451746.71999999997206032 281725.33000000001629815, 451747.32000000000698492 281725.42999999999301508, 451748.46000000002095476 281725.5, 451749.96999999997206032 281726.84999999997671694, 451750.85999999998603016 281727.96999999997206032, 451753.19000000000232831 281731.5, 451753.34999999997671694 281733.38000000000465661, 451752.97999999998137355 281734.61999999999534339, 451752.34000000002561137 281735.76000000000931323, 451751.82000000000698492 281737.07000000000698492, 451751.66999999998370185 281738.38000000000465661, 451751.90000000002328306 281740.95000000001164153, 451752.53999999997904524 281742.71000000002095476, 451753.47999999998137355 281744.41999999998370185, 451756.20000000001164153 281747.83000000001629815, 451758.07000000000698492 281751.53000000002793968, 451760.13000000000465661 281755.32000000000698492, 451762.27000000001862645 281759.08000000001629815, 451762.71999999997206032 281759.84000000002561137, 451763.21000000002095476 281760.59000000002561137, 451763.76000000000931323 281761.32000000000698492, 451764.35999999998603016 281762, 451765.01000000000931323 281762.61999999999534339, 451765.70000000001164153 281763.15999999997438863, 451766.46000000002095476 281763.57000000000698492, 451767.27000000001862645 281763.84999999997671694, 451767.54999999998835847 281763.90999999997438863, 451767.84000000002561137 281763.96999999997206032, 451768.13000000000465661 281764.01000000000931323, 451768.73999999999068677 281764.04999999998835847, 451769.03999999997904524 281764.03999999997904524, 451769.34000000002561137 281764.02000000001862645, 451769.63000000000465661 281763.98999999999068677, 451769.91999999998370185 281763.94000000000232831, 451770.21000000002095476 281763.89000000001396984, 451770.48999999999068677 281763.80999999999767169, 451770.76000000000931323 281763.71000000002095476, 451771.03000000002793968 281763.59000000002561137, 451771.28999999997904524 281763.45000000001164153, 451771.53999999997904524 281763.29999999998835847, 451772.02000000001862645 281763, 451772.27000000001862645 281762.84000000002561137, 451772.5 281762.66999999998370185, 451772.72999999998137355 281762.48999999999068677, 451772.95000000001164153 281762.30999999999767169, 451773.15999999997438863 281762.10999999998603016, 451773.34999999997671694 281761.90000000002328306, 451773.53000000002793968 281761.67999999999301508, 451773.70000000001164153 281761.46000000002095476, 451773.85999999998603016 281761.20000000001164153, 451774.01000000000931323 281760.94000000000232831, 451774.40000000002328306 281758.72999999998137355, 451774.44000000000232831 281758.42999999999301508, 451777.27000000001862645 281752.33000000001629815, 451778.08000000001629815 281749.73999999999068677, 451778.39000000001396984 281748.53999999997904524, 451778.69000000000232831 281746.45000000001164153, 451778.71000000002095476 281742.27000000001862645, 451779.30999999999767169 281739.48999999999068677, 451779.51000000000931323 281738.89000000001396984, 451779.91999999998370185 281737.29999999998835847, 451780.21999999997206032 281736.5, 451780.52000000001862645 281735.90000000002328306, 451781.13000000000465661 281735.40000000002328306, 451781.72999999998137355 281735.01000000000931323, 451783.13000000000465661 281734.40999999997438863, 451784.34000000002561137 281733.80999999999767169, 451785.64000000001396984 281733.40999999997438863, 451787.04999999998835847 281733.21000000002095476, 451788.04999999998835847 281733.21000000002095476, 451789.75 281733.29999999998835847, 451790.75 281733.59999999997671694, 451796.65999999997438863 281736.27000000001862645, 451805.04999999998835847 281739.10999999998603016, 451817.53999999997904524 281743.61999999999534339, 451820.84000000002561137 281745.17999999999301508, 451821.82000000000698492 281745.58000000001629815, 451822.79999999998835847 281745.95000000001164153, 451823.78999999997904524 281746.30999999999767169, 451824.78999999997904524 281746.65000000002328306, 451825.78999999997904524 281746.97999999998137355, 451826.80999999999767169 281747.27000000001862645, 451827.83000000001629815 281747.53000000002793968, 451828.85999999998603016 281747.76000000000931323, 451829.88000000000465661 281747.95000000001164153, 451830.91999999998370185 281748.09999999997671694, 451831.96999999997206032 281748.20000000001164153, 451833.02000000001862645 281748.21000000002095476, 451833.67999999999301508 281748.21000000002095476, 451834.33000000001629815 281748.25, 451834.98999999999068677 281748.28999999997904524, 451835.65000000002328306 281748.34999999997671694, 451836.28999999997904524 281748.44000000000232831, 451836.94000000000232831 281748.53999999997904524, 451837.58000000001629815 281748.65999999997438863, 451838.21999999997206032 281748.80999999999767169, 451838.84999999997671694 281748.97999999998137355, 451839.5 281749.20000000001164153, 451840.14000000001396984 281749.44000000000232831, 451840.77000000001862645 281749.71000000002095476, 451841.40000000002328306 281750, 451842.02000000001862645 281750.29999999998835847, 451842.63000000000465661 281750.63000000000465661, 451843.23999999999068677 281750.94000000000232831, 451844.28999999997904524 281751.53000000002793968, 451845.30999999999767169 281752.15999999997438863, 451846.29999999998835847 281752.82000000000698492, 451847.28999999997904524 281753.5, 451848.27000000001862645 281754.21000000002095476, 451849.22999999998137355 281754.90000000002328306, 451849.76000000000931323 281755.28999999997904524, 451850.29999999998835847 281755.71000000002095476, 451850.83000000001629815 281756.15999999997438863, 451851.34999999997671694 281756.64000000001396984, 451851.84000000002561137 281757.15000000002328306, 451852.28000000002793968 281757.69000000000232831, 451852.65000000002328306 281758.25, 451852.95000000001164153 281758.84000000002561137, 451853.15000000002328306 281759.42999999999301508, 451853.26000000000931323 281760.04999999998835847, 451853.25 281760.67999999999301508, 451853.20000000001164153 281761.04999999998835847, 451853.14000000001396984 281761.41999999998370185, 451853.07000000000698492 281761.78999999997904524, 451852.98999999999068677 281762.15999999997438863, 451852.90999999997438863 281762.53000000002793968, 451852.72999999998137355 281763.25, 451852.61999999999534339 281763.60999999998603016, 451852.52000000001862645 281763.97999999998137355, 451852.40999999997438863 281764.34000000002561137, 451852.29999999998835847 281764.70000000001164153, 451852.19000000000232831 281765.05999999999767169, 451852.07000000000698492 281765.42999999999301508, 451851.95000000001164153 281765.78000000002793968, 451851.47999999998137355 281767.22999999998137355, 451851.36999999999534339 281767.58000000001629815, 451851.04999999998835847 281768.66999999998370185, 451850.95000000001164153 281769.03999999997904524, 451850.77000000001862645 281769.76000000000931323, 451850.69000000000232831 281770.14000000001396984, 451850.03000000002793968 281773.76000000000931323, 451849.67999999999301508 281775.57000000000698492, 451849.32000000000698492 281777.38000000000465661, 451849.05999999999767169 281778.23999999999068677, 451848.69000000000232831 281779.08000000001629815, 451848.26000000000931323 281779.90000000002328306, 451847.80999999999767169 281780.70000000001164153, 451847.39000000001396984 281781.52000000001862645, 451847.02000000001862645 281782.34999999997671694, 451846.75 281783.21999999997206032, 451846.70000000001164153 281783.57000000000698492, 451846.65999999997438863 281783.92999999999301508, 451846.65000000002328306 281784.28999999997904524, 451846.65999999997438863 281784.65999999997438863, 451846.70000000001164153 281785.02000000001862645, 451846.76000000000931323 281785.38000000000465661, 451846.84000000002561137 281785.73999999999068677, 451846.94000000000232831 281786.09999999997671694, 451847.05999999999767169 281786.46000000002095476, 451847.20000000001164153 281786.79999999998835847, 451847.34999999997671694 281787.15000000002328306, 451847.52000000001862645 281787.48999999999068677, 451847.69000000000232831 281787.83000000001629815, 451847.88000000000465661 281788.15000000002328306, 451848.08000000001629815 281788.46999999997206032, 451848.28000000002793968 281788.76000000000931323, 451848.51000000000931323 281789.04999999998835847, 451849.61999999999534339 281790.38000000000465661, 451850.75 281791.67999999999301508, 451851.90999999997438863 281792.97999999998137355, 451853.09999999997671694 281794.23999999999068677, 451854.30999999999767169 281795.47999999998137355, 451855.53999999997904524 281796.70000000001164153, 451856.78999999997904524 281797.90999999997438863, 451858.04999999998835847 281799.10999999998603016, 451859.32000000000698492 281800.28000000002793968, 451860.73999999999068677 281801.40999999997438863, 451862.28000000002793968 281802.39000000001396984, 451863.86999999999534339 281803.29999999998835847, 451865.46000000002095476 281804.22999999998137355, 451866.96000000002095476 281805.23999999999068677, 451868.32000000000698492 281806.44000000000232831, 451868.71999999997206032 281806.85999999998603016, 451869.08000000001629815 281807.29999999998835847, 451869.41999999998370185 281807.77000000001862645, 451869.73999999999068677 281808.25, 451870.03999999997904524 281808.75, 451870.30999999999767169 281809.27000000001862645, 451870.55999999999767169 281809.79999999998835847, 451870.78000000002793968 281810.34000000002561137, 451870.98999999999068677 281810.89000000001396984, 451871.16999999998370185 281811.45000000001164153, 451871.33000000001629815 281812.01000000000931323, 451871.46999999997206032 281812.58000000001629815, 451871.57000000000698492 281813.15000000002328306, 451871.65999999997438863 281813.71000000002095476, 451871.73999999999068677 281814.28999999997904524, 451871.78000000002793968 281814.84999999997671694, 451871.78999999997904524 281815.15999999997438863, 451871.79999999998835847 281815.72999999998137355, 451871.78000000002793968 281816.30999999999767169, 451871.73999999999068677 281816.90000000002328306, 451871.66999999998370185 281817.47999999998137355, 451871.58000000001629815 281818.04999999998835847, 451871.47999999998137355 281818.60999999998603016, 451871.33000000001629815 281819.17999999999301508, 451871.15999999997438863 281819.73999999999068677, 451871.01000000000931323 281820.14000000001396984, 451870.83000000001629815 281820.53000000002793968, 451870.61999999999534339 281820.91999999998370185, 451870.40000000002328306 281821.29999999998835847, 451870.16999999998370185 281821.65999999997438863, 451869.91999999998370185 281822.03000000002793968, 451869.66999999998370185 281822.39000000001396984, 451869.14000000001396984 281823.10999999998603016, 451868.86999999999534339 281823.46000000002095476, 451868.34999999997671694 281824.16999999998370185, 451867.08000000001629815 281825.90999999997438863, 451865.75 281827.59999999997671694, 451864.41999999998370185 281829.28000000002793968, 451863.09000000002561137 281830.96000000002095476, 451861.78999999997904524 281832.69000000000232831, 451861.01000000000931323 281833.80999999999767169, 451860.29999999998835847 281834.97999999998137355, 451859.66999999998370185 281836.19000000000232831, 451859.13000000000465661 281837.45000000001164153, 451858.71999999997206032 281838.73999999999068677, 451858.57000000000698492 281839.25, 451858.44000000000232831 281839.78999999997904524, 451858.32000000000698492 281840.32000000000698492, 451858.21000000002095476 281840.88000000000465661, 451858.10999999998603016 281841.41999999998370185, 451858.03000000002793968 281841.96999999997206032, 451857.98999999999068677 281842.52000000001862645, 451857.96999999997206032 281843.05999999999767169, 451857.98999999999068677 281843.59999999997671694, 451858.04999999998835847 281844.13000000000465661, 451858.15999999997438863 281844.63000000000465661, 451858.32000000000698492 281845.14000000001396984, 451858.52000000001862645 281845.60999999998603016, 451858.69000000000232831 281845.92999999999301508, 451858.84999999997671694 281846.22999999998137355, 451859 281846.54999999998835847, 451859.16999999998370185 281846.85999999998603016, 451859.34999999997671694 281847.16999999998370185, 451859.53999999997904524 281847.46000000002095476, 451859.72999999998137355 281847.75, 451859.94000000000232831 281848.02000000001862645, 451860.16999999998370185 281848.28999999997904524, 451860.40999999997438863 281848.53000000002793968, 451860.66999999998370185 281848.75, 451860.90000000002328306 281848.91999999998370185, 451861.14000000001396984 281849.09999999997671694, 451861.38000000000465661 281849.26000000000931323, 451861.63000000000465661 281849.41999999998370185, 451861.88000000000465661 281849.53999999997904524, 451862.15999999997438863 281849.61999999999534339, 451862.76000000000931323 281849.82000000000698492, 451863.46000000002095476 281849.90999999997438863, 451868.59999999997671694 281849.80999999999767169, 451875.34000000002561137 281849.48999999999068677, 451881.01000000000931323 281849.71000000002095476, 451882.83000000001629815 281850.11999999999534339, 451884.25 281850.63000000000465661, 451885.88000000000465661 281851.33000000001629815, 451886.90000000002328306 281852.03999999997904524, 451890.85999999998603016 281854.95000000001164153, 451891.66999999998370185 281855.54999999998835847, 451892.58000000001629815 281856.75, 451892.78000000002793968 281857.34999999997671694, 451892.88000000000465661 281857.94000000000232831, 451892.85999999998603016 281859.91999999998370185, 451892.64000000001396984 281861.30999999999767169, 451892.29999999998835847 281863.58000000001629815, 451887.83000000001629815 281869.97999999998137355, 451885.73999999999068677 281874.70000000001164153, 451885.53000000002793968 281875.09000000002561137, 451885.34000000002561137 281875.47999999998137355, 451885.15000000002328306 281875.86999999999534339, 451884.96999999997206032 281876.28000000002793968, 451884.82000000000698492 281876.69000000000232831, 451884.69000000000232831 281877.09999999997671694, 451884.59000000002561137 281877.52000000001862645, 451884.53000000002793968 281877.94000000000232831, 451884.47999999998137355 281878.38000000000465661, 451884.45000000001164153 281878.79999999998835847, 451884.41999999998370185 281879.23999999999068677, 451884.40999999997438863 281879.65999999997438863, 451884.39000000001396984 281880.09999999997671694, 451884.36999999999534339 281880.52000000001862645, 451884.34999999997671694 281880.96000000002095476, 451884.01000000000931323 281890.28000000002793968, 451883.96999999997206032 281891.11999999999534339, 451883.91999999998370185 281891.55999999999767169, 451883.82000000000698492 281892, 451883.65999999997438863 281892.41999999998370185, 451883.46000000002095476 281892.83000000001629815, 451883.21999999997206032 281893.21999999997206032, 451882.94000000000232831 281893.60999999998603016, 451882.63000000000465661 281893.97999999998137355, 451882.28000000002793968 281894.33000000001629815, 451881.90000000002328306 281894.65999999997438863, 451881.5 281894.96999999997206032, 451881.09000000002561137 281895.28000000002793968, 451880.65999999997438863 281895.55999999999767169, 451880.22999999998137355 281895.80999999999767169, 451879.78000000002793968 281896.04999999998835847, 451879.34000000002561137 281896.27000000001862645, 451878.89000000001396984 281896.46999999997206032, 451878.45000000001164153 281896.64000000001396984, 451878.07000000000698492 281896.77000000001862645, 451877.69000000000232831 281896.90000000002328306, 451877.28999999997904524 281897.02000000001862645, 451876.89000000001396984 281897.13000000000465661, 451876.47999999998137355 281897.22999999998137355, 451876.07000000000698492 281897.30999999999767169, 451875.64000000001396984 281897.39000000001396984, 451875.21999999997206032 281897.44000000000232831, 451874.82000000000698492 281897.47999999998137355, 451874.40000000002328306 281897.5, 451873.98999999999068677 281897.5, 451873.58000000001629815 281897.46999999997206032, 451873.17999999999301508 281897.42999999999301508, 451872.78999999997904524 281897.38000000000465661, 451872.40999999997438863 281897.28000000002793968, 451872.03999999997904524 281897.15999999997438863, 451871.66999999998370185 281897.02000000001862645, 451871.35999999998</v>
      </c>
      <c r="B96" s="324">
        <f>'Site-to-LSOA&amp;MSOA Assignment'!B96</f>
        <v>142</v>
      </c>
      <c r="C96" s="329" t="str">
        <f>'Site-to-LSOA&amp;MSOA Assignment'!C96</f>
        <v>Land off A5, Churchover</v>
      </c>
      <c r="D96" s="100" t="str">
        <f>'Site-to-LSOA&amp;MSOA Assignment'!N96</f>
        <v>E02007048</v>
      </c>
      <c r="E96" s="100" t="str">
        <f>'Site-to-LSOA&amp;MSOA Assignment'!O96</f>
        <v>Rugby 013</v>
      </c>
      <c r="F96" s="100" t="str">
        <f>'Site-to-LSOA&amp;MSOA Assignment'!P96</f>
        <v>E01035026</v>
      </c>
      <c r="G96" s="100" t="str">
        <f>'Site-to-LSOA&amp;MSOA Assignment'!Q96</f>
        <v>Rugby 013D</v>
      </c>
      <c r="H96" s="99">
        <f>VLOOKUP($B96,'PTAL - AM'!$B:$R,17,FALSE)</f>
        <v>0</v>
      </c>
      <c r="I96" s="99">
        <f>VLOOKUP($B96,'PTAL - PM'!$B:$R,17,FALSE)</f>
        <v>0</v>
      </c>
      <c r="J96" s="284"/>
      <c r="K96" s="254" t="str">
        <f t="shared" si="6"/>
        <v>Land off A5, Churchover</v>
      </c>
      <c r="L96" s="341">
        <f t="shared" si="7"/>
        <v>2</v>
      </c>
      <c r="M96" s="338">
        <f>RANK(L96,$L$2:$L218,0)</f>
        <v>94</v>
      </c>
    </row>
    <row r="97" spans="1:13" x14ac:dyDescent="0.3">
      <c r="A97" s="335" t="str">
        <f>'Site-to-LSOA&amp;MSOA Assignment'!A97</f>
        <v>MultiPolygon (((439254.71000000002095476 282352.44000000000232831, 439238.58000000001629815 282354.53999999997904524, 439186.29899999999906868 282367.74099999997997656, 439160.29999999998835847 282374.31199999997625127, 439097.27100000000791624 282390.5, 439071.268999999971129 282444.18900000001303852, 439068.21999999997206032 282450.42999999999301508, 439065.1720000000204891 282456.67099999997299165, 439061.84799999999813735 282463.60899999999674037, 439059.18099999998230487 282469.21899999998277053, 439058.57000000000698492 282470.50400000001536682, 439054.18199999997159466 282479.72899999999208376, 439053.38533826463390142 282481.40252431656699628, 439053.28830189828295261 282481.60700094839558005, 439051.27000000001862645 282485.85999999998603016, 439050.36999999999534339 282487.65999999997438863, 439048.36999999999534339 282491.76000000000931323, 439040.78000000002793968 282507.10999999998603016, 439021.71999999997206032 282546.04999999998835847, 439015.41999999998370185 282558.92999999999301508, 439018.11999999999534339 282562.42999999999301508, 439020.82000000000698492 282565.72999999998137355, 439029.40000000002328306 282575.84999999997671694, 439040.95000000001164153 282590.11999999999534339, 439043.20000000001164153 282592.90999999997438863, 439048.5 282599.80999999999767169, 439049.29999999998835847 282600.90999999997438863, 439050.59999999997671694 282602.60999999998603016, 439051.70000000001164153 282604.01000000000931323, 439052.70000000001164153 282605.40999999997438863, 439055 282608.51000000000931323, 439061.09999999997671694 282617.21000000002095476, 439063.21999999997206032 282620.15999999997438863, 439067.92999999999301508 282626.34999999997671694, 439071.53000000002793968 282630.96000000002095476, 439072.86999999999534339 282633.02000000001862645, 439078.26000000000931323 282640.05999999999767169, 439083.32000000000698492 282646.30999999999767169, 439088.40000000002328306 282652.73999999999068677, 439093.70000000001164153 282659.25, 439098.85999999998603016 282665.78000000002793968, 439168.04999999998835847 282746.96999999997206032, 439168.25 282747.16999999998370185, 439179.96000000002095476 282698.34000000002561137, 439180.82000000000698492 282694.78000000002793968, 439192.59999999997671694 282646.58000000001629815, 439193.94000000000232831 282641.78000000002793968, 439195.08000000001629815 282636.98999999999068677, 439196.41999999998370185 282632.20000000001164153, 439197.65999999997438863 282627.29999999998835847, 439199.21000000002095476 282621.30999999999767169, 439200.14000000001396984 282618.40999999997438863, 439200.96000000002095476 282615.52000000001862645, 439201.69000000000232831 282612.21999999997206032, 439203.66999999998370185 282601.72999999998137355, 439204.71000000002095476 282597.14000000001396984, 439206.78999999997904524 282586.94000000000232831, 439207.09999999997671694 282585.21999999997206032, 439207.78999999997904524 282581.44000000000232831, 439214.90999999997438863 282543.70000000001164153, 439221.96999999997206032 282510.55999999999767169, 439223.16999999998370185 282502.11999999999534339, 439223.34999999997671694 282500.07000000000698492, 439223.55999999999767169 282498.15000000002328306, 439223.77000000001862645 282494.58000000001629815, 439224.05999999999767169 282490.82000000000698492, 439225.70000000001164153 282471.90999999997438863, 439225.69000000000232831 282470.39000000001396984, 439225.78999999997904524 282468.86999999999534339, 439226.09000000002561137 282466.32000000000698492, 439226.38000000000465661 282463.97999999998137355, 439226.69000000000232831 282461.42999999999301508, 439227.08000000001629815 282458.98999999999068677, 439227.47999999998137355 282456.34000000002561137, 439227.96000000002095476 282453.72999999998137355, 439230.91999999998370185 282438.15999999997438863, 439231.82000000000698492 282433.15999999997438863, 439232.82000000000698492 282428.35999999998603016, 439234.02000000001862645 282423.26000000000931323, 439235.32000000000698492 282418.26000000000931323, 439237.02000000001862645 282411.55999999999767169, 439237.32000000000698492 282410.26000000000931323, 439237.61999999999534339 282409.26000000000931323, 439238.11999999999534339 282407.26000000000931323, 439238.41999999998370185 282406.15999999997438863, 439242.01000000000931323 282393.53000000002793968, 439242.08000000001629815 282393.29999999998835847, 439248.21000000002095476 282372.94000000000232831, 439254.71000000002095476 282352.44000000000232831)))</v>
      </c>
      <c r="B97" s="324">
        <f>'Site-to-LSOA&amp;MSOA Assignment'!B97</f>
        <v>143</v>
      </c>
      <c r="C97" s="329" t="str">
        <f>'Site-to-LSOA&amp;MSOA Assignment'!C97</f>
        <v>Land off Hinckley Road, M6 Jctn 2</v>
      </c>
      <c r="D97" s="100" t="str">
        <f>'Site-to-LSOA&amp;MSOA Assignment'!N97</f>
        <v>E02007048</v>
      </c>
      <c r="E97" s="100" t="str">
        <f>'Site-to-LSOA&amp;MSOA Assignment'!O97</f>
        <v>Rugby 013</v>
      </c>
      <c r="F97" s="100" t="str">
        <f>'Site-to-LSOA&amp;MSOA Assignment'!P97</f>
        <v>E01031159</v>
      </c>
      <c r="G97" s="100" t="str">
        <f>'Site-to-LSOA&amp;MSOA Assignment'!Q97</f>
        <v>Rugby 013C</v>
      </c>
      <c r="H97" s="99">
        <f>VLOOKUP($B97,'PTAL - AM'!$B:$R,17,FALSE)</f>
        <v>0</v>
      </c>
      <c r="I97" s="99">
        <f>VLOOKUP($B97,'PTAL - PM'!$B:$R,17,FALSE)</f>
        <v>0</v>
      </c>
      <c r="J97" s="284"/>
      <c r="K97" s="254" t="str">
        <f t="shared" si="6"/>
        <v>Land off Hinckley Road, M6 Jctn 2</v>
      </c>
      <c r="L97" s="341">
        <f t="shared" si="7"/>
        <v>2</v>
      </c>
      <c r="M97" s="338">
        <f>RANK(L97,$L$2:$L219,0)</f>
        <v>94</v>
      </c>
    </row>
    <row r="98" spans="1:13" x14ac:dyDescent="0.3">
      <c r="A98" s="335" t="str">
        <f>'Site-to-LSOA&amp;MSOA Assignment'!A98</f>
        <v>MultiPolygon (((453981.80455991515191272 272672.48579003178747371, 453981.5 272672.59999999997671694, 453980.79999999998835847 272673, 453978.70000000001164153 272674.5, 453976.5 272676.09999999997671694, 453975.09999999997671694 272677.29999999998835847, 453973.59999999997671694 272677.90000000002328306, 453971.09999999997671694 272678.59999999997671694, 453968.59999999997671694 272679.09999999997671694, 453966.20000000001164153 272679.29999999998835847, 453963.90000000002328306 272679.29999999998835847, 453956.90000000002328306 272678.59999999997671694, 453955.70000000001164153 272678.29999999998835847, 453954.5 272677.79999999998835847, 453953.40000000002328306 272677.09999999997671694, 453952.5 272676.29999999998835847, 453951.90000000002328306 272675.20000000001164153, 453951.40000000002328306 272674.09999999997671694, 453951.09999999997671694 272673, 453951.09999999997671694 272672.59999999997671694, 453951.20000000001164153 272671.5, 453951.59999999997671694 272670.40000000002328306, 453952.09999999997671694 272669.40000000002328306, 453956.03852633823407814 272663.26622947322903201, 453937.59999999997671694 272656.40000000002328306, 453936.09999999997671694 272656, 453935.40000000002328306 272655.90000000002328306, 453934.20000000001164153 272655.59999999997671694, 453932.40000000002328306 272655.09999999997671694, 453929 272653.90000000002328306, 453925.40000000002328306 272652.59999999997671694, 453923.90000000002328306 272651.79999999998835847, 453922.70000000001164153 272651.09999999997671694, 453921.29999999998835847 272650.09999999997671694, 453920.09999999997671694 272649.5, 453918.90000000002328306 272649.09999999997671694, 453917.90000000002328306 272648.70000000001164153, 453916.09999999997671694 272647.79999999998835847, 453915.29999999998835847 272647.70000000001164153, 453914.79999999998835847 272647.70000000001164153, 453912.29999999998835847 272647.40000000002328306, 453911 272647.09999999997671694, 453909.79999999998835847 272646.5, 453908.90000000002328306 272646.09999999997671694, 453908.09999999997671694 272645.59999999997671694, 453905.59999999997671694 272643.40000000002328306, 453905.09999999997671694 272642.90000000002328306, 453904 272642, 453902.79999999998835847 272641.40000000002328306, 453895.09000000002561137 272638.15999999997438863, 453887.34000000002561137 272634.71999999997206032, 453886.44000000000232831 272634.32000000000698492, 453885.64000000001396984 272634.02000000001862645, 453883.64000000001396984 272633.02000000001862645, 453877.73999999999068677 272631.11999999999534339, 453876.23999999999068677 272630.61999999999534339, 453851.48999999999068677 272628.76000000000931323, 453846.98999999999068677 272628.65999999997438863, 453819.89000000001396984 272630.46000000002095476, 453813.78999999997904524 272630.85999999998603016, 453812.59000000002561137 272631.05999999999767169, 453806.28999999997904524 272630.35999999998603016, 453796.09000000002561137 272628.15999999997438863, 453795.78999999997904524 272628.05999999999767169, 453793.59000000002561137 272627.46000000002095476, 453791.39000000001396984 272626.55999999999767169, 453789.69000000000232831 272625.65999999997438863, 453787.85999999998603016 272624.59000000002561137, 453784 272621.40000000002328306, 453778.70000000001164153 272616.79999999998835847, 453772.90000000002328306 272612.20000000001164153, 453772.5 272611.70000000001164153, 453771.90000000002328306 272611.29999999998835847, 453771.29999999998835847 272611.20000000001164153, 453770.70000000001164153 272611.29999999998835847, 453764.5 272613.79999999998835847, 453757.20000000001164153 272617.90000000002328306, 453756.79999999998835847 272618.20000000001164153, 453756.59999999997671694 272618.70000000001164153, 453756.5 272619, 453756.59999999997671694 272619.59999999997671694, 453756.79999999998835847 272620.09999999997671694, 453758.5 272622.5, 453759.90000000002328306 272624.09999999997671694, 453760.90000000002328306 272626.90000000002328306, 453761.29999999998835847 272628.40000000002328306, 453761.40000000002328306 272630, 453761.09999999997671694 272632.20000000001164153, 453760.79999999998835847 272633.59999999997671694, 453760.29999999998835847 272634.90000000002328306, 453759.70000000001164153 272635.90000000002328306, 453758.70000000001164153 272637.20000000001164153, 453757.5 272638.29999999998835847, 453755.79999999998835847 272639.5, 453755.20000000001164153 272639.70000000001164153, 453754 272639.90000000002328306, 453752.5 272639.90000000002328306, 453751.40000000002328306 272639.59999999997671694, 453750.29999999998835847 272639.20000000001164153, 453746.79999999998835847 272636.59999999997671694, 453745.90000000002328306 272635.70000000001164153, 453745 272635.20000000001164153, 453744.40000000002328306 272635, 453743.79999999998835847 272634.90000000002328306, 453738.70000000001164153 272633.70000000001164153, 453737.40000000002328306 272633.5, 453735.5 272633, 453732.70000000001164153 272632.29999999998835847, 453731.29999999998835847 272632.20000000001164153, 453728.70000000001164153 272635.09999999997671694, 453727.59999999997671694 272637.09999999997671694, 453726.90000000002328306 272641.40000000002328306, 453726.90000000002328306 272644.40000000002328306, 453728.09999999997671694 272650, 453728.29999999998835847 272651.70000000001164153, 453728.40000000002328306 272652.5, 453728.40000000002328306 272653.70000000001164153, 453728.20000000001164153 272654.5, 453728 272655.09999999997671694, 453727.20000000001164153 272657, 453726.43539823009632528 272658.36991150438552722, 453724.79999999998835847 272661.29999999998835847, 453722.90000000002328306 272665, 453722.51666666672099382 272665.85185185179580003, 453721.09999999997671694 272669, 453719.09999999997671694 272673.09999999997671694, 453717.59999999997671694 272676.90000000002328306, 453716.79999999998835847 272679.20000000001164153, 453716.29999999998835847 272680.90000000002328306, 453714.40000000002328306 272686.79999999998835847, 453713.59999999997671694 272689, 453712.70000000001164153 272691.09999999997671694, 453711.79999999998835847 272692.70000000001164153, 453711.29999999998835847 272693.20000000001164153, 453710.90000000002328306 272693.5, 453710.40000000002328306 272693.79999999998835847, 453709.70000000001164153 272694.59999999997671694, 453708.90000000002328306 272695.29999999998835847, 453704.59999999997671694 272697.90000000002328306, 453694.40000000002328306 272702.09999999997671694, 453691.24599999998463318 272702.96000000002095476, 453690 272703.29999999998835847, 453687.5 272703.70000000001164153, 453686.40000000002328306 272703.90000000002328306, 453685 272703.79999999998835847, 453684.38000000000465661 272703.71000000002095476, 453683.59999999997671694 272703.59999999997671694, 453682.29999999998835847 272703.29999999998835847, 453679.09999999997671694 272702.20000000001164153, 453671 272698.5, 453670.70000000001164153 272698.09999999997671694, 453670.20000000001164153 272698, 453669.59999999997671694 272698, 453669.20000000001164153 272698.29999999998835847, 453668.90000000002328306 272698.70000000001164153, 453667.5 272702.5, 453666.09999999997671694 272706.70000000001164153, 453665.90000000002328306 272707.90000000002328306, 453665.5 272709, 453665.29999999998835847 272709.70000000001164153, 453664.90000000002328306 272710.29999999998835847, 453662.20000000001164153 272714.59999999997671694, 453661.70000000001164153 272715.29999999998835847, 453661.09999999997671694 272715.90000000002328306, 453659.90000000002328306 272716.70000000001164153, 453658.59999999997671694 272717.29999999998835847, 453655.59999999997671694 272718.40000000002328306, 453654.79999999998835847 272718.5, 453654 272718.5, 453653.09999999997671694 272718.29999999998835847, 453652.09999999997671694 272717.90000000002328306, 453651.29999999998835847 272717.29999999998835847, 453650.40000000002328306 272716.70000000001164153, 453647.59999999997671694 272712.59999999997671694, 453646.09999999997671694 272709, 453645.70000000001164153 272707.79999999998835847, 453645.20000000001164153 272706.70000000001164153, 453644.70000000001164153 272706.09999999997671694, 453644 272705.40000000002328306, 453643.70000000001164153 272704.90000000002328306, 453642.90000000002328306 272703.29999999998835847, 453642.5 272702.09999999997671694, 453642.09999999997671694 272701, 453640.29999999998835847 272695.79999999998835847, 453639.90000000002328306 272694.70000000001164153, 453639.29999999998835847 272693.79999999998835847, 453639 272693.5, 453637.09999999997671694 272692, 453632 272689.40000000002328306, 453630.20000000001164153 272688.40000000002328306, 453628.40000000002328306 272687.59999999997671694, 453627.09999999997671694 272687.20000000001164153, 453625.79999999998835847 272686.90000000002328306, 453622.90000000002328306 272686.29999999998835847, 453622.29999999998835847 272686.09999999997671694, 453621.59999999997671694 272686.09999999997671694, 453621 272686.29999999998835847, 453620.40000000002328306 272686.59999999997671694, 453618.79999999998835847 272687.79999999998835847, 453609.59999999997671694 272691.70000000001164153, 453606.59999999997671694 272693.40000000002328306, 453605.90000000002328306 272693.70000000001164153, 453605.29999999998835847 272694.20000000001164153, 453604.90000000002328306 272694.70000000001164153, 453604.59999999997671694 272695.20000000001164153, 453604.40000000002328306 272696.09999999997671694, 453604.20000000001164153 272696.79999999998835847, 453604.20000000001164153 272698.09999999997671694, 453604.59999999997671694 272700.90000000002328306, 453605.20000000001164153 272703.90000000002328306, 453605.29999999998835847 272705.70000000001164153, 453605.29999999998835847 272707.40000000002328306, 453605.09999999997671694 272708.90000000002328306, 453604.70000000001164153 272710.29999999998835847, 453604 272711.90000000002328306, 453603.5 272712.79999999998835847, 453603 272713.59999999997671694, 453602.29999999998835847 272714.59999999997671694, 453601.59999999997671694 272715.5, 453592 272722, 453591.90000000002328306 272722.09999999997671694, 453591 272722.40000000002328306, 453590.09999999997671694 272722.40000000002328306, 453589.29999999998835847 272722.20000000001164153, 453588.5 272721.79999999998835847, 453587.09999999997671694 272720.79999999998835847, 453586.20000000001164153 272720.09999999997671694, 453585.5 272719.20000000001164153, 453585.29999999998835847 272718.79999999998835847, 453585.09999999997671694 272718.29999999998835847, 453583.59999999997671694 272715.79999999998835847, 453581.5 272712, 453580.40000000002328306 272709.5, 453579.79999999998835847 272708.59999999997671694, 453579.09999999997671694 272707.59999999997671694, 453578.20000000001164153 272706.5, 453577.20000000001164153 272705.59999999997671694, 453574 272702.79999999998835847, 453572 272701.59999999997671694, 453569.79999999998835847 272700.5, 453568.29999999998835847 272699.70000000001164153, 453566.59999999997671694 272698.90000000002328306, 453562.70000000001164153 272698.20000000001164153, 453561.40000000002328306 272698.09999999997671694, 453560.29999999998835847 272698.29999999998835847, 453559.29999999998835847 272698.59999999997671694, 453558.40000000002328306 272699, 453554.20000000001164153 272703.90000000002328306, 453548.59999999997671694 272711.79999999998835847, 453547.70000000001164153 272712.70000000001164153, 453546.70000000001164153 272713.40000000002328306, 453546.09999999997671694 272713.59999999997671694, 453545.5 272713.90000000002328306, 453542.70000000001164153 272714.90000000002328306, 453536.90000000002328306 272716.20000000001164153, 453526.09999999997671694 272716.29999999998835847, 453518.79999999998835847 272715.70000000001164153, 453513.20000000001164153 272715.09999999997671694, 453505.90000000002328306 272713.90000000002328306, 453504.09999999997671694 272713.20000000001164153, 453502.20000000001164153 272712.40000000002328306, 453501.20000000001164153 272711.90000000002328306, 453500.09999999997671694 272711.29999999998835847, 453496.5 272708.70000000001164153, 453492.70000000001164153 272706.70000000001164153, 453487.09999999997671694 272703.90000000002328306, 453479.40000000002328306 272700, 453478.70000000001164153 272699.59999999997671694, 453478 272699.59999999997671694, 453477.20000000001164153 272699.70000000001164153, 453474.20000000001164153 272701.5, 453463.70000000001164153 272711.59999999997671694, 453463.09999999997671694 272712, 453462.40000000002328306 272712.20000000001164153, 453461.70000000001164153 272712.20000000001164153, 453461 272712, 453459.20000000001164153 272711, 453458.09999999997671694 272710.20000000001164153, 453457 272709.20000000001164153, 453456.5 272708.59999999997671694, 453454.20000000001164153 272704.70000000001164153, 453450.5 272696.70000000001164153, 453450.20000000001164153 272695.5, 453449.79999999998835847 272694.09999999997671694, 453449.40000000002328306 272692, 453449.29999999998835847 272690.79999999998835847, 453449.09999999997671694 272689.29999999998835847, 453448.70000000001164153 272688.29999999998835847, 453448.40000000002328306 272687.70000000001164153, 453447.5 272686.29999999998835847, 453446.90000000002328306 272685.59999999997671694, 453445.90000000002328306 272684.70000000001164153, 453445.20000000001164153 272684.09999999997671694, 453444.5 272683.59999999997671694, 453442.20000000001164153 272682.09999999997671694, 453440.90000000002328306 272681.40000000002328306, 453439.29999999998835847 272680.59999999997671694, 453437.70000000001164153 272679.90000000002328306, 453436.09999999997671694 272679.29999999998835847, 453432.40000000002328306 272678.09999999997671694, 453428.70000000001164153 272677.20000000001164153, 453426 272677, 453401.35999999998603016 272676.83000000001629815, 453400.26000000000931323 272676.83000000001629815, 453398.46000000002095476 272676.72999999998137355, 453395.05999999999767169 272676.13000000000465661, 453393.26000000000931323 272675.72999999998137355, 453388.46000000002095476 272674.53000000002793968, 453384.26000000000931323 272673.33000000001629815, 453382.55999999999767169 272672.92999999999301508, 453380.96000000002095476 272672.42999999999301508, 453380.55999999999767169 272672.33000000001629815, 453379.35999999998603016 272672.13000000000465661, 453378.35999999998603016 272672.03000000002793968, 453377.35999999998603016 272672.13000000000465661, 453377.17999999999301508 272672.17999999999301508, 453376.65999999997438863 272672.33000000001629815, 453376.05999999999767169 272672.53000000002793968, 453374.76000000000931323 272673.13000000000465661, 453374.05999999999767169 272673.53000000002793968, 453373.46000000002095476 272674.03000000002793968, 453372.96000000002095476 272674.53000000002793968, 453372.65999999997438863 272675.13000000000465661, 453372.35999999998603016 272675.63000000000465661, 453372.05999999999767169 272676.22999999998137355, 453371.65999999997438863 272677.42999999999301508, 453371.46000000002095476 272678.13000000000465661, 453371.35999999998603016 272678.92999999999301508, 453371.35999999998603016 272680.53000000002793968, 453371.55999999999767169 272682.03000000002793968, 453371.76000000000931323 272682.92999999999301508, 453372.05999999999767169 272683.83000000001629815, 453372.26000000000931323 272684.72999999998137355, 453372.96000000002095476 272687.63000000000465661, 453372.85999999998603016 272688.13000000000465661, 453372.55999999999767169 272688.92999999999301508, 453372.35999999998603016 272689.42999999999301508, 453371.96000000002095476 272690.03000000002793968, 453371.55999999999767169 272690.42999999999301508, 453370.96000000002095476 272690.83000000001629815, 453370.15999999997438863 272691.03000000002793968, 453369.65999999997438863 272691.03000000002793968, 453368.85999999998603016 272690.83000000001629815, 453368.46000000002095476 272690.72999999998137355, 453366.96000000002095476 272690.22999999998137355, 453366.05999999999767169 272689.72999999998137355, 453365.7629999999771826 272689.58199999999487773, 453365.26000000000931323 272689.33000000001629815, 453363.76000000000931323 272688.33000000001629815, 453362.96000000002095476 272687.92999999999301508, 453362.26000000000931323 272687.72999999998137355, 453360.96000000002095476 272687.53000000002793968, 453360.26000000000931323 272687.42999999999301508, 453355.65999999997438863 272687.63000000000465661, 453337.15999999997438863 272689.03000000002793968, 453333.96000000002095476 272689.03000000002793968, 453330.76000000000931323 272689.22999999998137355, 453328.85999999998603016 272689.42999999999301508, 453327.05999999999767169 272689.72999999998137355, 453316.55999999999767169 272691.03000000002793968, 453314.65999999997438863 272691.42999999999301508, 453312.76000000000931323 272691.63000000000465661, 453310.96000000002095476 272691.72999999998137355, 453309.26000000000931323 272691.72999999998137355, 453305.35999999998603016 272691.33000000001629815, 453294.05999999999767169 272690.63000000000465661, 453289.85999999998603016 272690.42999999999301508, 453285.65999999997438863 272690.13000000000465661, 453283.35999999998603016 272689.83000000001629815, 453281.26000000000931323 272689.53000000002793968, 453278.35999999998603016 272689.03000000002793968, 453275.55999999999767169 272688.72999999998137355, 453273.15999999997438863 272688.63000000000465661, 453270.96000000002095476 272688.83000000001629815, 453256.55999999999767169 272689.13000000000465661, 453252.05999999999767169 272689.03000000002793968, 453251.76000000000931323 272689.03000000002793968, 453249.46000000002095476 272688.92999999999301508, 453248.85999999998603016 272688.92999999999301508, 453240.05999999999767169 272688.22999999998137355, 453237.85999999998603016 272688.03000000002793968, 453235.15999999997438863 272687.83000000001629815, 453216.26000000000931323 272686.22999999998137355, 453207.05999999999767169 272685.53000000002793968, 453189.76000000000931323 272684.33000000001629815, 453184.54999999998835847 272684, 453180.26000000000931323 272683.72999999998137355, 453178.96000000002095476 272683.83000000001629815, 453177.55999999999767169 272683.63000000000465661, 453176.55999999999767169 272683.42999999999301508, 453175.46000000002095476 272683.03000000002793968, 453175.15999999997438863 272682.90000000002328306, 453153.76000000000931323 272712.83000000001629815, 453150.65999999997438863 272717.17999999999301508, 453150.52000000001862645 272717.38000000000465661, 453135.76000000000931323 272737.92999999999301508, 453090.55999999999767169 272803.33000000001629815, 453059.96000000002095476 272849.83000000001629815, 453058.85999999998603016 272851.63000000000465661, 453057.55999999999767169 272853.42999999999301508, 453056.85999999998603016 272854.33000000001629815, 453056.05999999999767169 272855.22999999998137355, 453029.84999999997671694 272891.5, 453028.80999999999767169 272892.92999999999301508, 453027.72999999998137355 272894.23999999999068677, 453021.03000000002793968 272901.86999999999534339, 453000 272926.77000000001862645, 452996.46000000002095476 272930.66999999998370185, 452989.65000000002328306 272938.90999999997438863, 452987.04999999998835847 272942.40999999997438863, 452981.75 272949.51000000000931323, 452980.75 272951.51000000000931323, 452978.65000000002328306 272955.30999999999767169, 452976.75 272959.25, 452974.75 272963.40999999997438863, 452974.16999999998370185 272964.58000000001629815, 452971.39000000001396984 272970.13000000000465661, 452971.15000000002328306 272970.60999999998603016, 452968.23999999999068677 272976.33000000001629815, 452964.34999999997671694 272984.96999999997206032, 452961.52000000001862645 272991.23999999999068677, 452961 272992.40000000002328306, 452956.84999999997671694 273000, 452954.11999999999534339 273005.08000000001629815, 452953.29999999998835847 273006.59999999997671694, 452952.20000000001164153 273008.90000000002328306, 452945.09999999997671694 273023.70000000001164153, 452944.84999999997671694 273024.15000000002328306, 452938.84999999997671694 273036.79999999998835847, 452937 273040.59999999997671694, 452930.59999999997671694 273053.5, 452927.65000000002328306 273059.20000000001164153, 452925.29999999998835847 273066.84999999997671694, 452918.5 273088.45000000001164153, 452917.54999999998835847 273091.5, 452910.34999999997671694 273114.79999999998835847, 452909.65000000002328306 273117.04999999998835847, 452906.40000000002328306 273127.25, 452903.15000000002328306 273137.5, 452897.54999999998835847 273155.29999999998835847, 452893.70000000001164153 273167.90000000002328306, 452891.5 273174.79999999998835847, 452887.5 273187.29999999998835847, 452883.40000000002328306 273199.79999999998835847, 452876.20000000001164153 273221.65000000002328306, 452871.40000000002328306 273236.34999999997671694, 452869 273243.90000000002328306, 452867.92999999999301508 273247.33000000001629815, 452867.5 273248.70000000001164153, 452867.25 273249.79999999998835847, 452867.09999999997671694 273250.95000000001164153, 452866.90000000002328306 273252.09999999997671694, 452866.75 273253.25, 452866.59999999997671694 273254.04999999998835847, 452865.15000000002328306 273259, 452860.59999999997671694 273274.84999999997671694, 452859.65000000002328306 273278.25, 452859.8030000000144355 273280.81400000001303852, 452860 273284.09999999997671694, 452858.09999999997671694 273290.5, 452855.04999999998835847 273301.20000000001164153, 452846.25 273332.90000000002328306, 452843.79999999998835847 273341.20000000001164153, 452841.40000000002328306 273349.54999999998835847, 452839.59999999997671694 273355.75, 452834.90000000002328306 273372.54999999998835847, 452833.45000000001164153 273377.90000000002328306, 452827.45000000001164153 273399.34999999997671694, 452826.83000000001629815 273401.78999999997904524, 452838.5 273404.41999999998370185, 452840.20000000001164153 273404.79999999998835847, 452844.34999999997671694 273405.70000000001164153, 452857.84999999997671694 273408.75, 452871.85999999998603016 273412.03000000002793968, 452876.65000000002328306 273413.15000000002328306, 452878.29999999998835847 273413.54999999998835847, 452901.15000000002328306 273418.95000000001164153, 452913.59999999997671694 273421.95000000001164153, 452919.04999999998835847 273423.25, 452932.5 273426.40000000002328306, 452947 273429.76000000000931323, 452944.65000000002328306 273439.59999999997671694, 452939.90000000002328306 273458.90000000002328306, 452939.25 273461.5, 452935.46000000002095476 273476.76000000000931323, 452939.15999999997438863 273477.26000000000931323, 452943.5 273477.84999999997671694, 452943.95000000001164153 273477.90000000002328306, 452953.90999999997438863 273479.17999999999301508, 452954.84999999997671694 273479.29999999998835847, 452962.5 273480.25, 452969.23999999999068677 273481.04999999998835847, 452971.34999999997671694 273481.29999999998835847, 452978.70000000001164153 273482.20000000001164153, 452980.70000000001164153 273482.45000000001164153, 452988.34999999997671694 273483.40000000002328306, 452993.45000000001164153 273484.04999999998835847, 453000 273484.90000000002328306, 453024.22999999998137355 273487.71999999997206032, 453024.65000000002328306 273485.34999999997671694, 453024.95000000001164153 273483.75, 453026.11099999997531995 273477.70500000001629815, 453026.40000000002328306 273476.20000000001164153, 453026.90000000002328306 273473.5, 453027.84999999997671694 273468.90000000002328306, 453028.75 273464.29999999998835847, 453030.34999999997671694 273455, 453031.29999999998835847 273449.25, 453033.90000000002328306 273438.95000000001164153, 453034.45000000001164153 273436.75, 453036 273430.75, 453037.5 273424.75, 453038.20000000001164153 273421.79999999998835847, 453039.25 273417.25, 453040.25 273412.70000000001164153, 453040.79999999998835847 273409.79999999998835847, 453042.79999999998835847 273399.40000000002328306, 453043.20000000001164153 273397.25, 453043.58000000001629815 273395.23999999999068677, 453126.22899999999208376 273410.61499999999068677, 453154.84999999997671694 273415.94000000000232831, 453152.59999999997671694 273424.5, 453151.09999999997671694 273430.45000000001164153, 453149.54999999998835847 273436.34999999997671694, 453148.5 273440.54999999998835847, 453147.40778339537791908 273444.86996119731338695, 453143.70000000001164153 273459.75, 453135.46000000002095476 273495.42999999999301508, 453134.21999999997206032 273500, 453133.91999999998370185 273501.47999999998137355, 453132.95000000001164153 273509.40000000002328306, 453132.93499999999767169 273509.52700000000186265, 453130.22999999998137355 273531.92999999999301508, 453129.80999999999767169 273535.40999999997438863, 453137 273536.48999999999068677, 453140.15999999997438863 273536.96999999997206032, 453140.72999999998137355 273536.60999999998603016, 453148.01000000000931323 273537.71000000002095476, 453158.48999999999068677 273539.28999999997904524, 453158.72999999998137355 273539.33000000001629815, 453156.40000000002328306 273557, 453161.35999999998603016 273557.66999999998370185, 453165.34000000002561137 273528.17999999999301508, 453165.59999999997671694 273526.25, 453167.65000000002328306 273514.76000000000931323, 453169.97399999998742715 273501.03399999998509884, 453170.04800000000977889 273500.82600000000093132, 453174.87900000001536682 273487.36800000001676381, 453183.37800000002607703 273474.39000000001396984, 453196.39500000001862645 273476.18900000001303852, 453215.07657375006237999 273479.82191710919141769, 453215.07699999999022111 273479.8219999999855645, 453217.35100000002421439 273480.26400000002468005, 453213.98800000001210719 273493.40999999997438863, 453210.54800000000977889 273507.47200000000884756, 453209.80099999997764826 273512.09200000000419095, 453214.25 273512.25, 453214.54999999998835847 273512.25, 453219.25 273512.45000000001164153, 453221.20000000001164153 273512.54999999998835847, 453223.54999999998835847 273512.70000000001164153, 453230.65000000002328306 273513.5, 453231.15000000002328306 273513.54999999998835847, 453236.15000000002328306 273514.15000000002328306, 453242.45000000001164153 273515.09999999997671694, 453248.54999999998835847 273516.04999999998835847, 453250.45000000001164153 273516.29999999998835847, 453253.54999999998835847 273516.65000000002328306, 453255.5 273516.92999999999301508, 453256.99699999997392297 273517.1379999999771826, 453257.79999999998835847 273517.25, 453258.79999999998835847 273517.40000000002328306, 453264.25 273518.20000000001164153, 453264.79999999998835847 273518.25, 453268.62199999997392297 273518.85200000001350418, 453269.30999999999767169 273518.96000000002095476, 453275.35999999998603016 273519.80999999999767169, 453276.15000000002328306 273519.91999999998370185, 453276.76000000000931323 273515.55999999999767169, 453279.34000000002561137 273515.92999999999301508, 453284.15999999997438863 273516.60999999998603016, 453284.94000000000232831 273508.95000000001164153, 453284.73999999999068677 273508.92999999999301508, 453278.84999999997671694 273508.40000000002328306, 453275 273508, 453271.20000000001164153 273507.54999999998835847, 453270.30999999999767169 273507.42999999999301508, 453271.78000000002793968 273500, 453272.40000000002328306 273495.90000000002328306, 453273.33000000001629815 273490.03999999997904524, 453275.03000000002793968 273479.30999999999767169, 453275.90000000002328306 273473.79999999998835847, 453277.40000000002328306 273464.15000000002328306, 453277.95000000001164153 273460.42999999999301508, 453278.34999999997671694 273457.70000000001164153, 453279.29999999998835847 273450.84999999997671694, 453279.44599999999627471 273449.84700000000884756, 453280.29999999998835847 273444, 453282.5 273429.90000000002328306, 453282.96999999997206032 273426.95000000001164153, 453284.09999999997671694 273419.90000000002328306, 453284.34999999997671694 273418, 453285.84000000002561137 273405.63000000000465661, 453297.95000000001164153 273406.57000000000698492, 453302.90000000002328306 273406.95000000001164153, 453306.59999999997671694 273407.19000000000232831, 453315.75 273407.79999999998835847, 453315.54999999998835847 273410.86999999999534339, 453315.34999999997671694 273410.84999999997671694, 453314.34999999997671694 273427.15000000002328306, 453313.28899999998975545 273444.44799999997485429, 453313.34999999997671694 273444.45100000000093132, 453314.40000000002328306 273444.4940000000060536, 453316.20199999999022111 273444.56900000001769513, 453317.54300000000512227 273444.625, 453318.59999999997671694 273427.45000000001164153, 453319.59999999997671694 273411.20000000001164153, 453318.96999999997206032 273408.01500000001396984, 453318.75 273406.90000000002328306, 453317.21999999997206032 273404.11999999999534339, 453318.34999999997671694 273404.09999999997671694, 453327.45000000001164153 273404.79999999998835847, 453330.09999999997671694 273405.02000000001862645, 453340.26000000000931323 273405.88000000000465661, 453342.25 273406.04999999998835847, 453350.54999999998835847 273406.72999999998137355, 453360.04999999998835847 273407.5, 453360.84999999997671694 273407.55999999999767169, 453365.45000000001164153 273407.91999999998370185, 453371.30999999999767169 273408.36999999999534339, 453382.04999999998835847 273409.20000000001164153, 453383.25 273409.29999999998835847, 453394.95000000001164153 273410.15999999997438863, 453394.20000000001164153 273412.45000000001164153, 453393.45000000001164153 273414.70000000001164153, 453392.5 273417.65000000002328306, 453391.90700000000651926 273419.70699999999487773, 453395.606000000028871 273420.44500000000698492, 453395.65000000002328306 273420.04999999998835847, 453395.79999999998835847 273418.70000000001164153, 453396.20000000001164153 273415.79999999998835847, 453396.5 273414.34999999997671694, 453396.59999999997671694 273413.95000000001164153, 453397.40000000002328306 273411.54999999998835847, 453397.79999999998835847 273410.36999999999534339, 453398.20000000001164153 273410.40000000002328306, 453398.45000000001164153 273410.45000000001164153, 453400.53000000002793968 273410.63000000000465661, 453404.79999999998835847 273411, 453415.83199999999487773 273412.37199999997392297, 453427.5 273412.03000000002793968, 453427.70000000001164153 273407.04999999998835847, 453428.54999999998835847 273402.90000000002328306, 453428.95000000001164153 273401.04999999998835847, 453429.34999999997671694 273395.79999999998835847, 453429.90000000002328306 273388.45000000001164153, 453429.95000000001164153 273387.29999999998835847, 453430.03299999999580905 273386.15799999999580905, 453430.20000000001164153 273383.84999999997671694, 453430.20000000001164153 273383.70000000001164153, 453430.34999999997671694 273382.54999999998835847, 453430.54999999998835847 273381.59999999997671694, 453430.79999999998835847 273380.45000000001164153, 453430.95000000001164153 273379.84999999997671694, 453431.20000000001164153 273378.90000000002328306, 453431.5 273377.54999999998835847, 453431.65000000002328306 273376.70000000001164153, 453431.70000000001164153 273374.09999999997671694, 453431.75 273372.40000000002328306, 453432.15000000002328306 273365.40000000002328306, 453432.29999999998835847 273362.59999999997671694, 453432.59999999997671694 273358.5, 453432.59999999997671694 273358.20000000001164153, 453432.65000000002328306 273356.75, 453432.71000000002095476 273356.34000000002561137, 453432.84999999997671694 273355.29999999998835847, 453432.90000000002328306 273355, 453433.09999999997671694 273354.20000000001164153, 453435.20000000001164153 273355.25, 453435.84999999997671694 273355.5, 453436.59999999997671694 273355.79999999998835847, 453442.09999999997671694 273356.90000000002328306, 453446.40000000002328306 273358.15000000002328306, 453447.34999999997671694 273358.45000000001164153, 453451.04999999998835847 273359.54999999998835847, 453454.79999999998835847 273360.75, 453456.34999999997671694 273361.25, 453459.95000000001164153 273362.45000000001164153, 453463.54999999998835847 273363.75, 453472.45000000001164153 273367.04999999998835847, 453478.04999999998835847 273369.04999999998835847, 453479.34999999997671694 273369.59999999997671694, 453483.34999999997671694 273371.20000000001164153, 453485 273371.90000000002328306, 453489.15000000002328306 273373.59999999997671694, 453489.90000000002328306 273370.90000000002328306, 453491.40000000002328306 273365.79999999998835847, 453492.95000000001164153 273360.70000000001164153, 453496.59999999997671694 273349.20000000001164153, 453500 273338.53000000002793968, 453501.25 273334.59999999997671694, 453503.15000000002328306 273328.40000000002328306, 453504 273325.54999999998835847, 453506.40000000002328306 273317.20000000001164153, 453506.90000000002328306 273315.65000000002328306, 453511 273302.04999999998835847, 453512.71000000002095476 273296.47999999998137355, 453518.5999</v>
      </c>
      <c r="B98" s="324">
        <f>'Site-to-LSOA&amp;MSOA Assignment'!B98</f>
        <v>146</v>
      </c>
      <c r="C98" s="329" t="str">
        <f>'Site-to-LSOA&amp;MSOA Assignment'!C98</f>
        <v>Land off Barby Lane (strategic Residential)</v>
      </c>
      <c r="D98" s="100" t="str">
        <f>'Site-to-LSOA&amp;MSOA Assignment'!N98</f>
        <v>E02006501</v>
      </c>
      <c r="E98" s="100" t="str">
        <f>'Site-to-LSOA&amp;MSOA Assignment'!O98</f>
        <v>Rugby 010</v>
      </c>
      <c r="F98" s="100" t="str">
        <f>'Site-to-LSOA&amp;MSOA Assignment'!P98</f>
        <v>E01031162</v>
      </c>
      <c r="G98" s="100" t="str">
        <f>'Site-to-LSOA&amp;MSOA Assignment'!Q98</f>
        <v>Rugby 010B</v>
      </c>
      <c r="H98" s="99" t="str">
        <f>VLOOKUP($B98,'PTAL - AM'!$B:$R,17,FALSE)</f>
        <v>1a</v>
      </c>
      <c r="I98" s="99" t="str">
        <f>VLOOKUP($B98,'PTAL - PM'!$B:$R,17,FALSE)</f>
        <v>1a</v>
      </c>
      <c r="J98" s="284"/>
      <c r="K98" s="254" t="str">
        <f t="shared" si="6"/>
        <v>Land off Barby Lane (strategic Residential)</v>
      </c>
      <c r="L98" s="341">
        <f t="shared" si="7"/>
        <v>4</v>
      </c>
      <c r="M98" s="338">
        <f>RANK(L98,$L$2:$L220,0)</f>
        <v>15</v>
      </c>
    </row>
    <row r="99" spans="1:13" x14ac:dyDescent="0.3">
      <c r="A99" s="335" t="str">
        <f>'Site-to-LSOA&amp;MSOA Assignment'!A99</f>
        <v>MultiPolygon (((453410.73999999999068677 276488.40999999997438863, 453407.54999999998835847 276486.66999999998370185, 453406.34999999997671694 276485.86999999999534339, 453405.15000000002328306 276485.27000000001862645, 453403.84999999997671694 276484.86999999999534339, 453402.45000000001164153 276484.66999999998370185, 453402.15000000002328306 276484.66999999998370185, 453400.84999999997671694 276484.77000000001862645, 453400.34999999997671694 276484.91999999998370185, 453391.84999999997671694 276486.66999999998370185, 453385.54999999998835847 276487.57000000000698492, 453380.30999999999767169 276488.44000000000232831, 453378.34999999997671694 276488.77000000001862645, 453368.54999999998835847 276490.46999999997206032, 453356.75 276492.36999999999534339, 453346.15000000002328306 276493.77000000001862645, 453332.25 276495.96999999997206032, 453326.34999999997671694 276496.66999999998370185, 453316.04999999998835847 276497.96999999997206032, 453306.65000000002328306 276498.96999999997206032, 453286.66999999998370185 276502.05999999999767169, 453285.95000000001164153 276502.16999999998370185, 453275.34999999997671694 276503.66999999998370185, 453262.95000000001164153 276505.36999999999534339, 453248.84999999997671694 276507.57000000000698492, 453245.00500000000465661 276508.27000000001862645, 453242.80999999999767169 276508.66999999998370185, 453239.04999999998835847 276520.77000000001862645, 453220.25 276531.38000000000465661, 453215.65000000002328306 276557.86999999999534339, 453188.29635414551012218 276565.866666701331269, 453193.45572915085358545 276625.72864592890255153, 453196.76302082085749134 276626.32395842950791121, 453206.55260416411329061 276677.58697931509232149, 453232.87864585762144998 276682.08489598636515439, 453321.11718761431984603 276672.42760430986527354, 453413.45677104179048911 276640.14843761030351743, 453420.07135438191471621 276590.67135422653518617, 453414.37300000002142042 276511.15899999998509884, 453410.73999999999068677 276488.40999999997438863)))</v>
      </c>
      <c r="B99" s="324">
        <f>'Site-to-LSOA&amp;MSOA Assignment'!B99</f>
        <v>202</v>
      </c>
      <c r="C99" s="329" t="str">
        <f>'Site-to-LSOA&amp;MSOA Assignment'!C99</f>
        <v>Newton Road, Clifton upon Dunsmore</v>
      </c>
      <c r="D99" s="100" t="str">
        <f>'Site-to-LSOA&amp;MSOA Assignment'!N99</f>
        <v>E02007049</v>
      </c>
      <c r="E99" s="100" t="str">
        <f>'Site-to-LSOA&amp;MSOA Assignment'!O99</f>
        <v>Rugby 014</v>
      </c>
      <c r="F99" s="100" t="str">
        <f>'Site-to-LSOA&amp;MSOA Assignment'!P99</f>
        <v>E01031129</v>
      </c>
      <c r="G99" s="100" t="str">
        <f>'Site-to-LSOA&amp;MSOA Assignment'!Q99</f>
        <v>Rugby 014D</v>
      </c>
      <c r="H99" s="99" t="str">
        <f>VLOOKUP($B99,'PTAL - AM'!$B:$R,17,FALSE)</f>
        <v>1a</v>
      </c>
      <c r="I99" s="99" t="str">
        <f>VLOOKUP($B99,'PTAL - PM'!$B:$R,17,FALSE)</f>
        <v>1a</v>
      </c>
      <c r="J99" s="284"/>
      <c r="K99" s="254" t="str">
        <f t="shared" si="6"/>
        <v>Newton Road, Clifton upon Dunsmore</v>
      </c>
      <c r="L99" s="341">
        <f t="shared" si="7"/>
        <v>4</v>
      </c>
      <c r="M99" s="338">
        <f>RANK(L99,$L$2:$L221,0)</f>
        <v>15</v>
      </c>
    </row>
    <row r="100" spans="1:13" x14ac:dyDescent="0.3">
      <c r="A100" s="335" t="str">
        <f>'Site-to-LSOA&amp;MSOA Assignment'!A100</f>
        <v>MultiPolygon (((450142.18900000001303852 276021.85399999999208376, 450140.54999999998835847 275972.45000000001164153, 450103.65000000002328306 275973.29999999998835847, 450101.09799999999813735 275963.25500000000465661, 450016.13000000000465661 275963.75, 450012.79999999998835847 276002.15000000002328306, 450068.09999999997671694 276012.65000000002328306, 450107.75 276019.84999999997671694, 450142.18900000001303852 276021.85399999999208376)))</v>
      </c>
      <c r="B100" s="324">
        <f>'Site-to-LSOA&amp;MSOA Assignment'!B100</f>
        <v>227</v>
      </c>
      <c r="C100" s="329" t="str">
        <f>'Site-to-LSOA&amp;MSOA Assignment'!C100</f>
        <v>PP - Former Newton Vehicle Rentals Site, 117 Newbold Road</v>
      </c>
      <c r="D100" s="100" t="str">
        <f>'Site-to-LSOA&amp;MSOA Assignment'!N100</f>
        <v>E02006494</v>
      </c>
      <c r="E100" s="100" t="str">
        <f>'Site-to-LSOA&amp;MSOA Assignment'!O100</f>
        <v>Rugby 003</v>
      </c>
      <c r="F100" s="100" t="str">
        <f>'Site-to-LSOA&amp;MSOA Assignment'!P100</f>
        <v>E01031171</v>
      </c>
      <c r="G100" s="100" t="str">
        <f>'Site-to-LSOA&amp;MSOA Assignment'!Q100</f>
        <v>Rugby 003A</v>
      </c>
      <c r="H100" s="99" t="str">
        <f>VLOOKUP($B100,'PTAL - AM'!$B:$R,17,FALSE)</f>
        <v>1b</v>
      </c>
      <c r="I100" s="99" t="str">
        <f>VLOOKUP($B100,'PTAL - PM'!$B:$R,17,FALSE)</f>
        <v>1b</v>
      </c>
      <c r="J100" s="284"/>
      <c r="K100" s="254" t="str">
        <f t="shared" si="6"/>
        <v>PP - Former Newton Vehicle Rentals Site, 117 Newbold Road</v>
      </c>
      <c r="L100" s="341">
        <f t="shared" si="7"/>
        <v>6</v>
      </c>
      <c r="M100" s="338">
        <f>RANK(L100,$L$2:$L222,0)</f>
        <v>9</v>
      </c>
    </row>
    <row r="101" spans="1:13" x14ac:dyDescent="0.3">
      <c r="A101" s="335" t="str">
        <f>'Site-to-LSOA&amp;MSOA Assignment'!A101</f>
        <v>MultiPolygon (((452954.46766258549178019 275296.41410762508166954, 452939.27201497612986714 275393.17640970420325175, 452931.80198961857240647 275434.86447661923011765, 452923.2930865622474812 275465.96557402267353609, 452907.43783406482543796 275505.40428480913396925, 452890.24688166903797537 275535.37570557917933911, 452874.34215880499687046 275559.12890629621688277, 452858.07465325249359012 275577.98350922227837145, 452826.11679642467061058 275608.46478404809022322, 452798.3391855750232935 275629.74869159294757992, 452779.21064382052281871 275643.64471389795653522, 452795.07414137903833762 275668.53758838673820719, 452754.87946851114975289 275693.29050293867476285, 452744.078438468684908 275702.03799899393925443, 452738.72739381407154724 275706.43673986749490723, 452734.62959844683064148 275709.63582413911353797, 452716.97692262940108776 275722.84204389806836843, 452708.51748993969522417 275729.20022388797951862, 452699.82719553908100352 275735.73835236817831174, 452690.93077461101347581 275742.33646367845358327, 452684.67277323530288413 275746.98513301066122949, 452684.10114726581377909 275747.41561500634998083, 452683.90000000002328306 275747.59999999997671694, 452683.25 275748.25, 452682.79999999998835847 275748.75, 452682.34999999997671694 275749.29999999998835847, 452682.29999999998835847 275749.40000000002328306, 452681.90000000002328306 275750, 452681.20000000001164153 275751.20000000001164153, 452680.34999999997671694 275753.5, 452682.29999999998835847 275757.04999999998835847, 452687.65000000002328306 275765.95000000001164153, 452692.20000000001164153 275773.75, 452694.79999999998835847 275778.09999999997671694, 452681.90000000002328306 275786.70000000001164153, 452668.90000000002328306 275795.25, 452627.79999999998835847 275822.15000000002328306, 452611.09999999997671694 275830.54999999998835847, 452609.75 275831.54999999998835847, 452605.59999999997671694 275834.34999999997671694, 452598.90000000002328306 275838.79999999998835847, 452588.65000000002328306 275846, 452579.09999999997671694 275852.75, 452571.5 275858.09999999997671694, 452563.75 275863.65000000002328306, 452560.65194578893715516 275865.76454493775963783, 452557.45000000001164153 275867.95000000001164153, 452550.79999999998835847 275872.54999999998835847, 452545.59999999997671694 275876.29999999998835847, 452532.84999999997671694 275885.79999999998835847, 452530.25 275887.79999999998835847, 452528.59999999997671694 275888.79999999998835847, 452526.75 275889.70000000001164153, 452523.29999999998835847 275887.54999999998835847, 452520.45000000001164153 275889.25, 452518.76000000000931323 275895.96999999997206032, 452517.20000000001164153 275902.20000000001164153, 452516.70000000001164153 275903.70000000001164153, 452516.45000000001164153 275904.25, 452516.15000000002328306 275904.84999999997671694, 452515.79999999998835847 275905.34999999997671694, 452514.90000000002328306 275906.5, 452513.65000000002328306 275907.70000000001164153, 452512.70000000001164153 275908.59999999997671694, 452511.34999999997671694 275909.75, 452509.95000000001164153 275910.84999999997671694, 452507.95000000001164153 275912.15000000002328306, 452500 275917.13000000000465661, 452497.45000000001164153 275918.84999999997671694, 452495.70000000001164153 275920.04999999998835847, 452495.29999999998835847 275920.34999999997671694, 452494 275921.15000000002328306, 452492.40000000002328306 275922.09999999997671694, 452491.29999999998835847 275922.75, 452489.5 275924.09999999997671694, 452489.25 275924.25, 452486.90000000002328306 275926.09999999997671694, 452484.59999999997671694 275927.90000000002328306, 452483.65000000002328306 275928.65000000002328306, 452481.95000000001164153 275930.04999999998835847, 452481.34999999997671694 275930.54999999998835847, 452480.29999999998835847 275931.29999999998835847, 452480.09999999997671694 275931.45000000001164153, 452479.25 275932, 452476.52949917444493622 275933.83166391489794478, 452476.52899999998044223 275933.83199999999487773, 452474.03999999997904524 275935.50799999997252598, 452472.39299999998183921 275936.61700000002747402, 452472.39285814517643303 275936.61709554848494008, 452471.33000000001629815 275937.33299999998416752, 452471.32731943414546549 275937.33480255643371493, 452470.46600000001490116 275937.91399999998975545, 452470.46579144109273329 275937.9141403692192398, 452469.89100000000325963 275938.30099999997764826, 452472.29999999998835847 275941, 452474.65000000002328306 275943.29999999998835847, 452475.5 275944.25, 452474.25 275945.40000000002328306, 452472.40000000002328306 275947.15000000002328306, 452472.29999999998835847 275947.25, 452470.09999999997671694 275949.40000000002328306, 452469.40000000002328306 275950.09999999997671694, 452467.70000000001164153 275951.70000000001164153, 452466.45000000001164153 275953, 452465 275954.5, 452464.04999999998835847 275955.40000000002328306, 452463.59999999997671694 275955.79999999998835847, 452463.25 275956.15000000002328306, 452462.15000000002328306 275957.09999999997671694, 452461.65000000002328306 275957.59999999997671694, 452460.90000000002328306 275958.40000000002328306, 452460.59999999997671694 275958.75, 452459.95000000001164153 275959.54999999998835847, 452458.75 275960.79999999998835847, 452457.34999999997671694 275962.20000000001164153, 452456.45000000001164153 275963.04999999998835847, 452455.5 275964, 452455 275964.40000000002328306, 452454.34999999997671694 275964.90000000002328306, 452453.70000000001164153 275965.34999999997671694, 452452.79999999998835847 275965.90000000002328306, 452452.15999999997438863 275966.21000000002095476, 452450.75 275966.90000000002328306, 452447.90000000002328306 275968.40000000002328306, 452447.09999999997671694 275968.84999999997671694, 452444.29999999998835847 275970.29999999998835847, 452436.5 275974.20000000001164153, 452432.79999999998835847 275976.09999999997671694, 452432.04999999998835847 275976.45000000001164153, 452428.70000000001164153 275978.20000000001164153, 452427.33000000001629815 275978.90999999997438863, 452425.29999999998835847 275979.95000000001164153, 452424.20000000001164153 275980.5, 452421.75 275981.70000000001164153, 452417.75 275983.84999999997671694, 452414.65000000002328306 275985.45000000001164153, 452414.38000000000465661 275985.59999999997671694, 452412.45000000001164153 275986.65000000002328306, 452411.1780000000144355 275987.30499999999301508, 452410.79999999998835847 275987.5, 452409.70000000001164153 275990.95000000001164153, 452409.90000000002328306 275991.25, 452410.27933167573064566 275991.76958876586286351, 452415.84999999997671694 275999.40000000002328306, 452416.25 276000, 452424 276011.59999999997671694, 452429.92999999999301508 276020.15000000002328306, 452433.5 276025.29999999998835847, 452445.79999999998835847 276042.35999999998603016, 452445.90000000002328306 276042.5, 452446.5 276043.29999999998835847, 452446.70000000001164153 276043.70000000001164153, 452446.79999999998835847 276044, 452446.70000000001164153 276044.20000000001164153, 452446.70000000001164153 276044.40000000002328306, 452446.5 276045.20000000001164153, 452445.42999999999301508 276049.58000000001629815, 452444.34999999997671694 276053.98999999999068677, 452444.29999999998835847 276054.20000000001164153, 452442.29999999998835847 276057.07000000000698492, 452434.39000000001396984 276068.39000000001396984, 452431.35999999998603016 276072.72999999998137355, 452423.33000000001629815 276084.22999999998137355, 452434.40782210673205554 276087.10259168857010081, 452444.78999999997904524 276092.91999999998370185, 452446.69000000000232831 276090.21000000002095476, 452448.34000000002561137 276087.86999999999534339, 452449.80999999999767169 276085.78000000002793968, 452456.13564160146052018 276076.70327358314534649, 452457.65220057358965278 276074.52714794216444716, 452473.70000000001164153 276051.5, 452488 276061.70000000001164153, 452487.89000000001396984 276061.85999999998603016, 452490.63699999998789281 276063.7370000000228174, 452496 276067.40000000002328306, 452526.36999999999534339 276061.54999999998835847, 452533.36999999999534339 276052.86999999999534339, 452541.46999999997206032 276043.27000000001862645, 452546.07000000000698492 276037.66999999998370185, 452552.54999999998835847 276042.26000000000931323, 452557.77000000001862645 276045.96999999997206032, 452558.66999999998370185 276046.63000000000465661, 452559.731000000028871 276047.40899999998509884, 452562.35999999998603016 276049.34000000002561137, 452564.91499999997904524 276051.21600000001490116, 452565.47999999998137355 276051.63000000000465661, 452567.16999999998370185 276052.86999999999534339, 452572.48999999999068677 276056.84000000002561137, 452577.36999999999534339 276060.46999999997206032, 452578.67999999999301508 276061.47999999998137355, 452580.86999999999534339 276063.16999999998370185, 452584.61999999999534339 276066.08000000001629815, 452587.27000000001862645 276065.77000000001862645, 452613.69000000000232831 276065, 452632.27000000001862645 276064.46999999997206032, 452633.77000000001862645 276064.46999999997206032, 452634.36999999999534339 276064.57000000000698492, 452639.53999999997904524 276064.91999999998370185, 452642.09000000002561137 276065.61999999999534339, 452648.11999999999534339 276069.46999999997206032, 452649.52000000001862645 276077.23999999999068677, 452650.47999999998137355 276082.84999999997671694, 452652.32000000000698492 276092.65000000002328306, 452655.28000000002793968 276105.77000000001862645, 452725.21000000002095476 276101.53000000002793968, 452747.40999999997438863 276100.13000000000465661, 452763.40999999997438863 276099.03000000002793968, 452776.30999999999767169 276098.22999999998137355, 452785.80999999999767169 276097.63000000000465661, 452799.21000000002095476 276097.13000000000465661, 452815.21000000002095476 276096.22999999998137355, 452831.30999999999767169 276095.53000000002793968, 452842.28999999997904524 276095.01000000000931323, 452839.90999999997438863 276085.03000000002793968, 452837.51000000000931323 276074.63000000000465661, 452835.65000000002328306 276066.33000000001629815, 452852.40000000002328306 276064.32000000000698492, 452862.21299999998882413 276063.14199999999254942, 452862.32500000001164153 276063.12800000002607703, 452864.90000000002328306 276062.82000000000698492, 452867.47499999997671694 276062.51199999998789281, 452868.0779999999795109 276062.44000000000232831, 452877.60999999998603016 276061.29999999998835847, 452886.51000000000931323 276060.22999999998137355, 452889.61999999999534339 276059.79999999998835847, 452899.40999999997438863 276058.42999999999301508, 452904.09000000002561137 276057.88000000000465661, 452919.78999999997904524 276056.04999999998835847, 452926.01000000000931323 276055.33000000001629815, 452933.61999999999534339 276054.44000000000232831, 452934.60999999998603016 276054.33000000001629815, 452939.40999999997438863 276053.63000000000465661, 452941.80200000002514571 276053.38699999998789281, 452945.30999999999767169 276053.03100000001722947, 452945.71000000002095476 276052.98999999999068677, 452958.01000000000931323 276051.78000000002793968, 452969.51000000000931323 276050.65000000002328306, 452972.71000000002095476 276050.33000000001629815, 452982.60999999998603016 276049.29999999998835847, 452984.21000000002095476 276049.13000000000465661, 452997.40000000002328306 276047.80999999999767169, 453000 276047.54999999998835847, 453005.62803380022523925 276047.12144329777220264, 453008.1680783107294701 276046.92802706436486915, 453010.90000000002328306 276046.71999999997206032, 453010.85999999998603016 276046.41999999998370185, 453012.30999999999767169 276046.22999999998137355, 453014.41200000001117587 276047.03800000000046566, 453013.91146853094687685 276044.10779997805366293, 453010.1411560270935297 276041.59425830881809816, 453009 276033.40000000002328306, 453007 276022.09999999997671694, 453006 276015.29999999998835847, 453005.40999999997438863 276012.52000000001862645, 453004.70000000001164153 276009.20000000001164153, 453004.23999999999068677 276007.57000000000698492, 453003.5 276005, 453001.90000000002328306 276000, 453000 275993.13000000000465661, 452997.15000000002328306 275984.15000000002328306, 452994.73999999999068677 275977.29999999998835847, 453000 275975.45000000001164153, 453008.73599999997531995 275972.83600000001024455, 453013.46999999997206032 275971.41999999998370185, 453022.22999999998137355 275968.80999999999767169, 453038.14000000001396984 275964.04999999998835847, 453039.48999999999068677 275963.65000000002328306, 453040 275963.5, 453040.59000000002561137 275963.36999999999534339, 453144.83000000001629815 275939.89000000001396984, 453144.59999999997671694 275944.90000000002328306, 453144.90000000002328306 275945.59999999997671694, 453144.90000000002328306 275945.91999999998370185, 453150.29999999998835847 275945.29999999998835847, 453154.09999999997671694 275944.70000000001164153, 453158.90000000002328306 275944.09999999997671694, 453164.79999999998835847 275943.70000000001164153, 453172.09999999997671694 275943.09999999997671694, 453180.20000000001164153 275942.29999999998835847, 453184.29999999998835847 275941.90000000002328306, 453189.79999999998835847 275941.20000000001164153, 453193.20000000001164153 275940.59999999997671694, 453197.40000000002328306 275939.79999999998835847, 453205.79999999998835847 275938.09999999997671694, 453208.90000000002328306 275937.5, 453212 275937, 453218.40000000002328306 275936, 453221.20000000001164153 275935.40000000002328306, 453223.90000000002328306 275934.70000000001164153, 453236.59999999997671694 275931, 453252.29999999998835847 275927, 453269.70000000001164153 275922.90000000002328306, 453270.79999999998835847 275922.70000000001164153, 453272.59999999997671694 275931, 453277.09999999997671694 275952.20000000001164153, 453279.29999999998835847 275963.5, 453285.47999999998137355 276000, 453286.65000000002328306 276006.77000000001862645, 453287.54999999998835847 276013.16999999998370185, 453288.84999999997671694 276024.46999999997206032, 453290.34999999997671694 276036.27000000001862645, 453291.34999999997671694 276045.36999999999534339, 453292.04999999998835847 276048.86999999999534339, 453292.84999999997671694 276053.16999999998370185, 453293.54999999998835847 276058.16999999998370185, 453295.45000000001164153 276066.36999999999534339, 453296.45000000001164153 276071.46999999997206032, 453297.95000000001164153 276080.36999999999534339, 453298.27000000001862645 276081.95000000001164153, 453412.40999999997438863 276057.45000000001164153, 453412.95000000001164153 276046.27000000001862645, 453413.34999999997671694 276039.07000000000698492, 453413.65000000002328306 276032.46999999997206032, 453413.75 276023.36999999999534339, 453413.84999999997671694 276016.66999999998370185, 453413.84999999997671694 276008.07000000000698492, 453413.44000000000232831 276000, 453413.14000000001396984 275996.38000000000465661, 453412.76000000000931323 275992.71999999997206032, 453412.65999999997438863 275991.21999999997206032, 453412.55999999999767169 275989.82000000000698492, 453412.26000000000931323 275988.52000000001862645, 453411.85999999998603016 275987.11999999999534339, 453411.35999999998603016 275985.82000000000698492, 453410.76000000000931323 275984.32000000000698492, 453408.94000000000232831 275979.72999999998137355, 453408.55999999999767169 275978.16999999998370185, 453408.20000000001164153 275976.77000000001862645, 453407.84999999997671694 275975.11999999999534339, 453407.54999999998835847 275973.41999999998370185, 453407.34999999997671694 275971.91999999998370185, 453407.25 275970.32000000000698492, 453407.25 275968.82000000000698492, 453407.34999999997671694 275967.11999999999534339, 453407.45000000001164153 275954.61999999999534339, 453407.15000000002328306 275951.21999999997206032, 453406.84999999997671694 275948.82000000000698492, 453406.34999999997671694 275945.82000000000698492, 453405.95000000001164153 275942.91999999998370185, 453405.25 275937.21999999997206032, 453404.34999999997671694 275928.82000000000698492, 453403.45000000001164153 275920.61999999999534339, 453401.65000000002328306 275905.71999999997206032, 453400.95000000001164153 275900.32000000000698492, 453399.34999999997671694 275894.52000000001862645, 453398.34999999997671694 275890.71999999997206032, 453398.34999999997671694 275886.11999999999534339, 453396.45000000001164153 275873.91999999998370185, 453393.95000000001164153 275859.32000000000698492, 453390.54999999998835847 275836.82000000000698492, 453388.25 275822.32000000000698492, 453386.45000000001164153 275811.61999999999534339, 453385.75 275808.82000000000698492, 453384.92999999999301508 275805.88000000000465661, 453383.41999999998370185 275800.25, 453382.16999999998370185 275795.86999999999534339, 453379.70000000001164153 275787.91999999998370185, 453377.96999999997206032 275783.58000000001629815, 453373.79999999998835847 275773.29999999998835847, 453372.97999999998137355 275771.65999999997438863, 453372.90000000002328306 275771.5, 453368.79999999998835847 275761.20000000001164153, 453365.09999999997671694 275752.40000000002328306, 453360.5 275740.90000000002328306, 453351.59999999997671694 275718.90000000002328306, 453338.70000000001164153 275687.29999999998835847, 453331.40000000002328306 275669.79999999998835847, 453318.71999999997206032 275638.09999999997671694, 453291.70000000001164153 275571.90000000002328306, 453279.5 275541.79999999998835847, 453270.09999999997671694 275518.29999999998835847, 453263.40000000002328306 275501.70000000001164153, 453258.71000000002095476 275490.72999999998137355, 453241.32000000000698492 275497.40999999997438863, 453212.32000000000698492 275508.30999999999767169, 453206.32000000000698492 275510.51000000000931323, 453197.61999999999534339 275513.60999999998603016, 453194.71999999997206032 275514.10999999998603016, 453192.61999999999534339 275514.60999999998603016, 453190.78999999997904524 275514.01000000000931323, 453189.61999999999534339 275514.80999999999767169, 453176.82000000000698492 275490.60999999998603016, 453167.61999999999534339 275473.30999999999767169, 453155.32000000000698492 275450.60999999998603016, 453150.91999999998370185 275441.90999999997438863, 453146.71000000002095476 275433.72999999998137355, 453148.82000000000698492 275432.25, 453150.84000000002561137 275430.59999999997671694, 453151.90999999997438863 275429.15999999997438863, 453152.19000000000232831 275426.29999999998835847, 453212 275385.98999999999068677, 453210.40000000002328306 275381.70000000001164153, 453199.90000000002328306 275355.79999999998835847, 453194.78000000002793968 275342.34999999997671694, 453191.92999999999301508 275335.07000000000698492, 453190.78000000002793968 275332.15000000002328306, 453186.58000000001629815 275322.04999999998835847, 453182.75 275313.02000000001862645, 453182.38000000000465661 275312.15000000002328306, 453182.28000000002793968 275311.95000000001164153, 453181.15000000002328306 275308.97999999998137355, 453178.58000000001629815 275302.34999999997671694, 453175.08000000001629815 275293.75, 453174.78000000002793968 275292.65000000002328306, 453173.88000000000465661 275291.54999999998835847, 453169.47999999998137355 275279.54999999998835847, 453167.08000000001629815 275274.04999999998835847, 453165.47999999998137355 275270.15000000002328306, 453162.08000000001629815 275261.45000000001164153, 453156.47999999998137355 275247.25, 453151.38000000000465661 275234.75, 453148.97999999998137355 275228.84999999997671694, 453147.38000000000465661 275225.04999999998835847, 453144.88000000000465661 275219.84999999997671694, 453140.67999999999301508 275211.15000000002328306, 453137.88000000000465661 275204.84999999997671694, 453135.47999999998137355 275200.25, 453134.67999999999301508 275198.04999999998835847, 453133.47999999998137355 275195.25, 453130.97999999998137355 275189.25, 453128.94000000000232831 275181.39000000001396984, 453127.53999999997904524 275177.89000000001396984, 453126.34000000002561137 275173.69000000000232831, 453122.39000000001396984 275161.53000000002793968, 453122.23999999999068677 275161.59000000002561137, 452977.92486141808331013 275236.94113158737309277, 452964.33700072352075949 275227.57381295447703451, 452954.46766258549178019 275296.41410762508166954)))</v>
      </c>
      <c r="B101" s="324">
        <f>'Site-to-LSOA&amp;MSOA Assignment'!B101</f>
        <v>238</v>
      </c>
      <c r="C101" s="329" t="str">
        <f>'Site-to-LSOA&amp;MSOA Assignment'!C101</f>
        <v>Land off Rugby Rd, Clifton upon Dunsmore (strategic Residential)</v>
      </c>
      <c r="D101" s="100" t="str">
        <f>'Site-to-LSOA&amp;MSOA Assignment'!N101</f>
        <v>E02007049</v>
      </c>
      <c r="E101" s="100" t="str">
        <f>'Site-to-LSOA&amp;MSOA Assignment'!O101</f>
        <v>Rugby 014</v>
      </c>
      <c r="F101" s="100" t="str">
        <f>'Site-to-LSOA&amp;MSOA Assignment'!P101</f>
        <v>E01035029</v>
      </c>
      <c r="G101" s="100" t="str">
        <f>'Site-to-LSOA&amp;MSOA Assignment'!Q101</f>
        <v>Rugby 014E</v>
      </c>
      <c r="H101" s="99" t="str">
        <f>VLOOKUP($B101,'PTAL - AM'!$B:$R,17,FALSE)</f>
        <v>1a</v>
      </c>
      <c r="I101" s="99" t="str">
        <f>VLOOKUP($B101,'PTAL - PM'!$B:$R,17,FALSE)</f>
        <v>1a</v>
      </c>
      <c r="J101" s="284"/>
      <c r="K101" s="254" t="str">
        <f t="shared" si="6"/>
        <v>Land off Rugby Rd, Clifton upon Dunsmore (strategic Residential)</v>
      </c>
      <c r="L101" s="341">
        <f t="shared" si="7"/>
        <v>4</v>
      </c>
      <c r="M101" s="338">
        <f>RANK(L101,$L$2:$L223,0)</f>
        <v>15</v>
      </c>
    </row>
    <row r="102" spans="1:13" x14ac:dyDescent="0.3">
      <c r="A102" s="335" t="str">
        <f>'Site-to-LSOA&amp;MSOA Assignment'!A102</f>
        <v>MultiPolygon (((451052.81838860391872004 276989.31660455680685118, 451065.41432322532637045 276956.2770528374821879, 451072.8450438900035806 276941.03454890998546034, 451081.08561085618566722 276928.96116009913384914, 451087.7343518779380247 276920.50619843567255884, 451099.19817860005423427 276908.88533299131086096, 451114.98507065256126225 276897.20896748593077064, 451150.40519900998333469 276881.11442906997399405, 451133.24998051999136806 276782.59999504999723285, 451098.90602930483873934 276788.7026763700414449, 451098.99521000997629017 276783.73485732002882287, 451100.74521351000294089 276783.73485732002882287, 451107.74522750999312848 276780.58485102001577616, 451107.74522750999312848 276779.18484821997117251, 451079.3951708099921234 276785.48486081999726593, 451079.3951708099921234 276787.23486432002391666, 451083.94517990999156609 276786.18486222001956776, 451087.44518690998665988 276785.83486151997931302, 451090.24519251001765952 276786.53486292000161484, 451091.07996434374945238 276790.09331369498977438, 450971.2048406099784188 276811.3942896299995482, 451006.76491173001704738 276990.87464858999010175, 451009.23157067998545244 276989.40843167999992147, 451019.71981406770646572 277032.81278318678960204, 451020.78159377997508273 277037.35852757998509333, 451032.24496268999064341 277025.03471690998412669, 451048.4456135620130226 276998.93492135289125144, 451051.28500077000353485 276993.39465362997725606, 451052.81838860391872004 276989.31660455680685118)))</v>
      </c>
      <c r="B102" s="324">
        <f>'Site-to-LSOA&amp;MSOA Assignment'!B102</f>
        <v>245</v>
      </c>
      <c r="C102" s="329" t="str">
        <f>'Site-to-LSOA&amp;MSOA Assignment'!C102</f>
        <v>PP - Land North of Projects Drive, Rugby</v>
      </c>
      <c r="D102" s="100" t="str">
        <f>'Site-to-LSOA&amp;MSOA Assignment'!N102</f>
        <v>E02006493</v>
      </c>
      <c r="E102" s="100" t="str">
        <f>'Site-to-LSOA&amp;MSOA Assignment'!O102</f>
        <v>Rugby 002</v>
      </c>
      <c r="F102" s="100" t="str">
        <f>'Site-to-LSOA&amp;MSOA Assignment'!P102</f>
        <v>E01035020</v>
      </c>
      <c r="G102" s="100" t="str">
        <f>'Site-to-LSOA&amp;MSOA Assignment'!Q102</f>
        <v>Rugby 002G</v>
      </c>
      <c r="H102" s="99" t="str">
        <f>VLOOKUP($B102,'PTAL - AM'!$B:$R,17,FALSE)</f>
        <v>1b</v>
      </c>
      <c r="I102" s="99" t="str">
        <f>VLOOKUP($B102,'PTAL - PM'!$B:$R,17,FALSE)</f>
        <v>1b</v>
      </c>
      <c r="J102" s="284"/>
      <c r="K102" s="254" t="str">
        <f t="shared" si="6"/>
        <v>PP - Land North of Projects Drive, Rugby</v>
      </c>
      <c r="L102" s="341">
        <f t="shared" si="7"/>
        <v>6</v>
      </c>
      <c r="M102" s="338">
        <f>RANK(L102,$L$2:$L224,0)</f>
        <v>9</v>
      </c>
    </row>
    <row r="103" spans="1:13" x14ac:dyDescent="0.3">
      <c r="A103" s="335" t="str">
        <f>'Site-to-LSOA&amp;MSOA Assignment'!A103</f>
        <v>MultiPolygon (((447706.19000000000232831 275167.66999999998370185, 447704.85999999998603016 275172.77000000001862645, 447704.79999999998835847 275173.03000000002793968, 447703.47999999998137355 275178.07000000000698492, 447698.86999999999534339 275195.33000000001629815, 447698.27000000001862645 275197.42999999999301508, 447697.57000000000698492 275199.63000000000465661, 447696.77000000001862645 275201.72999999998137355, 447695.16999999998370185 275206.03000000002793968, 447694.27000000001862645 275208.13000000000465661, 447693.36999999999534339 275210.03000000002793968, 447692.36999999999534339 275212.03000000002793968, 447691.46999999997206032 275213.92999999999301508, 447690.36999999999534339 275215.92999999999301508, 447689.27000000001862645 275217.72999999998137355, 447688.96999999997206032 275218.22999999998137355, 447688.07000000000698492 275219.53000000002793968, 447687.27000000001862645 275220.72999999998137355, 447686.36999999999534339 275221.92999999999301508, 447684.57000000000698492 275224.13000000000465661, 447684.36999999999534339 275224.33000000001629815, 447678.66999999998370185 275231.22999999998137355, 447671.96999999997206032 275238.13000000000465661, 447669.26825179409934208 275240.83174820593558252, 447668.07163932651747018 275266.19993251835694537, 447619.86051278468221426 275526.89460970263462514, 447713.54959939001128078 275511.26579919998766854, 447921.31482866319129243 275493.07756947196321562, 448011.14119750424288213 275493.61733989731874317, 448055.73819433362223208 275501.80027509538922459, 448091.60672695172252133 275512.43809085281100124, 448125.01000000000931323 275528.09999999997671694, 448125.79999999998835847 275513.04999999998835847, 448110.15000000002328306 275423.09999999997671694, 448085.91999999998370185 275295.96999999997206032, 448100.79999999998835847 275289.15000000002328306, 448102.54999999998835847 275287.90000000002328306, 448104.65000000002328306 275285.95000000001164153, 448112.59999999997671694 275281.09999999997671694, 448124.59999999997671694 275275.45000000001164153, 448184.95000000001164153 275250.90000000002328306, 448209.35999999998603016 275240.25, 448253.84999999997671694 275388.75, 448257.75 275397.90000000002328306, 448237.59999999997671694 275399.40000000002328306, 448236.65000000002328306 275404.20000000001164153, 448289.05999999999767169 275541.42999999999301508, 448403.54999999998835847 275534.90000000002328306, 448416.09999999997671694 275531.04999999998835847, 448407.40000000002328306 275490.15000000002328306, 448385.54999999998835847 275411.70000000001164153, 448380.44000000000232831 275386.65999999997438863, 448387.21999999997206032 275385.89000000001396984, 448385.15000000002328306 275327.54999999998835847, 448388.75 275324.70000000001164153, 448293.15000000002328306 275255.09999999997671694, 448272.90000000002328306 275214.70000000001164153, 448326.52515826164744794 275192.14436897629639134, 448248.84999999997671694 275141.96000000002095476, 448245.53999999997904524 275139.35999999998603016, 448243.40999999997438863 275137.51000000000931323, 448240.27000000001862645 275134.5, 448238.34999999997671694 275132.42999999999301508, 448236.65000000002328306 275130.41999999998370185, 448235.27000000001862645 275128.60999999998603016, 448233.96999999997206032 275126.73999999999068677, 448232.09999999997671694 275123.57000000000698492, 448231.26000000000931323 275121.92999999999301508, 448230.47999999998137355 275120.26000000000931323, 448229.75 275118.55999999999767169, 448228.25 275114.53999999997904524, 448227.58000000001629815 275112.36999999999534339, 448227.01000000000931323 275110.16999999998370185, 448226.35999999998603016 275106.92999999999301508, 448226.05999999999767169 275104.86999999999534339, 448226.03000000002793968 275103.28999999997904524, 448225.94000000000232831 275101.85999999998603016, 448225.78999999997904524 275100.42999999999301508, 448225.58000000001629815 275099, 448225.32000000000698492 275097.59000000002561137, 448224.72999999998137355 275094.92999999999301508, 448224.34000000002561137 275093.53999999997904524, 448223.84999999997671694 275092.20000000001164153, 448223.22999999998137355 275090.90999999997438863, 448222.54999999998835847 275089.80999999999767169, 448222.15999999997438863 275089.25, 448221.75 275088.70000000001164153, 448221.30999999999767169 275088.16999999998370185, 448220.84999999997671694 275087.65999999997438863, 448220.36999999999534339 275087.15999999997438863, 448219.86999999999534339 275086.69000000000232831, 448215.34000000002561137 275083.45000000001164153, 448207.98999999999068677 275078.64000000001396984, 448200.32000000000698492 275073.98999999999068677, 448192.39000000001396984 275069.60999999998603016, 448174.53000000002793968 275061.15000000002328306, 448151.97999999998137355 275050.02000000001862645, 448137.42999999999301508 275042.80999999999767169, 448115.03000000002793968 275031.29999999998835847, 448083.34000000002561137 275014.38000000000465661, 448077.10999999998603016 275010.71999999997206032, 448072.32000000000698492 275008.27000000001862645, 448067.58000000001629815 275005.44000000000232831, 448058.47999999998137355 275000, 448054.46999999997206032 274997.59999999997671694, 448049.10999999998603016 274995.34000000002561137, 448041.42999999999301508 274991.90999999997438863, 448032.91999999998370185 274985.36999999999534339, 448029.98999999999068677 274983.32000000000698492, 448023.96000000002095476 274979.40000000002328306, 448002.30999999999767169 274966.73999999999068677, 448000 274965.48999999999068677, 447984.83000000001629815 274957.26000000000931323, 447960.38000000000465661 274944.66999999998370185, 447940.92999999999301508 274935.34000000002561137, 447936.15000000002328306 274933.10999999998603016, 447930.92999999999301508 274930.84000000002561137, 447888.25 274946.04999999998835847, 447855.09999999997671694 274957.59999999997671694, 447847.09999999997671694 274961.79999999998835847, 447809.20000000001164153 274973.84999999997671694, 447767.45000000001164153 274987.45000000001164153, 447761.84999999997671694 274990, 447753.19000000000232831 274991.03999999997904524, 447751.47999999998137355 275000, 447706.19000000000232831 275167.66999999998370185)))</v>
      </c>
      <c r="B103" s="324">
        <f>'Site-to-LSOA&amp;MSOA Assignment'!B103</f>
        <v>253</v>
      </c>
      <c r="C103" s="329" t="str">
        <f>'Site-to-LSOA&amp;MSOA Assignment'!C103</f>
        <v>PP - Lawford Fields Farm, Long Lawford (strategic Mixed Uses)</v>
      </c>
      <c r="D103" s="100" t="str">
        <f>'Site-to-LSOA&amp;MSOA Assignment'!N103</f>
        <v>E02006498</v>
      </c>
      <c r="E103" s="100" t="str">
        <f>'Site-to-LSOA&amp;MSOA Assignment'!O103</f>
        <v>Rugby 007</v>
      </c>
      <c r="F103" s="100" t="str">
        <f>'Site-to-LSOA&amp;MSOA Assignment'!P103</f>
        <v>E01035023</v>
      </c>
      <c r="G103" s="100" t="str">
        <f>'Site-to-LSOA&amp;MSOA Assignment'!Q103</f>
        <v>Rugby 007J</v>
      </c>
      <c r="H103" s="99" t="str">
        <f>VLOOKUP($B103,'PTAL - AM'!$B:$R,17,FALSE)</f>
        <v>1a</v>
      </c>
      <c r="I103" s="99" t="str">
        <f>VLOOKUP($B103,'PTAL - PM'!$B:$R,17,FALSE)</f>
        <v>1a</v>
      </c>
      <c r="J103" s="284"/>
      <c r="K103" s="254" t="str">
        <f t="shared" si="6"/>
        <v>PP - Lawford Fields Farm, Long Lawford (strategic Mixed Uses)</v>
      </c>
      <c r="L103" s="341">
        <f t="shared" si="7"/>
        <v>4</v>
      </c>
      <c r="M103" s="338">
        <f>RANK(L103,$L$2:$L225,0)</f>
        <v>15</v>
      </c>
    </row>
    <row r="104" spans="1:13" x14ac:dyDescent="0.3">
      <c r="A104" s="335" t="str">
        <f>'Site-to-LSOA&amp;MSOA Assignment'!A104</f>
        <v>MultiPolygon (((450865.22999999998137355 275864.64000000001396984, 450858.34999999997671694 275861.15000000002328306, 450846.90000000002328306 275862.03000000002793968, 450846.29999999998835847 275862.04999999998835847, 450846.71000000002095476 275860.10999999998603016, 450838.95000000001164153 275860.78999999997904524, 450839.08000000001629815 275862.79999999998835847, 450834.95000000001164153 275863.15000000002328306, 450837.36999999999534339 275870.08000000001629815, 450849 275903.34999999997671694, 450846.45000000001164153 275905.20000000001164153, 450844.65000000002328306 275917.79999999998835847, 450846.17999999999301508 275922.28000000002793968, 450827.84999999997671694 275929.15000000002328306, 450849.52759777096798643 275987.80231441068463027, 450876.25 275975.70000000001164153, 450888.20000000001164153 275970.95000000001164153, 450901.45000000001164153 275966.15000000002328306, 450905.34999999997671694 275959.40000000002328306, 450897.84000000002561137 275952.41999999998370185, 450865.22999999998137355 275864.64000000001396984)))</v>
      </c>
      <c r="B104" s="324">
        <f>'Site-to-LSOA&amp;MSOA Assignment'!B104</f>
        <v>255</v>
      </c>
      <c r="C104" s="329" t="str">
        <f>'Site-to-LSOA&amp;MSOA Assignment'!C104</f>
        <v>PP - Myson House, Railway Terrace, Rugby, CV21 3LS</v>
      </c>
      <c r="D104" s="100" t="str">
        <f>'Site-to-LSOA&amp;MSOA Assignment'!N104</f>
        <v>E02006494</v>
      </c>
      <c r="E104" s="100" t="str">
        <f>'Site-to-LSOA&amp;MSOA Assignment'!O104</f>
        <v>Rugby 003</v>
      </c>
      <c r="F104" s="100" t="str">
        <f>'Site-to-LSOA&amp;MSOA Assignment'!P104</f>
        <v>E01031174</v>
      </c>
      <c r="G104" s="100" t="str">
        <f>'Site-to-LSOA&amp;MSOA Assignment'!Q104</f>
        <v>Rugby 003D</v>
      </c>
      <c r="H104" s="99">
        <f>VLOOKUP($B104,'PTAL - AM'!$B:$R,17,FALSE)</f>
        <v>2</v>
      </c>
      <c r="I104" s="99">
        <f>VLOOKUP($B104,'PTAL - PM'!$B:$R,17,FALSE)</f>
        <v>2</v>
      </c>
      <c r="J104" s="284"/>
      <c r="K104" s="254" t="str">
        <f t="shared" si="6"/>
        <v>PP - Myson House, Railway Terrace, Rugby, CV21 3LS</v>
      </c>
      <c r="L104" s="341">
        <f t="shared" si="7"/>
        <v>8</v>
      </c>
      <c r="M104" s="338">
        <f>RANK(L104,$L$2:$L226,0)</f>
        <v>4</v>
      </c>
    </row>
    <row r="105" spans="1:13" x14ac:dyDescent="0.3">
      <c r="A105" s="335" t="str">
        <f>'Site-to-LSOA&amp;MSOA Assignment'!A105</f>
        <v>MultiPolygon (((446786.10011420998489484 271001.30006646999390796, 446700.69994340999983251 270984.50003286998253316, 446666.39987481001298875 270910.29988447000505403, 446630.69980340998154134 270883.69983126997249201, 446630.69980340998154134 270882.99982987000839785, 446585.19971240998711437 270869.69980326999211684, 446582.3997068100143224 270875.29981446999590844, 446537.5996172099839896 270919.39990267000393942, 446536.89961581001989543 270919.39990267000393942, 446566.29967461002524942 270961.39998667000327259, 446470.39948280999669805 271031.40012667002156377, 446517.99957800999982283 271053.10017007001442835, 446550.89964381000027061 271077.6002190699800849, 446587.999718010018114 271103.50027086999034509, 446595.69973340997239575 271102.80026947002625093, 446642.59982721001142636 271081.80022746999748051, 446701.39994481002213433 271053.10017007001442835, 446749.00004001002525911 271034.90013367001665756, 446788.20011840999359265 271026.50011686998186633, 446786.10011420998489484 271001.30006646999390796)))</v>
      </c>
      <c r="B105" s="324">
        <f>'Site-to-LSOA&amp;MSOA Assignment'!B105</f>
        <v>260</v>
      </c>
      <c r="C105" s="329" t="str">
        <f>'Site-to-LSOA&amp;MSOA Assignment'!C105</f>
        <v>PP - Thurlaston Meadows Care Home, Main Street, Thurlaston, CV23 9JS</v>
      </c>
      <c r="D105" s="100" t="str">
        <f>'Site-to-LSOA&amp;MSOA Assignment'!N105</f>
        <v>E02006503</v>
      </c>
      <c r="E105" s="100" t="str">
        <f>'Site-to-LSOA&amp;MSOA Assignment'!O105</f>
        <v>Rugby 012</v>
      </c>
      <c r="F105" s="100" t="str">
        <f>'Site-to-LSOA&amp;MSOA Assignment'!P105</f>
        <v>E01035025</v>
      </c>
      <c r="G105" s="100" t="str">
        <f>'Site-to-LSOA&amp;MSOA Assignment'!Q105</f>
        <v>Rugby 012G</v>
      </c>
      <c r="H105" s="99" t="str">
        <f>VLOOKUP($B105,'PTAL - AM'!$B:$R,17,FALSE)</f>
        <v>1a</v>
      </c>
      <c r="I105" s="99" t="str">
        <f>VLOOKUP($B105,'PTAL - PM'!$B:$R,17,FALSE)</f>
        <v>1a</v>
      </c>
      <c r="J105" s="284"/>
      <c r="K105" s="254" t="str">
        <f t="shared" si="6"/>
        <v>PP - Thurlaston Meadows Care Home, Main Street, Thurlaston, CV23 9JS</v>
      </c>
      <c r="L105" s="341">
        <f t="shared" si="7"/>
        <v>4</v>
      </c>
      <c r="M105" s="338">
        <f>RANK(L105,$L$2:$L227,0)</f>
        <v>15</v>
      </c>
    </row>
    <row r="106" spans="1:13" x14ac:dyDescent="0.3">
      <c r="A106" s="335" t="str">
        <f>'Site-to-LSOA&amp;MSOA Assignment'!A106</f>
        <v>MultiPolygon (((450910.01973807334434241 275936.32379176164977252, 450923.50476248509949073 275944.10783024324337021, 450936.22234648320591077 275939.6128221059916541, 450948.06285572279011831 275933.80220183101482689, 450948.391758757235948 275932.04805231402860954, 451010.66406660986831412 275909.46337728295475245, 451004.46185962384333834 275884.56470502493903041, 450954.0834416369907558 275884.90237828227691352, 450927.12269586388720199 275894.55310638865921646, 450907.27887945307884365 275902.66604790469864383, 450899.05630359222413972 275905.18763783533358946, 450910.01973807334434241 275936.32379176164977252)))</v>
      </c>
      <c r="B106" s="324">
        <f>'Site-to-LSOA&amp;MSOA Assignment'!B106</f>
        <v>278</v>
      </c>
      <c r="C106" s="329" t="str">
        <f>'Site-to-LSOA&amp;MSOA Assignment'!C106</f>
        <v>OFF - Stagecoach Depot, Railway Terrace, Rugby</v>
      </c>
      <c r="D106" s="100" t="str">
        <f>'Site-to-LSOA&amp;MSOA Assignment'!N106</f>
        <v>E02006494</v>
      </c>
      <c r="E106" s="100" t="str">
        <f>'Site-to-LSOA&amp;MSOA Assignment'!O106</f>
        <v>Rugby 003</v>
      </c>
      <c r="F106" s="100" t="str">
        <f>'Site-to-LSOA&amp;MSOA Assignment'!P106</f>
        <v>E01031174</v>
      </c>
      <c r="G106" s="100" t="str">
        <f>'Site-to-LSOA&amp;MSOA Assignment'!Q106</f>
        <v>Rugby 003D</v>
      </c>
      <c r="H106" s="99">
        <f>VLOOKUP($B106,'PTAL - AM'!$B:$R,17,FALSE)</f>
        <v>2</v>
      </c>
      <c r="I106" s="99">
        <f>VLOOKUP($B106,'PTAL - PM'!$B:$R,17,FALSE)</f>
        <v>2</v>
      </c>
      <c r="J106" s="284"/>
      <c r="K106" s="254" t="str">
        <f t="shared" si="6"/>
        <v>OFF - Stagecoach Depot, Railway Terrace, Rugby</v>
      </c>
      <c r="L106" s="341">
        <f t="shared" si="7"/>
        <v>8</v>
      </c>
      <c r="M106" s="338">
        <f>RANK(L106,$L$2:$L228,0)</f>
        <v>4</v>
      </c>
    </row>
    <row r="107" spans="1:13" x14ac:dyDescent="0.3">
      <c r="A107" s="335" t="str">
        <f>'Site-to-LSOA&amp;MSOA Assignment'!A107</f>
        <v>MultiPolygon (((450897.22559773066313937 275904.67324845213443041, 450947.25895325868623331 275887.25948862254153937, 450953.86101802164921537 275885.04536262870533392, 451007.38921948114875704 275884.431361302617006, 451009.85142681881552562 275869.32320746255572885, 451004.47426369111053646 275846.09659164526965469, 450933.05474581546150148 275861.64198885386576876, 450915.39182096906006336 275860.45682515244698152, 450912.4639942764188163 275860.17520790849812329, 450907.43414503004169092 275859.8092879262403585, 450883.72222008334938437 275860.38917806756217033, 450883.3785922842216678 275865.93854239297797903, 450897.03178418072639033 275904.24995965923881158, 450897.22559773066313937 275904.67324845213443041)))</v>
      </c>
      <c r="B107" s="324">
        <f>'Site-to-LSOA&amp;MSOA Assignment'!B107</f>
        <v>279</v>
      </c>
      <c r="C107" s="329" t="str">
        <f>'Site-to-LSOA&amp;MSOA Assignment'!C107</f>
        <v>OFF - Stagecoach Depot car park, Railway Terrace, Rugby</v>
      </c>
      <c r="D107" s="100" t="str">
        <f>'Site-to-LSOA&amp;MSOA Assignment'!N107</f>
        <v>E02006494</v>
      </c>
      <c r="E107" s="100" t="str">
        <f>'Site-to-LSOA&amp;MSOA Assignment'!O107</f>
        <v>Rugby 003</v>
      </c>
      <c r="F107" s="100" t="str">
        <f>'Site-to-LSOA&amp;MSOA Assignment'!P107</f>
        <v>E01031174</v>
      </c>
      <c r="G107" s="100" t="str">
        <f>'Site-to-LSOA&amp;MSOA Assignment'!Q107</f>
        <v>Rugby 003D</v>
      </c>
      <c r="H107" s="99">
        <f>VLOOKUP($B107,'PTAL - AM'!$B:$R,17,FALSE)</f>
        <v>2</v>
      </c>
      <c r="I107" s="99">
        <f>VLOOKUP($B107,'PTAL - PM'!$B:$R,17,FALSE)</f>
        <v>2</v>
      </c>
      <c r="J107" s="284"/>
      <c r="K107" s="254" t="str">
        <f t="shared" si="6"/>
        <v>OFF - Stagecoach Depot car park, Railway Terrace, Rugby</v>
      </c>
      <c r="L107" s="341">
        <f t="shared" si="7"/>
        <v>8</v>
      </c>
      <c r="M107" s="338">
        <f>RANK(L107,$L$2:$L229,0)</f>
        <v>4</v>
      </c>
    </row>
    <row r="108" spans="1:13" x14ac:dyDescent="0.3">
      <c r="A108" s="335" t="str">
        <f>'Site-to-LSOA&amp;MSOA Assignment'!A108</f>
        <v>MultiPolygon (((451056.44032793823862448 276181.07075193308992311, 451079.93983323400607333 276175.78661930921953171, 451102.54624569165753201 276168.23254238918889314, 451102.99279211059911177 276167.5627227607765235, 451103.21606532006990165 276166.35332620958797634, 451112.51911571418168023 276161.38549729908118024, 451115.96124436001991853 276160.65985936834476888, 451116.110093166353181 276161.14361798885511234, 451116.50082128291251138 276161.14361798885511234, 451116.4822151820990257 276161.49713390384567901, 451116.91015550022711977 276162.39022674167063087, 451117.43112632224801928 276162.92980366456322372, 451120.07319263415411115 276163.97174530866323039, 451122.45477353507885709 276164.26944292127154768, 451125.8897630064166151 276163.26688552065752447, 451138.18158022634452209 276160.52031361247645691, 451150.75116419000551105 276157.4770532522816211, 451152.10940954752732068 276156.97468853101599962, 451153.37462440115632489 276156.19323229789733887, 451155.00265822012443095 276154.90941134351305664, 451156.73302559350850061 276152.41619383794022724, 451157.21678421396063641 276150.8951450985041447, 451157.53308792738243937 276149.02523196925176308, 451157.41214827221119776 276146.99716698337579146, 451157.02591693273279816 276143.31343476503388956, 451153.73688658844912425 276129.06096993963001296, 451150.3743906490271911 276128.13523230928694829, 451148.2905073607689701 276127.35377607616828755, 451144.42974144715117291 276108.53370512870606035, 451140.68991518876282498 276090.33693855762248859, 451142.46214628883171827 276089.79271010961383581, 451141.37368939269799739 276084.4760168093489483, 451141.98769071872811764 276084.29460732667939737, 451141.20623448572587222 276079.44539230864029378, 451140.94109754945384338 276078.07784390065353364, 451141.49928057310171425 276077.14288733608555049, 451141.66673548019025475 276076.16606704465812072, 451141.94582699210150167 276069.98419005778850988, 451142.39237341110128909 276061.16489828412886709, 451142.64355577173409984 276052.17815160338068381, 451142.69937407411634922 276050.00123781117144972, 451142.44819171342533082 276046.48468476219568402, 451141.27600736363092437 276046.23350240150466561, 451139.40609423455316573 276038.30730346572818235, 451078.77346329035935923 276051.35018011805368587, 451030.94642040005419403 276061.96475091524189338, 451056.44032793823862448 276181.07075193308992311)))</v>
      </c>
      <c r="B108" s="324">
        <f>'Site-to-LSOA&amp;MSOA Assignment'!B108</f>
        <v>280</v>
      </c>
      <c r="C108" s="329" t="str">
        <f>'Site-to-LSOA&amp;MSOA Assignment'!C108</f>
        <v>OFF - Mill Road Car Park, off Mill Road, Rugby</v>
      </c>
      <c r="D108" s="100" t="str">
        <f>'Site-to-LSOA&amp;MSOA Assignment'!N108</f>
        <v>E02006493</v>
      </c>
      <c r="E108" s="100" t="str">
        <f>'Site-to-LSOA&amp;MSOA Assignment'!O108</f>
        <v>Rugby 002</v>
      </c>
      <c r="F108" s="100" t="str">
        <f>'Site-to-LSOA&amp;MSOA Assignment'!P108</f>
        <v>E01035020</v>
      </c>
      <c r="G108" s="100" t="str">
        <f>'Site-to-LSOA&amp;MSOA Assignment'!Q108</f>
        <v>Rugby 002G</v>
      </c>
      <c r="H108" s="99">
        <f>VLOOKUP($B108,'PTAL - AM'!$B:$R,17,FALSE)</f>
        <v>2</v>
      </c>
      <c r="I108" s="99">
        <f>VLOOKUP($B108,'PTAL - PM'!$B:$R,17,FALSE)</f>
        <v>2</v>
      </c>
      <c r="J108" s="284"/>
      <c r="K108" s="254" t="str">
        <f t="shared" si="6"/>
        <v>OFF - Mill Road Car Park, off Mill Road, Rugby</v>
      </c>
      <c r="L108" s="341">
        <f t="shared" si="7"/>
        <v>8</v>
      </c>
      <c r="M108" s="338">
        <f>RANK(L108,$L$2:$L230,0)</f>
        <v>4</v>
      </c>
    </row>
    <row r="109" spans="1:13" x14ac:dyDescent="0.3">
      <c r="A109" s="335" t="str">
        <f>'Site-to-LSOA&amp;MSOA Assignment'!A109</f>
        <v>MultiPolygon (((451063.75485131074674428 276007.65026377345202491, 451068.34999999997671694 276022.54999999998835847, 451069.09999999997671694 276022.90000000002328306, 451070.37978607200784609 276026.45289150072494522, 451070.42164979880908504 276026.65290708420798182, 451070.70000000001164153 276027.79999999998835847, 451076.4849128935020417 276051.85952212708070874, 451129.46927353215869516 276040.42723607452353463, 451128.48547595291165635 276028.01231532357633114, 451134.22080652101431042 276028.46816479292465374, 451136.45353861560579389 276028.64027122518746182, 451140.41663808358134702 276028.84493833384476602, 451142.14700545690720901 276019.14650829794118181, 451144.99373887752881274 276018.25341546011622995, 451147.88233602495165542 276000.46133158123120666, 451138.59556596889160573 275997.25875648309011012, 451133.13234962493879721 275979.780650555039756, 451122.42919014644576237 275983.22045343840727583, 451122.23382608813699335 275982.75995244388468564, 451120.90814140700967982 275983.01113480457570404, 451120.64300447073765099 275982.22967857145704329, 451113.8052624310948886 275984.32286491012200713, 451108.61416031123371795 275985.95555025426438078, 451108.14900779153686017 275984.74615370307583362, 451105.9534878985141404 275985.52760993613628671, 451106.47445872059324756 275987.66731152683496475, 451105.00457675830693915 275988.11385794571833685, 451104.65726287709549069 275987.53086678771069273, 451090.80812185705872253 275992.05835131282219663, 451090.67167711775982752 275991.87229030503658578, 451067.87300161854363978 275998.52087032003328204, 451068.24512363434769213 276000.60475360829150304, 451069.2870652784476988 276005.9385025009396486, 451063.75485131074674428 276007.65026377345202491)))</v>
      </c>
      <c r="B109" s="324">
        <f>'Site-to-LSOA&amp;MSOA Assignment'!B109</f>
        <v>281</v>
      </c>
      <c r="C109" s="329" t="str">
        <f>'Site-to-LSOA&amp;MSOA Assignment'!C109</f>
        <v>OFF - Royal Mail Sorting Office, Mill Road, Rugby</v>
      </c>
      <c r="D109" s="100" t="str">
        <f>'Site-to-LSOA&amp;MSOA Assignment'!N109</f>
        <v>E02006493</v>
      </c>
      <c r="E109" s="100" t="str">
        <f>'Site-to-LSOA&amp;MSOA Assignment'!O109</f>
        <v>Rugby 002</v>
      </c>
      <c r="F109" s="100" t="str">
        <f>'Site-to-LSOA&amp;MSOA Assignment'!P109</f>
        <v>E01035020</v>
      </c>
      <c r="G109" s="100" t="str">
        <f>'Site-to-LSOA&amp;MSOA Assignment'!Q109</f>
        <v>Rugby 002G</v>
      </c>
      <c r="H109" s="99">
        <f>VLOOKUP($B109,'PTAL - AM'!$B:$R,17,FALSE)</f>
        <v>2</v>
      </c>
      <c r="I109" s="99">
        <f>VLOOKUP($B109,'PTAL - PM'!$B:$R,17,FALSE)</f>
        <v>2</v>
      </c>
      <c r="J109" s="284"/>
      <c r="K109" s="254" t="str">
        <f t="shared" si="6"/>
        <v>OFF - Royal Mail Sorting Office, Mill Road, Rugby</v>
      </c>
      <c r="L109" s="341">
        <f t="shared" si="7"/>
        <v>8</v>
      </c>
      <c r="M109" s="338">
        <f>RANK(L109,$L$2:$L231,0)</f>
        <v>4</v>
      </c>
    </row>
    <row r="110" spans="1:13" x14ac:dyDescent="0.3">
      <c r="A110" s="335" t="str">
        <f>'Site-to-LSOA&amp;MSOA Assignment'!A110</f>
        <v>MultiPolygon (((450170.95000000001164153 275462.04999999998835847, 450172.79999999998835847 275462.75, 450175.59999999997671694 275463.40000000002328306, 450178.25 275463.65000000002328306, 450180.15000000002328306 275463.54999999998835847, 450181.40000000002328306 275463.40000000002328306, 450182.84999999997671694 275463.15000000002328306, 450187.60282680013915524 275461.74717319989576936, 450212.57139410771196708 275456.55513084575068206, 450213.22467497992329299 275456.56340022414224222, 450212.68992186122341082 275454.80891383183188736, 450208.87911677366355434 275443.85612250084523112, 450207.76408588682534173 275440.41283097414998338, 450207.18522941769333556 275438.64318405470112339, 450204.22479204781120643 275430.15880209521856159, 450195.94714454148197547 275407.40147348662139848, 450200.56400000001303852 275405.55800000001909211, 450201.71399999997811392 275405.40899999998509884, 450213.20699999999487773 275391.74099999997997656, 450216.15399999998044223 275392.1190000000060536, 450216.36800000001676381 275386.97100000001955777, 450211.84999999997671694 275385.65000000002328306, 450210.45000000001164153 275384.84999999997671694, 450209.75 275383.84999999997671694, 450209.59999999997671694 275383.25, 450209.59999999997671694 275381.79999999998835847, 450211.05999999999767169 275364.54999999998835847, 450170 275364.25, 450132.73356761375907809 275364.85565836110617965, 450129.88000000000465661 275365.71000000002095476, 450131.54999999998835847 275373, 450131.65000000002328306 275381.90000000002328306, 450134.54999999998835847 275387.45000000001164153, 450137.55099999997764826 275395.35399999999208376, 450137.87699999997857958 275399.79200000001583248, 450141.12900000001536682 275404.99800000002142042, 450146.89319348550634459 275420.36785839154617861, 450144.18083745945477858 275422.08788904221728444, 450147.5547437357599847 275430.95266239554621279, 450144.65000000002328306 275432.45000000001164153, 450146.60700000001816079 275436.16600000002654269, 450147.73800000001210719 275438.00900000002002344, 450150.143999999971129 275439.99499999999534339, 450150.49599999998463318 275441.27000000001862645, 450146.65000000002328306 275447.40000000002328306, 450152.29999999998835847 275451.5, 450168.70000000001164153 275461, 450170.95000000001164153 275462.04999999998835847)))</v>
      </c>
      <c r="B110" s="324">
        <f>'Site-to-LSOA&amp;MSOA Assignment'!B110</f>
        <v>282</v>
      </c>
      <c r="C110" s="329" t="str">
        <f>'Site-to-LSOA&amp;MSOA Assignment'!C110</f>
        <v>OFF - Former Cemex House and adjacent car park, Evreux Way, Rugby</v>
      </c>
      <c r="D110" s="100" t="str">
        <f>'Site-to-LSOA&amp;MSOA Assignment'!N110</f>
        <v>E02006494</v>
      </c>
      <c r="E110" s="100" t="str">
        <f>'Site-to-LSOA&amp;MSOA Assignment'!O110</f>
        <v>Rugby 003</v>
      </c>
      <c r="F110" s="100" t="str">
        <f>'Site-to-LSOA&amp;MSOA Assignment'!P110</f>
        <v>E01031173</v>
      </c>
      <c r="G110" s="100" t="str">
        <f>'Site-to-LSOA&amp;MSOA Assignment'!Q110</f>
        <v>Rugby 003C</v>
      </c>
      <c r="H110" s="99">
        <f>VLOOKUP($B110,'PTAL - AM'!$B:$R,17,FALSE)</f>
        <v>3</v>
      </c>
      <c r="I110" s="99">
        <f>VLOOKUP($B110,'PTAL - PM'!$B:$R,17,FALSE)</f>
        <v>3</v>
      </c>
      <c r="J110" s="284"/>
      <c r="K110" s="254" t="str">
        <f t="shared" si="6"/>
        <v>OFF - Former Cemex House and adjacent car park, Evreux Way, Rugby</v>
      </c>
      <c r="L110" s="341">
        <f t="shared" si="7"/>
        <v>10</v>
      </c>
      <c r="M110" s="338">
        <f>RANK(L110,$L$2:$L232,0)</f>
        <v>1</v>
      </c>
    </row>
    <row r="111" spans="1:13" x14ac:dyDescent="0.3">
      <c r="A111" s="335" t="str">
        <f>'Site-to-LSOA&amp;MSOA Assignment'!A111</f>
        <v>MultiPolygon (((450121 275311.40000000002328306, 450126.59999999997671694 275366.65000000002328306, 450129.88000000000465661 275365.71000000002095476, 450132.73356761375907809 275364.85565836110617965, 450170 275364.25, 450211.05999999999767169 275364.54999999998835847, 450209.95000000001164153 275378, 450209.59999999997671694 275381.79999999998835847, 450209.59999999997671694 275383.25, 450209.75 275383.84999999997671694, 450210.45000000001164153 275384.84999999997671694, 450211.84999999997671694 275385.65000000002328306, 450216.36800000001676381 275386.97100000001955777, 450221.70899999997345731 275388.53299999999580905, 450221.87599999998928979 275391.61400000000139698, 450223.65787371754413471 275391.50820249237585813, 450224.26099999999860302 275392.53800000000046566, 450246.86400000000139698 275411.43699999997625127, 450256.68499999999767169 275420.88199999998323619, 450260.88900000002468005 275423.5, 450263.78600000002188608 275424.34299999999348074, 450267.82299999997485429 275425.01199999998789281, 450270.29999999998835847 275418.29999999998835847, 450283.79999999998835847 275373.04999999998835847, 450292.65000000002328306 275341.70000000001164153, 450290.95000000001164153 275341.40000000002328306, 450292.90999999997438863 275331.92999999999301508, 450245.79999999998835847 275323, 450246.84999999997671694 275317.75, 450244.84999999997671694 275317.40000000002328306, 450244.45000000001164153 275310.75, 450249.79999999998835847 275311.90000000002328306, 450251 275305.29999999998835847, 450281.45000000001164153 275311.15999999997438863, 450283.75 275300.84999999997671694, 450281.70000000001164153 275301.09999999997671694, 450281.29999999998835847 275296.75, 450280.90000000002328306 275292.5, 450282.83000000001629815 275291.98999999999068677, 450279.70000000001164153 275279.15000000002328306, 450282.40000000002328306 275278.46999999997206032, 450281 275269.90000000002328306, 450280.79999999998835847 275267.95000000001164153, 450283.20000000001164153 275267.45000000001164153, 450281.34999999997671694 275257.54999999998835847, 450283.5 275257.29999999998835847, 450283.18085748160956427 275254.86499830818502232, 450283.50060676911380142 275254.64448155800346285, 450301.70426448865327984 275250.03568148118210956, 450301.93580707622459158 275250.89569680654676631, 450310.65724454203154892 275248.39283169305417687, 450306.79999999998835847 275231.79999999998835847, 450296.29999999998835847 275234.75, 450295.59000000002561137 275232.09000000002561137, 450295.34511270793154836 275231.23938499600626528, 450284.87607999774627388 275233.88558599702082574, 450285.17377761035459116 275235.09291520371334627, 450279.45136794581776485 275236.68063580425223336, 450278.12826744542689994 275232.04978405247675255, 450248.98697892192285508 275240.09795631561428308, 450248.54043250303948298 275239.08082280587404966, 450240.22970748424995691 275241.51201997551834211, 450219.67616814660141245 275246.10772687027929351, 450207 275245.70000000001164153, 450206.90000000002328306 275262.34999999997671694, 450161.20000000001164153 275261.91999999998370185, 450155.25033075810642913 275254.79865217447513714, 450155.45000000001164153 275246.69000000000232831, 450155.44170619215583429 275243.95562121231341735, 450148.47062043036567047 275243.8398499185568653, 450143.5 275243.77000000001862645, 450139.72999999998137355 275243.21999999997206032, 450137.5 275242.36999999999534339, 450135.52000000001862645 275241.20000000001164153, 450133.73999999999068677 275239.72999999998137355, 450132.05999999999767169 275237.79999999998835847, 450130.83000000001629815 275235.77000000001862645, 450130.14000000001396984 275234.13000000000465661, 450129.32000000000698492 275229.21999999997206032, 450125.60578990599606186 275229.36843819433124736, 450123.96000000002095476 275243.33000000001629815, 450122.98999999999068677 275261.21999999997206032, 450121 275311.40000000002328306)))</v>
      </c>
      <c r="B111" s="324">
        <f>'Site-to-LSOA&amp;MSOA Assignment'!B111</f>
        <v>283</v>
      </c>
      <c r="C111" s="329" t="str">
        <f>'Site-to-LSOA&amp;MSOA Assignment'!C111</f>
        <v>OFF - Rugby Central Shopping Centre, Rugby</v>
      </c>
      <c r="D111" s="100" t="str">
        <f>'Site-to-LSOA&amp;MSOA Assignment'!N111</f>
        <v>E02006494</v>
      </c>
      <c r="E111" s="100" t="str">
        <f>'Site-to-LSOA&amp;MSOA Assignment'!O111</f>
        <v>Rugby 003</v>
      </c>
      <c r="F111" s="100" t="str">
        <f>'Site-to-LSOA&amp;MSOA Assignment'!P111</f>
        <v>E01031173</v>
      </c>
      <c r="G111" s="100" t="str">
        <f>'Site-to-LSOA&amp;MSOA Assignment'!Q111</f>
        <v>Rugby 003C</v>
      </c>
      <c r="H111" s="99">
        <f>VLOOKUP($B111,'PTAL - AM'!$B:$R,17,FALSE)</f>
        <v>3</v>
      </c>
      <c r="I111" s="99">
        <f>VLOOKUP($B111,'PTAL - PM'!$B:$R,17,FALSE)</f>
        <v>3</v>
      </c>
      <c r="J111" s="284"/>
      <c r="K111" s="254" t="str">
        <f t="shared" si="6"/>
        <v>OFF - Rugby Central Shopping Centre, Rugby</v>
      </c>
      <c r="L111" s="341">
        <f t="shared" si="7"/>
        <v>10</v>
      </c>
      <c r="M111" s="338">
        <f>RANK(L111,$L$2:$L233,0)</f>
        <v>1</v>
      </c>
    </row>
    <row r="112" spans="1:13" x14ac:dyDescent="0.3">
      <c r="A112" s="335" t="str">
        <f>'Site-to-LSOA&amp;MSOA Assignment'!A112</f>
        <v>MultiPolygon (((441135.97999999998137355 292267.44000000000232831, 441136.34999999997671694 292256.94000000000232831, 441142.80999999999767169 292184.07000000000698492, 441145.47999999998137355 292152.35999999998603016, 441148.39857402257621288 292117.34416142437839881, 441149.61999999999534339 292102.69000000000232831, 441153.83000000001629815 292056.90999999997438863, 441155.40999999997438863 292031.78000000002793968, 441154.53000000002793968 292000.51000000000931323, 441154.53000000002793968 292000, 441154.47999999998137355 291983.27000000001862645, 441154.03000000002793968 291967.10999999998603016, 441153.96000000002095476 291964.41999999998370185, 441153.73999999999068677 291952.77000000001862645, 441153.35999999998603016 291928.88000000000465661, 441152.25 291910.80999999999767169, 441151.28999999997904524 291900.30999999999767169, 441148.80999999999767169 291879.46999999997206032, 441147.71999999997206032 291871.66999999998370185, 441147.09999999997671694 291867.80999999999767169, 441144.46999999997206032 291850.92999999999301508, 441142.61999999999534339 291841.27000000001862645, 441140.38000000000465661 291834.28000000002793968, 441137.46999999997206032 291826.55999999999767169, 441114.96000000002095476 291777.03999999997904524, 441114.08000000001629815 291775.05999999999767169, 441113.30999999999767169 291772.78000000002793968, 441111.81800000002840534 291770.75900000002002344, 441110.09000000002561137 291768.41999999998370185, 441110.08000000001629815 291768.42999999999301508, 441108.55999999999767169 291767.51000000000931323, 441107.22999999998137355 291765.88000000000465661, 441107.08000000001629815 291765.72999999998137355, 441106.72999999998137355 291765.38000000000465661, 441101.07000000000698492 291759.14000000001396984, 441091.53999999997904524 291748.84000000002561137, 441077.34000000002561137 291733.29999999998835847, 441067.60999999998603016 291722.90000000002328306, 441059.08000000001629815 291713.97999999998137355, 441055.64899999997578561 291710.16399999998975545, 441054.71999999997206032 291709.13000000000465661, 441051.47999999998137355 291705.07000000000698492, 441046.53999999997904524 291698.79999999998835847, 441035.33000000001629815 291684.33000000001629815, 441029.82000000000698492 291676.22999999998137355, 441025.32000000000698492 291669.03999999997904524, 441021.80999999999767169 291662.34999999997671694, 441014.21000000002095476 291646.54999999998835847, 441009.09999999997671694 291636.52000000001862645, 441006.79999999998835847 291631.46000000002095476, 441003.39000000001396984 291623.35999999998603016, 441000 291615.04999999998835847, 440999.69000000000232831 291614.29999999998835847, 440992.78000000002793968 291595.10999999998603016, 440988.40000000002328306 291582.76000000000931323, 440984.21999999997206032 291571.52000000001862645, 440982.84999999997671694 291567.27000000001862645, 440981.59999999997671694 291562.10999999998603016, 440981.21999999997206032 291560.17999999999301508, 440979.82000000000698492 291551.88000000000465661, 440979 291544.5, 440978.72999999998137355 291540.38000000000465661, 440978.11999999999534339 291527.63000000000465661, 440977.47999999998137355 291516.10999999998603016, 440977.13000000000465661 291506.60999999998603016, 440977.22999999998137355 291498.71999999997206032, 440977.14000000001396984 291487.94000000000232831, 440977.07000000000698492 291483.96000000002095476, 440977.28000000002793968 291479.91999999998370185, 440977.77000000001862645 291475.53999999997904524, 440978.28000000002793968 291471.96999999997206032, 440979.54999999998835847 291465.90000000002328306, 440980.95000000001164153 291458.63000000000465661, 440982.92999999999301508 291449.39000000001396984, 440972.05999999999767169 291447.15000000002328306, 440959.54999999998835847 291445.22999999998137355, 440948.59999999997671694 291444.17999999999301508, 440942.59999999997671694 291443.40999999997438863, 440940.19000000000232831 291443.52000000001862645, 440937.07000000000698492 291443.63000000000465661, 440934.03999999997904524 291443.92999999999301508, 440930.80999999999767169 291444.53999999997904524, 440928.89000000001396984 291444.95000000001164153, 440926.46999999997206032 291445.15000000002328306, 440921.02000000001862645 291445.46999999997206032, 440917.90000000002328306 291445.57000000000698492, 440916.28999999997904524 291445.77000000001862645, 440916.09000000002561137 291445.78000000002793968, 440914.64000000001396984 291446.40999999997438863, 440912.85999999998603016 291447.16999999998370185, 440909.73999999999068677 291448.66999999998370185, 440907.72999999998137355 291449.27000000001862645, 440905.51000000000931323 291449.77000000001862645, 440901.89000000001396984 291450.16999999998370185, 440899.86999999999534339 291450.36999999999534339, 440897.05999999999767169 291450.86999999999534339, 440895.34000000002561137 291451.27000000001862645, 440894.03000000002793968 291451.77000000001862645, 440891.61999999999534339 291452.86999999999534339, 440890.90999999997438863 291453.26000000000931323, 440888.59999999997671694 291454.84999999997671694, 440887.48999999999068677 291455.65000000002328306, 440885.46999999997206032 291457.03999999997904524, 440883.85999999998603016 291457.73999999999068677, 440882.46000000002095476 291458.34000000002561137, 440880.64000000001396984 291458.64000000001396984, 440879.94000000000232831 291458.73999999999068677, 440878.33000000001629815 291458.73999999999068677, 440877.52000000001862645 291458.65000000002328306, 440875.90999999997438863 291458.26000000000931323, 440875.71000000002095476 291458.15999999997438863, 440875 291457.96000000002095476, 440874.40000000002328306 291457.77000000001862645, 440873.69000000000232831 291457.47999999998137355, 440872.47999999998137355 291456.69000000000232831, 440871.27000000001862645 291455.60999999998603016, 440870.76000000000931323 291455.02000000001862645, 440870.35999999998603016 291454.33000000001629815, 440869.84999999997671694 291453.64000000001396984, 440869.65000000002328306 291453.23999999999068677, 440869.15000000002328306 291452.35999999998603016, 440868.73999999999068677 291451.08000000001629815, 440867.63000000000465661 291447.23999999999068677, 440866.91999999998370185 291444.66999999998370185, 440865.39000000001396984 291439.25, 440864.58000000001629815 291436.67999999999301508, 440863.77000000001862645 291434.41999999998370185, 440863.46999999997206032 291433.91999999998370185, 440863.16999999998370185 291433.22999999998137355, 440862.76000000000931323 291432.73999999999068677, 440862.26000000000931323 291432.15000000002328306, 440861.25 291431.16999999998370185, 440860.94000000000232831 291430.96999999997206032, 440860.14000000001396984 291430.38000000000465661, 440859.22999999998137355 291429.90000000002328306, 440858.41999999998370185 291429.5, 440857.40999999997438863 291429.10999999998603016, 440856.51000000000931323 291428.71999999997206032, 440855.5 291428.42999999999301508, 440853.69000000000232831 291427.94000000000232831, 440850.46000000002095476 291427.55999999999767169, 440849.25 291427.35999999998603016, 440846.53000000002793968 291427.16999999998370185, 440842.09999999997671694 291427.09000000002561137, 440841.20000000001164153 291427.09000000002561137, 440837.77000000001862645 291427.48999999999068677, 440834.65000000002328306 291427.78000000002793968, 440831.03000000002793968 291428.65999999997438863, 440826.90000000002328306 291429.53999999997904524, 440825.48999999999068677 291429.92999999999301508, 440824.19000000000232831 291430.52000000001862645, 440822.88000000000465661 291431.51000000000931323, 440821.57000000000698492 291432.80999999999767169, 440820.85999999998603016 291433.71000000002095476, 440819.65999999997438863 291435.40000000002328306, 440818.75 291437.20000000001164153, 440818.04999999998835847 291439.59999999997671694, 440817.95000000001164153 291440.09000000002561137, 440817.04999999998835847 291444.45000000001164153, 440816.75 291446.03000000002793968, 440815.54999999998835847 291450.09000000002561137, 440814.61999999999534339 291452.69000000000232831, 440813.25 291456.51000000000931323, 440812.14000000001396984 291459.86999999999534339, 440811.03999999997904524 291462.34000000002561137, 440809.34000000002561137 291466.28999999997904524, 440808.22999999998137355 291468.36999999999534339, 440807.03000000002793968 291470.84000000002561137, 440806.92999999999301508 291471.13000000000465661, 440806.72999999998137355 291471.42999999999301508, 440806.42999999999301508 291471.83000000001629815, 440806.11999999999534339 291472.03000000002793968, 440805.82000000000698492 291472.33000000001629815, 440805.41999999998370185 291472.53000000002793968, 440805.02000000001862645 291472.63000000000465661, 440804.51000000000931323 291472.72999999998137355, 440803.5 291472.72999999998137355, 440803 291472.63000000000465661, 440802.59999999997671694 291472.53000000002793968, 440801.98999999999068677 291472.42999999999301508, 440801.39000000001396984 291472.23999999999068677, 440800.38000000000465661 291471.75, 440798.96999999997206032 291470.77000000001862645, 440797.54999999998835847 291469.48999999999068677, 440797.15000000002328306 291469.09999999997671694, 440795.73999999999068677 291467.33000000001629815, 440795.03000000002793968 291466.15000000002328306, 440794.01000000000931323 291464.36999999999534339, 440793.20000000001164153 291463.09000000002561137, 440792.59999999997671694 291462.5, 440791.79999999998835847 291461.90999999997438863, 440791.59000000002561137 291461.71999999997206032, 440791.28999999997904524 291461.61999999999534339, 440790.78999999997904524 291461.41999999998370185, 440790.38000000000465661 291461.32000000000698492, 440789.97999999998137355 291461.33000000001629815, 440788.77000000001862645 291461.22999999998137355, 440787.96999999997206032 291461.33000000001629815, 440786.34999999997671694 291461.63000000000465661, 440785.45000000001164153 291461.83000000001629815, 440781.41999999998370185 291463.11999999999534339, 440777.59000000002561137 291464.59999999997671694, 440771.95000000001164153 291466.07000000000698492, 440762.59000000002561137 291468.61999999999534339, 440758.77000000001862645 291469.40000000002328306, 440757.55999999999767169 291469.69000000000232831, 440755.45000000001164153 291470.58000000001629815, 440754.64000000001396984 291470.97999999998137355, 440748.90999999997438863 291473.75, 440745.08000000001629815 291476.22999999998137355, 440743.16999999998370185 291477.52000000001862645, 440742.86999999999534339 291477.61999999999534339, 440742.35999999998603016 291477.80999999999767169, 440741.96000000002095476 291477.90999999997438863, 440741.46000000002095476 291478.01000000000931323, 440741.26000000000931323 291478.01000000000931323, 440740.25 291477.90000000002328306, 440738.44000000000232831 291477.39000000001396984, 440738.03000000002793968 291477.28000000002793968, 440732.20000000001164153 291475.04999999998835847, 440728.28000000002793968 291473.22999999998137355, 440719.45000000001164153 291469.09999999997671694, 440714.14000000001396984 291466.38000000000465661, 440712.33000000001629815 291465.67999999999301508, 440711.72999999998137355 291465.47999999998137355, 440710.32000000000698492 291465.38000000000465661, 440707.30999999999767169 291465.38000000000465661, 440704.19000000000232831 291465.78999999997904524, 440699.96999999997206032 291466.78999999997904524, 440698.46000000002095476 291467.09000000002561137, 440694.03999999997904524 291467.79999999998835847, 440690.82000000000698492 291468.20000000001164153, 440689.51000000000931323 291467.90000000002328306, 440687.71000000002095476 291467.09999999997671694, 440679.55999999999767169 291462.5, 440671.71999999997206032 291457.90999999997438863, 440668.10999999998603016 291456.01000000000931323, 440667 291455.51000000000931323, 440663.89000000001396984 291454.30999999999767169, 440660.07000000000698492 291453.10999999998603016, 440653.63000000000465661 291451.52000000001862645, 440650.41999999998370185 291450.82000000000698492, 440643.78000000002793968 291449.63000000000465661, 440641.16999999998370185 291449.03000000002793968, 440639.46000000002095476 291448.53000000002793968, 440638.45000000001164153 291448.03000000002793968, 440637.34999999997671694 291447.42999999999301508, 440635.73999999999068677 291446.13000000000465661, 440635.34000000002561137 291445.83000000001629815, 440633.92999999999301508 291445.13000000000465661, 440631.71999999997206032 291444.22999999998137355, 440630.21999999997206032 291443.22999999998137355, 440628.21000000002095476 291441.72999999998137355, 440626.20000000001164153 291440.63000000000465661, 440623.28000000002793968 291439.34000000002561137, 440621.78000000002793968 291438.34000000002561137, 440619.55999999999767169 291436.84000000002561137, 440619.35999999998603016 291436.73999999999068677, 440618.85999999998603016 291436.53999999997904524, 440618.26000000000931323 291436.23999999999068677, 440617.04999999998835847 291436.03999999997904524, 440616.95000000001164153 291435.94000000000232831, 440615.34000000002561137 291436.14000000001396984, 440613.53000000002793968 291436.53999999997904524, 440605.67999999999301508 291438.95000000001164153, 440599.84999999997671694 291440.45000000001164153, 440597.33000000001629815 291440.45000000001164153, 440594.52000000001862645 291440.25, 440589.89000000001396984 291439.65000000002328306, 440582.46000000002095476 291438.84999999997671694, 440577.92999999999301508 291438.15000000002328306, 440575.11999999999534339 291437.55999999999767169, 440573.51000000000931323 291437.05999999999767169, 440570.90000000002328306 291436.15999999997438863, 440570.69000000000232831 291435.96000000002095476, 440568.47999999998137355 291434.76000000000931323, 440566.36999999999534339 291433.36999999999534339, 440565.46999999997206032 291432.57000000000698492, 440564.05999999999767169 291431.05999999999767169, 440563.85999999998603016 291430.86999999999534339, 440562.25 291429.57000000000698492, 440560.25 291427.86999999999534339, 440558.73999999999068677 291426.46999999997206032, 440557.78000000002793968 291425.16999999998370185, 440556.21000000002095476 291423.53000000002793968, 440555.27000000001862645 291422.94000000000232831, 440553.35999999998603016 291422.14000000001396984, 440552.65999999997438863 291421.95000000001164153, 440550.84999999997671694 291421.53999999997904524, 440548.53999999997904524 291421.34000000002561137, 440547.22999999998137355 291421.44000000000232831, 440545.61999999999534339 291421.54999999998835847, 440543.10999999998603016 291421.95000000001164153, 440541.5 291422.34999999997671694, 440540.19000000000232831 291422.84999999997671694, 440537.77000000001862645 291424.65000000002328306, 440536.65999999997438863 291425.46000000002095476, 440533.95000000001164153 291427.26000000000931323, 440533.23999999999068677 291427.55999999999767169, 440531.72999999998137355 291428.26000000000931323, 440529.92999999999301508 291428.90000000002328306, 440529 291429.34999999997671694, 440526.40000000002328306 291428.34999999997671694, 440524.59000000002561137 291427.84999999997671694, 440522.17999999999301508 291427.54999999998835847, 440520.47999999998137355 291427.25, 440519.86999999999534339 291427.15999999997438863, 440517.26000000000931323 291426.35999999998603016, 440514.84999999997671694 291425.35999999998603016, 440512.44000000000232831 291423.76000000000931323, 440511.22999999998137355 291422.76000000000931323, 440510.53000000002793968 291422.16999999998370185, 440508.21999999997206032 291419.76000000000931323, 440508.11999999999534339 291419.65999999997438863, 440504.79999999998835847 291416.86999999999534339, 440504.57000000000698492 291416.54999999998835847, 440503.19000000000232831 291415.16999999998370185, 440501.21999999997206032 291412.26000000000931323, 440500.09000000002561137 291409.90999999997438863, 440499.76000000000931323 291409.07000000000698492, 440499.30999999999767169 291407.35999999998603016, 440499.10999999998603016 291406.42999999999301508, 440498.16999999998370185 291401.69000000000232831, 440497.71999999997206032 291398.84999999997671694, 440495.28000000002793968 291390.04999999998835847, 440493.71999999997206032 291385.57000000000698492, 440492.33000000001629815 291381.14000000001396984, 440489.59000000002561137 291371.71000000002095476, 440488.59999999997671694 291368.79999999998835847, 440488.09999999997671694 291367.20000000001164153, 440487.32000000000698492 291364.09999999997671694, 440486.53999999997904524 291359.69000000000232831, 440486.44000000000232831 291357.78000000002793968, 440486.44000000000232831 291357.58000000001629815, 440486.65000000002328306 291356.58000000001629815, 440486.84999999997671694 291355.97999999998137355, 440487.26000000000931323 291355.17999999999301508, 440487.59000000002561137 291354.71000000002095476, 440488.78999999997904524 291352.71000000002095476, 440488.88000000000465661 291352.58000000001629815, 440489.66999999998370185 291350.83000000001629815, 440489.89000000001396984 291350.17999999999301508, 440490.15999999997438863 291348.57000000000698492, 440490.03000000002793968 291347.16999999998370185, 440489.73999999999068677 291345.64000000001396984, 440489.22999999998137355 291343.69000000000232831, 440488.28999999997904524 291340.84999999997671694, 440487.30999999999767169 291338.21000000002095476, 440486.91999999998370185 291337.27000000001862645, 440484.16999999998370185 291331.40000000002328306, 440482.52000000001862645 291328.72999999998137355, 440479.91999999998370185 291325.33000000001629815, 440477.59999999997671694 291322.20000000001164153, 440477.47999999998137355 291322.03000000002793968, 440474.29999999998835847 291317.61999999999534339, 440472.59999999997671694 291314.82000000000698492, 440471.71000000002095476 291312.82000000000698492, 440469.83000000001629815 291307.71000000002095476, 440468.44000000000232831 291303.70000000001164153, 440466.85999999998603016 291299.89000000001396984, 440462.79999999998835847 291288.38000000000465661, 440459.53999999997904524 291278.16999999998370185, 440457.71000000002095476 291278.98999999999068677, 440456.96000000002095476 291279.33000000001629815, 440454.32000000000698492 291280.26000000000931323, 440450.40000000002328306 291281.76000000000931323, 440447.89000000001396984 291282.76000000000931323, 440444.88000000000465661 291283.75, 440442.26000000000931323 291284.54999999998835847, 440440.54999999998835847 291285.54999999998835847, 440438.23999999999068677 291287.04999999998835847, 440434.52000000001862645 291289.65000000002328306, 440428.28999999997904524 291293.25, 440427.33518991846358404 291293.76811399770667776, 440420.54999999998835847 291297.45000000001164153, 440420.23999999999068677 291297.65000000002328306, 440414.41999999998370185 291300.25, 440410.60999999998603016 291301.84999999997671694, 440403.98999999999068677 291304.25, 440402.38000000000465661 291305.15000000002328306, 440399.17999999999301508 291306.76000000000931323, 440397.96999999997206032 291307.26000000000931323, 440394.65999999997438863 291308.55999999999767169, 440391.72999999998137355 291309.27000000001862645, 440389.28999999997904524 291309.77000000001862645, 440384.28000000002793968 291311.58000000001629815, 440379.13000000000465661 291313.71000000002095476, 440374.25 291315.83000000001629815, 440371.25 291316.94000000000232831, 440370.33000000001629815 291317.23999999999068677, 440367.13000000000465661 291318.23999999999068677, 440364.33000000001629815 291318.94000000000232831, 440363.33000000001629815 291319.14000000001396984, 440359.92999999999301508 291319.25, 440353.63000000000465661 291319.84999999997671694, 440351.63000000000465661 291320.15000000002328306, 440348.15000000002328306 291320.44000000000232831, 440273.46000000002095476 291326.78000000002793968, 440285.53999999997904524 291396.29999999998835847, 440285.73999999999068677 291397.76000000000931323, 440287.22999999998137355 291408.55999999999767169, 440287.42999999999301508 291410.57000000000698492, 440287.67999999999301508 291417.51000000000931323, 440287.76000000000931323 291419.07000000000698492, 440287.77000000001862645 291420.40999999997438863, 440287.88000000000465661 291425.75, 440287.95000000001164153 291429.80999999999767169, 440288.01000000000931323 291433.53999999997904524, 440288.65999999997438863 291439.89000000001396984, 440289.15000000002328306 291443.90999999997438863, 440289.34000000002561137 291454.34000000002561137, 440289.63000000000465661 291477.57000000000698492, 440289.71000000002095476 291501.02000000001862645, 440289.75 291502.01000000000931323, 440290.19000000000232831 291512.28000000002793968, 440290.90999999997438863 291535.09000000002561137, 440291.86999999999534339 291563.82000000000698492, 440292.46999999997206032 291586.13000000000465661, 440292.85999999998603016 291592.67999999999301508, 440293.13000000000465661 291603.34000000002561137, 440293.20000000001164153 291617.20000000001164153, 440292.28999999997904524 291627.91999999998370185, 440291.09000000002561137 291639.21999999997206032, 440290.35999999998603016 291651.10999999998603016, 440290 291658.83000000001629815, 440287.84000000002561137 291672.36999999999534339, 440287.59000000002561137 291673.5, 440285.83000000001629815 291682.44000000000232831, 440284.17999999999301508 291710.29999999998835847, 440280.55999999999767169 291769.32000000000698492, 440279.51000000000931323 291796.77000000001862645, 440278.77000000001862645 291820, 440277.90999999997438863 291847.15000000002328306, 440277.90000000002328306 291847.34000000002561137, 440277.29999999998835847 291857.30999999999767169, 440276.55999999999767169 291862.36999999999534339, 440274.88000000000465661 291874.96000000002095476, 440273.01000000000931323 291888.44000000000232831, 440272.83000000001629815 291889.65000000002328306, 440271.29999999998835847 291896.79999999998835847, 440269.55999999999767169 291903.53999999997904524, 440264.32000000000698492 291920.86999999999534339, 440266.11999999999534339 291921.80999999999767169, 440268 291922.79999999998835847, 440269.59000000002561137 291923.10999999998603016, 440271.88000000000465661 291923.53000000002793968, 440274.45000000001164153 291924.22999999998137355, 440282.90999999997438863 291927.47999999998137355, 440291.07000000000698492 291931.03000000002793968, 440297.83000000001629815 291934.36999999999534339, 440304.60999999998603016 291937.30999999999767169, 440305.40000000002328306 291937.59999999997671694, 440305.70000000001164153 291937.69000000000232831, 440308.90000000002328306 291939.30999999999767169, 440315.01000000000931323 291942.21000000002095476, 440325.94000000000232831 291946.67999999999301508, 440343.78000000002793968 291953.83000000001629815, 440362.41999999998370185 291961.36999999999534339, 440383.66999999998370185 291970.10999999998603016, 440407.03000000002793968 291980.14000000001396984, 440417.84999999997671694 291984.71000000002095476, 440418.13000000000465661 291984.80999999999767169, 440422.58000000001629815 291986.46000000002095476, 440454.95000000001164153 291999.90000000002328306, 440455.20000000001164153 292000, 440460.39000000001396984 292002.05999999999767169, 440506.64000000001396984 292020.60999999998603016, 440522.5 292027.02000000001862645, 440529.66999999998370185 292029.86999999999534339, 440539.40000000002328306 292033.79999999998835847, 440540.36999999999534339 292034.29999999998835847, 440542.34999999997671694 292035.34999999997671694, 440542.78000000002793968 292035.65000000002328306, 440552.57000000000698492 292041.60999999998603016, 440560.09000000002561137 292045.53000000002793968, 440571.08000000001629815 292050.20000000001164153, 440571.98999999999068677 292050.60999999998603016, 440621.32000000000698492 292071.85999999998603016, 440655.07000000000698492 292085.69000000000232831, 440661.79999999998835847 292088.20000000001164153, 440671 292091.73999999999068677, 440679.79999999998835847 292095.16999999998370185, 440686.40000000002328306 292097.67999999999301508, 440692 292099.89000000001396984, 440698.09999999997671694 292102.09000000002561137, 440704.40000000002328306 292104.19000000000232831, 440712.20000000001164153 292107.09000000002561137, 440718.28999999997904524 292109.48999999999068677, 440722.03000000002793968 292111.09000000002561137, 440726.59999999997671694 292113.09000000002561137, 440733.53000000002793968 292115.85999999998603016, 440738.5 292117.78000000002793968, 440744.28999999997904524 292119.67999999999301508, 440753.78999999997904524 292123.28000000002793968, 440763.59000000002561137 292126.78000000002793968, 440769.98999999999068677 292129.47999999998137355, 440778.48999999999068677 292132.67999999999301508, 440785.90000000002328306 292135.67999999999301508, 440793.48999999999068677 292138.28000000002793968, 440795.70000000001164153 292138.97999999998137355, 440798.32302516943309456 292140.07789952494204044, 440806.69000000000232831 292143.58000000001629815, 440817.19000000000232831 292148.17999999999301508, 440827.28999999997904524 292152.67999999999301508, 440837.89000000001396984 292157.38000000000465661, 440848.28999999997904524 292162.28000000002793968, 440855.28999999997904524 292164.89000000001396984, 440870.17999999999301508 292170.78999999997904524, 440894.28999999997904524 292180.39000000001396984, 440898.61999999999534339 292181.80999999999767169, 440906.80999999999767169 292184.21000000002095476, 440913.71000000002095476 292186.30999999999767169, 440918.71999999997206032 292188.21000000002095476, 440925.70000000001164153 292191.23999999999068677, 440926.90999999997438863 292191.79999999998835847, 440953.03000000002793968 292203.15000000002328306, 440965.27000000001862645 292207.69000000000232831, 440985.21999999997206032 292214.40000000002328306, 440991.33000000001629815 292216.26000000000931323, 440999.35999999998603016 292219.42999999999301508, 441000 292219.61999999999534339, 441001.92999999999301508 292220.21000000002095476, 441005.19000000000232831 292221.40000000002328306, 441006.63000000000465661 292222.08000000001629815, 441034.65000000002328306 292233.89000000001396984, 441062.39000000001396984 292245.39000000001396984, 441077.23581428435863927 292251.20827869791537523, 441080.94000000000232831 292252.65999999997438863, 441091.42999999999301508 292256.44000000000232831, 441092.46999999997206032 292256.83000000001629815, 441094.42999999999301508 292257.50799999997252598, 441096.42499999998835847 292258.19799999997485429, 441099.11999999999534339 292259.13000000000465661, 441101.27500000002328306 292259.78299999999580905, 441112.84999999997671694 292263.28899999998975545, 441115.13000000000465661 292263.97999999998137355, 441116.87300000002142042 292264.27199999999720603, 441135.97999999998137355 292267.44000000000232831)))</v>
      </c>
      <c r="B112" s="324">
        <f>'Site-to-LSOA&amp;MSOA Assignment'!B112</f>
        <v>289</v>
      </c>
      <c r="C112" s="329" t="str">
        <f>'Site-to-LSOA&amp;MSOA Assignment'!C112</f>
        <v>Land at Elms Farm and Stretton Fields Farm (plot B) (strategic Residential or Employment)</v>
      </c>
      <c r="D112" s="100" t="str">
        <f>'Site-to-LSOA&amp;MSOA Assignment'!N112</f>
        <v>E02007048</v>
      </c>
      <c r="E112" s="100" t="str">
        <f>'Site-to-LSOA&amp;MSOA Assignment'!O112</f>
        <v>Rugby 013</v>
      </c>
      <c r="F112" s="100" t="str">
        <f>'Site-to-LSOA&amp;MSOA Assignment'!P112</f>
        <v>E01031182</v>
      </c>
      <c r="G112" s="100" t="str">
        <f>'Site-to-LSOA&amp;MSOA Assignment'!Q112</f>
        <v>Rugby 013A</v>
      </c>
      <c r="H112" s="99">
        <f>VLOOKUP($B112,'PTAL - AM'!$B:$R,17,FALSE)</f>
        <v>0</v>
      </c>
      <c r="I112" s="99">
        <f>VLOOKUP($B112,'PTAL - PM'!$B:$R,17,FALSE)</f>
        <v>0</v>
      </c>
      <c r="J112" s="284"/>
      <c r="K112" s="254" t="str">
        <f t="shared" si="6"/>
        <v>Land at Elms Farm and Stretton Fields Farm (plot B) (strategic Residential or Employment)</v>
      </c>
      <c r="L112" s="341">
        <f t="shared" si="7"/>
        <v>2</v>
      </c>
      <c r="M112" s="338">
        <f>RANK(L112,$L$2:$L234,0)</f>
        <v>94</v>
      </c>
    </row>
    <row r="113" spans="1:13" x14ac:dyDescent="0.3">
      <c r="A113" s="335" t="str">
        <f>'Site-to-LSOA&amp;MSOA Assignment'!A113</f>
        <v>MultiPolygon (((448488.49405058065894991 285895.03480329818557948, 448501.52477976062800735 285897.90112274559214711, 448525.94361659104470164 285903.25342309824191034, 448691.66097787057515234 285939.58953424618812278, 448775.87564809509785846 285925.15871825919020921, 448860.18953707080800086 285911.72560192627133802, 448895.7759954392677173 285905.63467310054693371, 448938.50620381732005626 285907.49226858862675726, 448997.81696776510216296 285908.45689532568212599, 448997.55238443153211847 285909.77981199370697141, 448998.78710665501421317 285918.64335366938030347, 449025.22339140402618796 286062.37824964890023693, 449030.42686363158281893 286060.74665242503397167, 449036.60047474893508479 286058.93866631208220497, 449036.15950252627953887 286060.12929131329292431, 449039.68728030764032155 286059.95290242420742288, 449041.40707197604933754 286060.30568020232021809, 449081.73398174112662673 286059.89226874400628731, 449118.42287066741846502 286066.24226875050226226, 449196.58519713371060789 286078.65012466546613723, 449216.86991937656421214 286054.57304130762349814, 449226.35082216397859156 286042.66679129545809701, 449332.9117597748991102 285903.25893525098217651, 449289.87287084211129695 285885.62004634412005544, 449171.33953738794662058 285880.68115745019167662, 449103.60620398551691324 285889.85337968176463619, 449001.3006483256467618 285897.61449080082820728, 448982.25064830621704459 285811.53671293525258079, 449066.91731505922507495 285687.35893503087572753, 448925.10064824792789295 285575.17560158332344145, 448949.59665521624265239 285541.89873523078858852, 448955.94665522273862734 285532.90290188830113038, 448988.24787053460022435 285500.21032372902845964, 449044.80255809065420181 285430.11227678385330364, 449052.16679420927539468 285422.13067955349106342, 448961.96592606324702501 285224.86726789275417104, 448807.91962961002718657 285424.5394903183914721, 448727.01592582382727414 285526.60986079281428829, 448623.71083312563132495 285661.72374981956090778, 448595.31222198548493907 285697.79527763411169872, 448558.97611083736410365 285744.89111101551679894, 448509.23444411996752024 285805.74527774419402704, 448506.76499967300333083 285807.33277774584712461, 448506.58861078391782939 285808.39111108024371788, 448507.99972189648542553 285811.74249997257720679, 448488.49405058065894991 285895.03480329818557948)))</v>
      </c>
      <c r="B113" s="324">
        <f>'Site-to-LSOA&amp;MSOA Assignment'!B113</f>
        <v>306</v>
      </c>
      <c r="C113" s="329" t="str">
        <f>'Site-to-LSOA&amp;MSOA Assignment'!C113</f>
        <v>Land at Willey Fields Farm, Willey</v>
      </c>
      <c r="D113" s="100" t="str">
        <f>'Site-to-LSOA&amp;MSOA Assignment'!N113</f>
        <v>E02007048</v>
      </c>
      <c r="E113" s="100" t="str">
        <f>'Site-to-LSOA&amp;MSOA Assignment'!O113</f>
        <v>Rugby 013</v>
      </c>
      <c r="F113" s="100" t="str">
        <f>'Site-to-LSOA&amp;MSOA Assignment'!P113</f>
        <v>E01031160</v>
      </c>
      <c r="G113" s="100" t="str">
        <f>'Site-to-LSOA&amp;MSOA Assignment'!Q113</f>
        <v>Rugby 013B</v>
      </c>
      <c r="H113" s="99">
        <f>VLOOKUP($B113,'PTAL - AM'!$B:$R,17,FALSE)</f>
        <v>0</v>
      </c>
      <c r="I113" s="99">
        <f>VLOOKUP($B113,'PTAL - PM'!$B:$R,17,FALSE)</f>
        <v>0</v>
      </c>
      <c r="J113" s="284"/>
      <c r="K113" s="254" t="str">
        <f t="shared" si="6"/>
        <v>Land at Willey Fields Farm, Willey</v>
      </c>
      <c r="L113" s="341">
        <f t="shared" si="7"/>
        <v>2</v>
      </c>
      <c r="M113" s="338">
        <f>RANK(L113,$L$2:$L235,0)</f>
        <v>94</v>
      </c>
    </row>
    <row r="114" spans="1:13" x14ac:dyDescent="0.3">
      <c r="A114" s="335" t="str">
        <f>'Site-to-LSOA&amp;MSOA Assignment'!A114</f>
        <v>MultiPolygon (((452881.47679381462512538 276692.96686597942607477, 452882.44831443310249597 276690.01344329881248996, 452881.82654123718384653 276662.03364948445232585, 452879.65033505164319649 276634.05385567003395408, 452874.36526288674212992 276581.3585773195954971, 452873.62690721661783755 276572.38172680413117632, 452876.26944329909747466 276571.33248453610576689, 452875.72539175272686407 276567.36868041241541505, 452878.09590206202119589 276562.08360824745614082, 452878.21248453622683883 276559.86854123714147136, 452877.27982474246528 276560.06284536083694547, 452860.33650515484623611 276563.79348453611601144, 452844.32584536104695871 276567.83501030929619446, 452820.69846391776809469 276572.80919587629614398, 452795.51664948475081474 276578.09426804125541821, 452818.05592783523024991 276702.29346391756553203, 452881.47679381462512538 276692.96686597942607477)))</v>
      </c>
      <c r="B114" s="324">
        <f>'Site-to-LSOA&amp;MSOA Assignment'!B114</f>
        <v>307</v>
      </c>
      <c r="C114" s="329" t="str">
        <f>'Site-to-LSOA&amp;MSOA Assignment'!C114</f>
        <v>SC - North Road, Clifton (Site A)</v>
      </c>
      <c r="D114" s="100" t="str">
        <f>'Site-to-LSOA&amp;MSOA Assignment'!N114</f>
        <v>E02007049</v>
      </c>
      <c r="E114" s="100" t="str">
        <f>'Site-to-LSOA&amp;MSOA Assignment'!O114</f>
        <v>Rugby 014</v>
      </c>
      <c r="F114" s="100" t="str">
        <f>'Site-to-LSOA&amp;MSOA Assignment'!P114</f>
        <v>E01031129</v>
      </c>
      <c r="G114" s="100" t="str">
        <f>'Site-to-LSOA&amp;MSOA Assignment'!Q114</f>
        <v>Rugby 014D</v>
      </c>
      <c r="H114" s="99" t="str">
        <f>VLOOKUP($B114,'PTAL - AM'!$B:$R,17,FALSE)</f>
        <v>1a</v>
      </c>
      <c r="I114" s="99" t="str">
        <f>VLOOKUP($B114,'PTAL - PM'!$B:$R,17,FALSE)</f>
        <v>1a</v>
      </c>
      <c r="J114" s="284"/>
      <c r="K114" s="254" t="str">
        <f t="shared" si="6"/>
        <v>SC - North Road, Clifton (Site A)</v>
      </c>
      <c r="L114" s="341">
        <f t="shared" si="7"/>
        <v>4</v>
      </c>
      <c r="M114" s="338">
        <f>RANK(L114,$L$2:$L236,0)</f>
        <v>15</v>
      </c>
    </row>
    <row r="115" spans="1:13" x14ac:dyDescent="0.3">
      <c r="A115" s="335" t="str">
        <f>'Site-to-LSOA&amp;MSOA Assignment'!A115</f>
        <v>MultiPolygon (((442431.43105724029010162 287899.89224658836610615, 442435.12504321447340772 287808.46609372639795765, 442313.22350606514373794 287802.55571616761153564, 442284.96451336238533258 287883.63870830181986094, 442431.43105724029010162 287899.89224658836610615)))</v>
      </c>
      <c r="B115" s="324">
        <f>'Site-to-LSOA&amp;MSOA Assignment'!B115</f>
        <v>309</v>
      </c>
      <c r="C115" s="329" t="str">
        <f>'Site-to-LSOA&amp;MSOA Assignment'!C115</f>
        <v>SC - Land North of the B4109, Wolvey</v>
      </c>
      <c r="D115" s="100" t="str">
        <f>'Site-to-LSOA&amp;MSOA Assignment'!N115</f>
        <v>E02007048</v>
      </c>
      <c r="E115" s="100" t="str">
        <f>'Site-to-LSOA&amp;MSOA Assignment'!O115</f>
        <v>Rugby 013</v>
      </c>
      <c r="F115" s="100" t="str">
        <f>'Site-to-LSOA&amp;MSOA Assignment'!P115</f>
        <v>E01031182</v>
      </c>
      <c r="G115" s="100" t="str">
        <f>'Site-to-LSOA&amp;MSOA Assignment'!Q115</f>
        <v>Rugby 013A</v>
      </c>
      <c r="H115" s="99" t="str">
        <f>VLOOKUP($B115,'PTAL - AM'!$B:$R,17,FALSE)</f>
        <v>1a</v>
      </c>
      <c r="I115" s="99" t="str">
        <f>VLOOKUP($B115,'PTAL - PM'!$B:$R,17,FALSE)</f>
        <v>1a</v>
      </c>
      <c r="J115" s="284"/>
      <c r="K115" s="254" t="str">
        <f t="shared" si="6"/>
        <v>SC - Land North of the B4109, Wolvey</v>
      </c>
      <c r="L115" s="341">
        <f t="shared" si="7"/>
        <v>4</v>
      </c>
      <c r="M115" s="338">
        <f>RANK(L115,$L$2:$L237,0)</f>
        <v>15</v>
      </c>
    </row>
    <row r="116" spans="1:13" x14ac:dyDescent="0.3">
      <c r="A116" s="335" t="str">
        <f>'Site-to-LSOA&amp;MSOA Assignment'!A116</f>
        <v>MultiPolygon (((440424.39514722913736477 284654.53915850538760424, 440433.86168202297994867 284635.17579188168747351, 440495.39415818284032866 284528.35455267416546121, 440497.33049484516959637 284525.77277045766822994, 440475.17019748693564907 284513.93960196542320773, 440466.02638547006063163 284512.64871085714548826, 440464.73549436184111983 284512.21841382107231766, 440461.93856362730730325 284506.94727512903045863, 440460.32494974200380966 284505.54880976176355034, 440454.40836549585219473 284502.53673050919314846, 440438.86388506734510884 284495.27546802524011582, 440435.60976373194716871 284497.48074033518787473, 440426.65420666843419895 284496.24363635643385351, 440409.09270888328319415 284493.90389622270595282, 440405.7579068536288105 284493.44670562190003693, 440402.69204047153471038 284498.82541857293108478, 440390.2403199898544699 284492.96262145630316809, 440384.51199069700669497 284490.24637141602579504, 440383.00595107075059786 284489.46645803819410503, 440377.17004751885542646 284499.87426759849768132, 440380.98893371410667896 284502.29468842642381787, 440375.52954006876097992 284512.56803016294725239, 440369.37091373989824206 284522.24971347476821393, 440368.9675102686160244 284523.5406045830459334, 440368.37585184397175908 284524.56256004370516166, 440367.837980548851192 284525.20800559781491756, 440367.24632212426513433 284526.06859967001946643, 440364.53007208398776129 284529.59165665291948244, 440355.1980051138671115 284541.7206543575739488, 440352.18592586129670963 284546.40013462497154251, 440347.1299356872914359 284553.90343919169390574, 440344.81708911835448816 284558.79806797718629241, 440343.84892078716075048 284561.43363732320722193, 440342.82696532644331455 284563.42376111506018788, 440342.18151977233355865 284565.52145916596055031, 440341.96637125429697335 284567.02749879227485508, 440341.69743560673668981 284569.07140971365151927, 440340.67548014601925388 284577.62356330582406372, 440345.73147032002452761 284578.05386034195544198, 440347.29129707580432296 284598.38539529690751806, 440346.00040596752660349 284602.58079139870824292, 440355.41315363190369681 284608.60494990390725434, 440353.90711400558939204 284612.20868758112192154, 440348.74354957253672183 284618.93207876989617944, 440326.47567795519717038 284615.81242525827838108, 440324.64691555185709149 284619.5237371944822371, 440374.83030738512752578 284636.95076715591130778, 440424.39514722913736477 284654.53915850538760424)))</v>
      </c>
      <c r="B116" s="324">
        <f>'Site-to-LSOA&amp;MSOA Assignment'!B116</f>
        <v>313</v>
      </c>
      <c r="C116" s="329" t="str">
        <f>'Site-to-LSOA&amp;MSOA Assignment'!C116</f>
        <v>SC - Land north of Shilton, Bedworth</v>
      </c>
      <c r="D116" s="100" t="str">
        <f>'Site-to-LSOA&amp;MSOA Assignment'!N116</f>
        <v>E02007048</v>
      </c>
      <c r="E116" s="100" t="str">
        <f>'Site-to-LSOA&amp;MSOA Assignment'!O116</f>
        <v>Rugby 013</v>
      </c>
      <c r="F116" s="100" t="str">
        <f>'Site-to-LSOA&amp;MSOA Assignment'!P116</f>
        <v>E01031159</v>
      </c>
      <c r="G116" s="100" t="str">
        <f>'Site-to-LSOA&amp;MSOA Assignment'!Q116</f>
        <v>Rugby 013C</v>
      </c>
      <c r="H116" s="99" t="str">
        <f>VLOOKUP($B116,'PTAL - AM'!$B:$R,17,FALSE)</f>
        <v>1a</v>
      </c>
      <c r="I116" s="99" t="str">
        <f>VLOOKUP($B116,'PTAL - PM'!$B:$R,17,FALSE)</f>
        <v>1a</v>
      </c>
      <c r="J116" s="284"/>
      <c r="K116" s="254" t="str">
        <f t="shared" si="6"/>
        <v>SC - Land north of Shilton, Bedworth</v>
      </c>
      <c r="L116" s="341">
        <f t="shared" si="7"/>
        <v>4</v>
      </c>
      <c r="M116" s="338">
        <f>RANK(L116,$L$2:$L238,0)</f>
        <v>15</v>
      </c>
    </row>
    <row r="117" spans="1:13" x14ac:dyDescent="0.3">
      <c r="A117" s="335" t="str">
        <f>'Site-to-LSOA&amp;MSOA Assignment'!A117</f>
        <v>MultiPolygon (((443492.39707538648508489 279180.98712274484569207, 443517.63021939422469586 279172.02581926545826718, 443528.24228930397657678 279163.0645157860708423, 443525.41240399470552802 279145.61355637887027115, 443522.58251868543447927 279127.69094942009542137, 443520.6959284792537801 279118.72964594070799649, 443522.58251868543447927 279104.34439561859471723, 443461.73998453596141189 279117.55052706185961142, 443403.49151192000135779 279143.4911423969315365, 443426.36641816998599097 279149.150913015473634, 443454.19362371123861521 279157.16892139177070931, 443474.0028208761359565 279166.8376961984904483, 443491.92542783491080627 279181.45877029641997069, 443492.39707538648508489 279180.98712274484569207)))</v>
      </c>
      <c r="B117" s="324">
        <f>'Site-to-LSOA&amp;MSOA Assignment'!B117</f>
        <v>314</v>
      </c>
      <c r="C117" s="329" t="str">
        <f>'Site-to-LSOA&amp;MSOA Assignment'!C117</f>
        <v>SC - Land south of Rugby Rd, Brinklow</v>
      </c>
      <c r="D117" s="100" t="str">
        <f>'Site-to-LSOA&amp;MSOA Assignment'!N117</f>
        <v>E02007048</v>
      </c>
      <c r="E117" s="100" t="str">
        <f>'Site-to-LSOA&amp;MSOA Assignment'!O117</f>
        <v>Rugby 013</v>
      </c>
      <c r="F117" s="100" t="str">
        <f>'Site-to-LSOA&amp;MSOA Assignment'!P117</f>
        <v>E01031159</v>
      </c>
      <c r="G117" s="100" t="str">
        <f>'Site-to-LSOA&amp;MSOA Assignment'!Q117</f>
        <v>Rugby 013C</v>
      </c>
      <c r="H117" s="99" t="str">
        <f>VLOOKUP($B117,'PTAL - AM'!$B:$R,17,FALSE)</f>
        <v>1a</v>
      </c>
      <c r="I117" s="99" t="str">
        <f>VLOOKUP($B117,'PTAL - PM'!$B:$R,17,FALSE)</f>
        <v>1a</v>
      </c>
      <c r="J117" s="284"/>
      <c r="K117" s="254" t="str">
        <f t="shared" si="6"/>
        <v>SC - Land south of Rugby Rd, Brinklow</v>
      </c>
      <c r="L117" s="341">
        <f t="shared" si="7"/>
        <v>4</v>
      </c>
      <c r="M117" s="338">
        <f>RANK(L117,$L$2:$L239,0)</f>
        <v>15</v>
      </c>
    </row>
    <row r="118" spans="1:13" x14ac:dyDescent="0.3">
      <c r="A118" s="335" t="str">
        <f>'Site-to-LSOA&amp;MSOA Assignment'!A118</f>
        <v>MultiPolygon (((443403.57000000000698492 279143.5, 443403.63000000000465661 279143.27000000001862645, 443407.83000000001629815 279144.46999999997206032, 443413.72999999998137355 279146.07000000000698492, 443417.51000000000931323 279147.05999999999767169, 443420.22999999998137355 279147.77000000001862645, 443425.42999999999301508 279149.07000000000698492, 443431.33000000001629815 279150.66999999998370185, 443438.63000000000465661 279152.46999999997206032, 443445.42999999999301508 279154.27000000001862645, 443450.33000000001629815 279156.07000000000698492, 443455.53000000002793968 279157.96999999997206032, 443457.60999999998603016 279158.76000000000931323, 443460.53000000002793968 279159.86999999999534339, 443463.33000000001629815 279161.16999999998370185, 443466.13000000000465661 279162.66999999998370185, 443468.63000000000465661 279164.16999999998370185, 443471.13000000000465661 279165.57000000000698492, 443473.72999999998137355 279167.57000000000698492, 443476.53000000002793968 279169.46999999997206032, 443479.83000000001629815 279171.96999999997206032, 443489.03000000002793968 279179.16999999998370185, 443491.98999999999068677 279181.46999999997206032, 443494.38000000000465661 279180.35999999998603016, 443497.58000000001629815 279179.15999999997438863, 443502.47999999998137355 279177.55999999999767169, 443507.88000000000465661 279175.46000000002095476, 443509.97999999998137355 279174.65999999997438863, 443512.28000000002793968 279174.05999999999767169, 443515.47999999998137355 279172.65999999997438863, 443517.17999999999301508 279171.76000000000931323, 443517.78000000002793968 279171.46000000002095476, 443518.15000000002328306 279171.29999999998835847, 443518.47999999998137355 279171.15999999997438863, 443520.69000000000232831 279170.15000000002328306, 443521.16999999998370185 279169.72999999998137355, 443521.39000000001396984 279169.54999999998835847, 443521.98999999999068677 279168.84999999997671694, 443523.78999999997904524 279167.15000000002328306, 443525.28999999997904524 279165.45000000001164153, 443527.34999999997671694 279162.01000000000931323, 443527.28999999997904524 279160.95000000001164153, 443527.39000000001396984 279160.54999999998835847, 443527.39000000001396984 279160.25, 443527.28999999997904524 279159.84999999997671694, 443527.17999999999301508 279159.45000000001164153, 443527.09000000002561137 279159.15000000002328306, 443526.89000000001396984 279158.45000000001164153, 443526.39000000001396984 279154.65000000002328306, 443525.78999999997904524 279150.04999999998835847, 443524.98999999999068677 279145.34999999997671694, 443524.39000000001396984 279139.34999999997671694, 443523.78999999997904524 279134.65000000002328306, 443523.28999999997904524 279131.75, 443522.69000000000232831 279128.95000000001164153, 443522.09000000002561137 279126.45000000001164153, 443521.59000000002561137 279124.34999999997671694, 443520.98999999999068677 279122.04999999998835847, 443520.48999999999068677 279120.15000000002328306, 443520.19000000000232831 279119.34999999997671694, 443520.39000000001396984 279118.84999999997671694, 443520.59000000002561137 279117.84999999997671694, 443520.98999999999068677 279115.65000000002328306, 443521.78999999997904524 279112.25, 443522.39000000001396984 279109.04999999998835847, 443522.78999999997904524 279106.04999999998835847, 443522.65000000002328306 279104.48999999999068677, 443522.59000000002561137 279103.84999999997671694, 443522.28999999997904524 279102.54999999998835847, 443521.98999999999068677 279100.84999999997671694, 443521.19000000000232831 279097.34999999997671694, 443520.69000000000232831 279095.45000000001164153, 443518.89000000001396984 279088.75, 443516.89000000001396984 279081.65000000002328306, 443515.59000000002561137 279076.65000000002328306, 443513.28999999997904524 279068.25, 443511.59000000002561137 279061.65000000002328306, 443509.98999999999068677 279055.75, 443508.98999999999068677 279051.84999999997671694, 443507.98999999999068677 279048.15000000002328306, 443507.28999999997904524 279045.84999999997671694, 443506.89000000001396984 279044.34999999997671694, 443506.78999999997904524 279042.15000000002328306, 443507.09000000002561137 279041.04999999998835847, 443507.48999999999068677 279039.95000000001164153, 443508.28999999997904524 279038.15000000002328306, 443508.78999999997904524 279037.75, 443509.39000000001396984 279037.54999999998835847, 443510.09000000002561137 279037.34999999997671694, 443510.78999999997904524 279037.25, 443512.48999999999068677 279036.75, 443516.09000000002561137 279036.04999999998835847, 443518.39000000001396984 279035.65000000002328306, 443518.59999999997671694 279035.59999999997671694, 443538.78999999997904524 279031.15000000002328306, 443538.95000000001164153 279031.10999999998603016, 443537.89000000001396984 279024.34999999997671694, 443537.65299999999115244 279023.2370000000228174, 443536.89000000001396984 279019.65000000002328306, 443536.09000000002561137 279016.34999999997671694, 443535.19000000000232831 279012.34999999997671694, 443533.98999999999068677 279008.04999999998835847, 443532.98999999999068677 279004.25, 443531.60999999998603016 279000, 443530.44000000000232831 278996.65000000002328306, 443528.73999999999068677 278991.34999999997671694, 443526.64000000001396984 278985.84999999997671694, 443522.53999999997904524 278976.45000000001164153, 443517.34000000002561137 278964.15000000002328306, 443510.53999999997904524 278950.75, 443504.73999999999068677 278939.45000000001164153, 443499.14000000001396984 278929.45000000001164153, 443497.77000000001862645 278927.16999999998370185, 443496.91165130521403626 278925.73914968280587345, 443494.25473452178994194 278921.31012189324246719, 443487.14000000001396984 278909.45000000001164153, 443482.94000000000232831 278902.34999999997671694, 443477.14000000001396984 278892.65000000002328306, 443472.64000000001396984 278884.45000000001164153, 443469.84000000002561137 278879.25, 443466.94000000000232831 278872.75, 443450.29999999998835847 278832.90000000002328306, 443395.43822202179580927 278854.63144154497422278, 443390.61999999999534339 278856.53999999997904524, 443391.14000000001396984 278857.25, 443391.34999999997671694 278858.82000000000698492, 443391.09999999997671694 278859.98999999999068677, 443390.53000000002793968 278860.65000000002328306, 443389.30999999999767169 278860.95000000001164153, 443388.34000000002561137 278861.13000000000465661, 443387.41999999998370185 278861.28999999997904524, 443386.97999999998137355 278861.36999999999534339, 443386.58000000001629815 278861.45000000001164153, 443386.28999999997904524 278861.48999999999068677, 443385.21999999997206032 278861.52000000001862645, 443384.34999999997671694 278861.53999999997904524, 443383.03999999997904524 278861.58000000001629815, 443381.52000000001862645 278861.55999999999767169, 443379.03999999997904524 278860.95000000001164153, 443377.94000000000232831 278860.45000000001164153, 443376.34000000002561137 278859.34999999997671694, 443372.64000000001396984 278857.34999999997671694, 443369.44000000000232831 278855.95000000001164153, 443368.23999999999068677 278856.15000000002328306, 443366.53999999997904524 278856.54999999998835847, 443365.84000000002561137 278857.04999999998835847, 443365.44000000000232831 278857.65000000002328306, 443362.53999999997904524 278866.15000000002328306, 443361.53999999997904524 278865.34999999997671694, 443360.64000000001396984 278864.84999999997671694, 443359.03999999997904524 278863.65000000002328306, 443357.73999999999068677 278861.95000000001164153, 443357.23999999999068677 278860.75, 443358.23999999999068677 278856.15000000002328306, 443358.53999999997904524 278853.75, 443358.64000000001396984 278852.54999999998835847, 443358.34000000002561137 278852.04999999998835847, 443357.53999999997904524 278851.25, 443356.14000000001396984 278850.15000000002328306, 443354.84000000002561137 278848.95000000001164153, 443354.23999999999068677 278847.84999999997671694, 443354.23999999999068677 278846.95000000001164153, 443354.73999999999068677 278844.75, 443355.23999999999068677 278842.45000000001164153, 443354.03999999997904524 278841.65000000002328306, 443353.03999999997904524 278841.04999999998835847, 443350.14000000001396984 278839.25, 443342.34000000002561137 278833.34999999997671694, 443339.34000000002561137 278831.34999999997671694, 443336.44000000000232831 278829.45000000001164153, 443334.03999999997904524 278827.65000000002328306, 443330.44000000000232831 278825.15000000002328306, 443327.14000000001396984 278823.75, 443324.34000000002561137 278822.04999999998835847, 443321.84000000002561137 278820.34999999997671694, 443319.53999999997904524 278818.95000000001164153, 443316.73999999999068677 278817.65000000002328306, 443313.84000000002561137 278816.45000000001164153, 443305.03999999997904524 278813.15000000002328306, 443296.14000000001396984 278809.34999999997671694, 443281.94000000000232831 278803.75, 443266.94000000000232831 278797.65000000002328306, 443256.44000000000232831 278793.65000000002328306, 443246.94000000000232831 278790.04999999998835847, 443236.64000000001396984 278786.75, 443225.84000000002561137 278782.84999999997671694, 443210.14000000001396984 278779.34999999997671694, 443192.53999999997904524 278771.95000000001164153, 443185.73999999999068677 278769.04999999998835847, 443178.84000000002561137 278766.54999999998835847, 443168.84000000002561137 278763.45000000001164153, 443158.84000000002561137 278761.45000000001164153, 443149.84000000002561137 278760.15000000002328306, 443138.64000000001396984 278759.15000000002328306, 443059.10999999998603016 278758.39000000001396984, 443055.71000000002095476 278758.09000000002561137, 443051.71000000002095476 278757.48999999999068677, 443047.51000000000931323 278756.89000000001396984, 443044.80999999999767169 278756.89000000001396984, 443041.82000000000698492 278757.28999999997904524, 443037.21999999997206032 278757.53999999997904524, 443026.32000000000698492 278758.13000000000465661, 443023.91999999998370185 278758.42999999999301508, 443020.32000000000698492 278758.92999999999301508, 443017.52000000001862645 278759.13000000000465661, 443024.32000000000698492 278788.60999999998603016, 443025.52000000001862645 278793.71000000002095476, 443025.78000000002793968 278794.40000000002328306, 443026.56400000001303852 278796.65799999999580905, 443029.17999999999301508 278804.20000000001164153, 443034.86999999999534339 278819.07000000000698492, 443037.77000000001862645 278827.07000000000698492, 443040.66999999998370185 278835.57000000000698492, 443042.86999999999534339 278843.77000000001862645, 443046.16999999998370185 278855.86999999999534339, 443048.16999999998370185 278865.46999999997206032, 443049.16999999998370185 278872.46999999997206032, 443049.27000000001862645 278878.46999999997206032, 443048.86999999999534339 278881.16999999998370185, 443048.36999999999534339 278883.96999999997206032, 443047.27000000001862645 278891.86999999999534339, 443046.66999999998370185 278898.27000000001862645, 443045.96999999997206032 278903.57000000000698492, 443045.46999999997206032 278910.46999999997206032, 443044.46999999997206032 278916.57000000000698492, 443043.36999999999534339 278922.46999999997206032, 443042.07000000000698492 278929.16999999998370185, 443040.46999999997206032 278939.07000000000698492, 443039.07000000000698492 278947.86999999999534339, 443037.96999999997206032 278956.57000000000698492, 443037.07000000000698492 278965.27000000001862645, 443035.57000000000698492 278975.27000000001862645, 443034.96999999997206032 278980.07000000000698492, 443034.46999999997206032 278984.57000000000698492, 443033.77000000001862645 278991.36999999999534339, 443032.07000000000698492 278998.46999999997206032, 443031.80999999999767169 279000, 443030.53999999997904524 279007.89000000001396984, 443029.34000000002561137 279013.09000000002561137, 443028.34000000002561137 279016.39000000001396984, 443027.14000000001396984 279019.48999999999068677, 443025.94000000000232831 279023.09000000002561137, 443024.53999999997904524 279025.89000000001396984, 443021.34000000002561137 279032.78999999997904524, 443017.53999999997904524 279041.19000000000232831, 443012.53999999997904524 279052.59000000002561137, 443007.23999999999068677 279064.19000000000232831, 443000 279079.90000000002328306, 442994.84999999997671694 279091.65000000002328306, 442994.84999999997671694 279092.65000000002328306, 442994.84999999997671694 279093.72100000001955777, 443012.56199999997625127 279093.28299999999580905, 443019.63000000000465661 279094.16999999998370185, 443032.39000000001396984 279101.57000000000698492, 443049.97999999998137355 279113.01799999998183921, 443050.65000000002328306 279115.44000000000232831, 443052.78999999997904524 279116.27000000001862645, 443055.53000000002793968 279117.27000000001862645, 443063.98999999999068677 279120.36999999999534339, 443064.96000000002095476 279120.73999999999068677, 443074.36999999999534339 279124.32000000000698492, 443077.39000000001396984 279125.46999999997206032, 443082.83000000001629815 279127.46999999997206032, 443088.28999999997904524 279129.46999999997206032, 443092.39000000001396984 279131.13000000000465661, 443098.19000000000232831 279133.46999999997206032, 443100.21999999997206032 279134.17999999999301508, 443102.83000000001629815 279135.09999999997671694, 443105.89000000001396984 279136.16999999998370185, 443108.98999999999068677 279137.46999999997206032, 443109.64000000001396984 279137.76000000000931323, 443117.38400000002002344 279140.48999999999068677, 443118.84100000001490116 279141.00400000001536682, 443126.8809999999939464 279143.83799999998882413, 443135.67999999999301508 279146.94000000000232831, 443135.58000000001629815 279147.86999999999534339, 443141.17999999999301508 279148.46000000002095476, 443141.67499999998835847 279148.52000000001862645, 443145.05999999999767169 279148.92999999999301508, 443148.67999999999301508 279149.35999999998603016, 443154.47999999998137355 279149.86999999999534339, 443158.88000000000465661 279150.26000000000931323, 443162.57000000000698492 279150.60999999998603016, 443166.17999999999301508 279150.96000000002095476, 443172.17999999999301508 279151.59000000002561137, 443172.67999999999301508 279151.65999999997438863, 443180.46000000002095476 279152.51000000000931323, 443181.29999999998835847 279152.61999999999534339, 443184.59000000002561137 279153.08000000001629815, 443185.88000000000465661 279153.26000000000931323, 443189.61999999999534339 279153.8090000000083819, 443190.7629999999771826 279153.97700000001350418, 443196.375 279154.44599999999627471, 443197.58199999999487773 279154.5470000000204891, 443199.54499999998370185 279154.92399999999906868, 443207.18599999998696148 279156.8690000000060536, 443211.24300000001676381 279157.80699999997159466, 443216.9870000000228174 279159.13400000002002344, 443222.79399999999441206 279161.93699999997625127, 443224.43800000002374873 279162.71799999999348074, 443228.23599999997531995 279164.52199999999720603, 443228.78299999999580905 279164.78200000000651926, 443238.96134248311864212 279167.35015424049925059, 443272.97999999998137355 279173.35999999998603016, 443278.78000000002793968 279174.26000000000931323, 443283.58000000001629815 279174.96000000002095476, 443291.17999999999301508 279175.85999999998603016, 443297.28000000002793968 279176.35999999998603016, 443304.47999999998137355 279177.15999999997438863, 443308.88000000000465661 279177.55999999999767169, 443311.88000000000465661 279177.96000000002095476, 443315.38000000000465661 279178.35999999998603016, 443318.38000000000465661 279178.65999999997438863, 443320.38000000000465661 279178.96000000002095476, 443322.17999999999301508 279179.15999999997438863, 443323.67999999999301508 279179.46000000002095476, 443324.78000000002793968 279179.55999999999767169, 443326.08000000001629815 279179.76000000000931323, 443327.67999999999301508 279180.05999999999767169, 443329.47999999998137355 279180.46000000002095476, 443331.58000000001629815 279180.85999999998603016, 443334.08000000001629815 279181.35999999998603016, 443337.17999999999301508 279182.05999999999767169, 443340.67999999999301508 279182.76000000000931323, 443343.78000000002793968 279183.26000000000931323, 443346.67999999999301508 279183.96000000002095476, 443348.17999999999301508 279184.26000000000931323, 443349.88000000000465661 279184.65999999997438863, 443352.47999999998137355 279185.26000000000931323, 443354.28000000002793968 279185.76000000000931323, 443356.28000000002793968 279186.46000000002095476, 443357.78000000002793968 279187.35999999998603016, 443359.38000000000465661 279188.15999999997438863, 443360.46000000002095476 279189.04999999998835847, 443380.90999999997438863 279170.15999999997438863, 443381.22999999998137355 279169.86999999999534339, 443395.71000000002095476 279156.64000000001396984, 443400.92999999999301508 279151.86999999999534339, 443403.57000000000698492 279143.5)))</v>
      </c>
      <c r="B118" s="324">
        <f>'Site-to-LSOA&amp;MSOA Assignment'!B118</f>
        <v>315</v>
      </c>
      <c r="C118" s="329" t="str">
        <f>'Site-to-LSOA&amp;MSOA Assignment'!C118</f>
        <v>STRATEGIC - Land south of Brinklow (Residential)</v>
      </c>
      <c r="D118" s="100" t="str">
        <f>'Site-to-LSOA&amp;MSOA Assignment'!N118</f>
        <v>E02007048</v>
      </c>
      <c r="E118" s="100" t="str">
        <f>'Site-to-LSOA&amp;MSOA Assignment'!O118</f>
        <v>Rugby 013</v>
      </c>
      <c r="F118" s="100" t="str">
        <f>'Site-to-LSOA&amp;MSOA Assignment'!P118</f>
        <v>E01031159</v>
      </c>
      <c r="G118" s="100" t="str">
        <f>'Site-to-LSOA&amp;MSOA Assignment'!Q118</f>
        <v>Rugby 013C</v>
      </c>
      <c r="H118" s="99" t="str">
        <f>VLOOKUP($B118,'PTAL - AM'!$B:$R,17,FALSE)</f>
        <v>1a</v>
      </c>
      <c r="I118" s="99" t="str">
        <f>VLOOKUP($B118,'PTAL - PM'!$B:$R,17,FALSE)</f>
        <v>1a</v>
      </c>
      <c r="J118" s="284"/>
      <c r="K118" s="254" t="str">
        <f t="shared" si="6"/>
        <v>STRATEGIC - Land south of Brinklow (Residential)</v>
      </c>
      <c r="L118" s="341">
        <f t="shared" si="7"/>
        <v>4</v>
      </c>
      <c r="M118" s="338">
        <f>RANK(L118,$L$2:$L240,0)</f>
        <v>15</v>
      </c>
    </row>
    <row r="119" spans="1:13" x14ac:dyDescent="0.3">
      <c r="A119" s="335" t="str">
        <f>'Site-to-LSOA&amp;MSOA Assignment'!A119</f>
        <v>MultiPolygon (((446988.79999999998835847 275556.70000000001164153, 446989.70000000001164153 275556.70000000001164153, 447015.90999999997438863 275555.50500000000465661, 447026.06300000002374873 275555.51400000002468005, 447026.8219999999855645 275555.34600000001955777, 447032.90000000002328306 275554, 447043.79999999998835847 275553.59999999997671694, 447051.44000000000232831 275551.58000000001629815, 447078.29999999998835847 275544.5, 447089.29999999998835847 275541.59999999997671694, 447102.20000000001164153 275579.79999999998835847, 447167.90000000002328306 275562, 447181.70000000001164153 275557.40000000002328306, 447189.5 275554.59999999997671694, 447197.40000000002328306 275551.40000000002328306, 447205.5 275548.09999999997671694, 447214.20000000001164153 275544.79999999998835847, 447223 275541.5, 447232.79999999998835847 275537.79999999998835847, 447242.59999999997671694 275534.20000000001164153, 447247.5 275532.70000000001164153, 447252.29999999998835847 275531.40000000002328306, 447257.20000000001164153 275530, 447261.90000000002328306 275528.70000000001164153, 447269 275526.29999999998835847, 447269.88000000000465661 275526.03999999997904524, 447271 275525.70000000001164153, 447271.80999999999767169 275525.52000000001862645, 447282.40000000002328306 275523.09999999997671694, 447288.70000000001164153 275521.90000000002328306, 447300.20000000001164153 275519.79999999998835847, 447306.5 275519, 447308.59999999997671694 275518.79999999998835847, 447312.59999999997671694 275518.59999999997671694, 447314.70000000001164153 275518.5, 447316.29999999998835847 275518.40000000002328306, 447318 275518.20000000001164153, 447321.20000000001164153 275517.79999999998835847, 447322.90000000002328306 275517.5, 447326.09999999997671694 275516.90000000002328306, 447327.79999999998835847 275516.59999999997671694, 447331 275516, 447332.70000000001164153 275515.79999999998835847, 447334.29999999998835847 275515.59999999997671694, 447336 275515.40000000002328306, 447349.5 275515.09999999997671694, 447360.70000000001164153 275515.09999999997671694, 447368.90000000002328306 275515.29999999998835847, 447386.09999999997671694 275515.90000000002328306, 447389 275516.09999999997671694, 447399.5 275517.20000000001164153, 447407.29999999998835847 275518.29999999998835847, 447416.59999999997671694 275520.20000000001164153, 447424 275521.90999999997438863, 447425.70000000001164153 275522.29999999998835847, 447426.03999999997904524 275522.38000000000465661, 447431.79999999998835847 275523.70000000001164153, 447438 275525.09999999997671694, 447444.09999999997671694 275526.59999999997671694, 447447.59999999997671694 275527.40000000002328306, 447454.29999999998835847 275528.79999999998835847, 447463.59999999997671694 275530.79999999998835847, 447473.59999999997671694 275532.90000000002328306, 447477.70000000001164153 275533.59999999997671694, 447488.29999999998835847 275535.09999999997671694, 447495.70000000001164153 275535.79999999998835847, 447506.70000000001164153 275536.5, 447515.90000000002328306 275536.59999999997671694, 447516 275536.70000000001164153, 447517.40000000002328306 275533.59999999997671694, 447517.5 275532.5, 447517.29999999998835847 275531.20000000001164153, 447514.5 275488, 447512.59999999997671694 275462.29999999998835847, 447510.09999999997671694 275422.20000000001164153, 447509.0590000000083819 275408.2629999999771826, 447507.52000000001862645 275387.65999999997438863, 447505.90000000002328306 275365.90000000002328306, 447508.70000000001164153 275353.90000000002328306, 447508.90000000002328306 275351.09999999997671694, 447505.40000000002328306 275349.90000000002328306, 447500.55999999999767169 275349.98999999999068677, 447494.03999999997904524 275350.90999999997438863, 447478.09000000002561137 275355.04999999998835847, 447421.59999999997671694 275373.79999999998835847, 447421.11999999999534339 275373.89000000001396984, 447420.97200000000884756 275369.70100000000093132, 447420.09999999997671694 275345, 447417.20000000001164153 275311.40000000002328306, 447413.51000000000931323 275267.54999999998835847, 447413.21000000002095476 275267.58000000001629815, 447400.51000000000931323 275204.28000000002793968, 447395.58899999997811392 275180.03800000000046566, 447394.91999999998370185 275176.73999999999068677, 447391.22999999998137355 275158.59999999997671694, 447387.80999999999767169 275159.88000000000465661, 447381.51000000000931323 275162.88000000000465661, 447377.01000000000931323 275165.08000000001629815, 447370.01000000000931323 275169.08000000001629815, 447354.01000000000931323 275177.88000000000465661, 447332.21000000002095476 275187.67999999999301508, 447318.60999999998603016 275185.58000000001629815, 447311.92999999999301508 275187.92999999999301508, 447308.60999999998603016 275189.09000000002561137, 447307.5 275189.47999999998137355, 447306 275181.40000000002328306, 447304 275172.5, 447295.79999999998835847 275142.29999999998835847, 447289.5 275117.09999999997671694, 447285 275098.20000000001164153, 447274.20000000001164153 275054.09999999997671694, 447267.29999999998835847 275025, 447264.09999999997671694 275009.70000000001164153, 447262.20000000001164153 275002.09999999997671694, 447261.29999999998835847 275000, 447252.76000000000931323 274967.52000000001862645, 447250.9280000000144355 274964.49300000001676381, 447249.71000000002095476 274962.47999999998137355, 447248.27513112057931721 274959.7307295817299746, 447237.9729175684042275 274965.41927125415531918, 447217.59999999997671694 274976.79999999998835847, 447210.70000000001164153 274981, 447199.90000000002328306 274987.79999999998835847, 447189.79999999998835847 274994, 447179.75 275000, 447177.40000000002328306 275000.90000000002328306, 447175.29999999998835847 275002.09999999997671694, 447170.70000000001164153 275004.40000000002328306, 447164.5 275007.70000000001164153, 447158.70000000001164153 275010.90000000002328306, 447155.5 275012.70000000001164153, 447146.20000000001164153 275019.29999999998835847, 447145.90000000002328306 275019.90000000002328306, 447145.70000000001164153 275020.70000000001164153, 447145.79999999998835847 275021.5, 447145.98999999999068677 275022.16999999998370185, 447147.29999999998835847 275026.83000000001629815, 447147.84999999997671694 275028.76000000000931323, 447148.45000000001164153 275030.90999999997438863, 447149.09999999997671694 275033.20000000001164153, 447130.70000000001164153 275048, 447121.5 275055.29999999998835847, 447112.70000000001164153 275062.79999999998835847, 447106.29999999998835847 275068.70000000001164153, 447103.90000000002328306 275071.70000000001164153, 447095.59999999997671694 275080.90000000002328306, 447088.20000000001164153 275089.59999999997671694, 447082.20000000001164153 275095.90000000002328306, 447073 275105.29999999998835847, 447069.79999999998835847 275108, 447066.5 275110.79999999998835847, 447061.79999999998835847 275114.40000000002328306, 447055.05999999999767169 275119.83000000001629815, 447039.85999999998603016 275132.17999999999301508, 447018.76000000000931323 275149.13000000000465661, 447004.55999999999767169 275160.53000000002793968, 447000.76000000000931323 275163.67999999999301508, 447000 275164.28000000002793968, 446959 275196.5, 446956.09999999997671694 275198.90000000002328306, 446955.09999999997671694 275199.79999999998835847, 446952.20000000001164153 275202.20000000001164153, 446951.5 275202.79999999998835847, 446948.90000000002328306 275205, 446939.29999999998835847 275215, 446938.70000000001164153 275215.5, 446938.20000000001164153 275215.90000000002328306, 446937.70000000001164153 275216.40000000002328306, 446936.5 275217.5, 446936 275218, 446935.70000000001164153 275218.40000000002328306, 446935.29999999998835847 275219, 446934.90000000002328306 275219.5, 446933.70000000001164153 275221.29999999998835847, 446933 275222.70000000001164153, 446932.40000000002328306 275224.09999999997671694, 446932.20000000001164153 275224.70000000001164153, 446931.90000000002328306 275225.40000000002328306, 446931.5 275226.79999999998835847, 446931.29999999998835847 275227.40000000002328306, 446931 275228.5, 446930.59999999997671694 275229.59999999997671694, 446930.29999999998835847 275230.79999999998835847, 446930.09999999997671694 275231.90000000002328306, 446930.09999999997671694 275233.47999999998137355, 446930.09999999997671694 275234, 446930.20000000001164153 275234.40000000002328306, 446930.20000000001164153 275234.90000000002328306, 446930.29999999998835847 275235.29999999998835847, 446930.5 275236.29999999998835847, 446930.5 275236.59999999997671694, 446930.70000000001164153 275237.09999999997671694, 446930.79999999998835847 275237.59999999997671694, 446931 275238.20000000001164153, 446933.11800000001676381 275244.12900000001536682, 446933.5 275245.20000000001164153, 446934.79999999998835847 275248.90000000002328306, 446937.09999999997671694 275254.70000000001164153, 446938.09999999997671694 275257.20000000001164153, 446939.29999999998835847 275259.70000000001164153, 446940 275261.29999999998835847, 446944.09999999997671694 275269.90000000002328306, 446945.5 275272.90000000002328306, 446948.90000000002328306 275281.40000000002328306, 446949.90000000002328306 275284.40000000002328306, 446950.20000000001164153 275285.09999999997671694, 446952.20000000001164153 275291.70000000001164153, 446953.09999999997671694 275295, 446953.20000000001164153 275295.40000000002328306, 446955.20000000001164153 275302.70000000001164153, 446956.70000000001164153 275309, 446959.20000000001164153 275319.59999999997671694, 446959.5 275320.79999999998835847, 446961.29999999998835847 275330.79999999998835847, 446961.79999999998835847 275333.79999999998835847, 446963.29999999998835847 275343.29999999998835847, 446965.5 275360, 446966.70000000001164153 275369.5, 446966.75 275369.76000000000931323, 446968.59999999997671694 275379.79999999998835847, 446971 275388.40000000002328306, 446971.79999999998835847 275391.5, 446972 275392.29999999998835847, 446972 275392.70000000001164153, 446972.09999999997671694 275393.20000000001164153, 446972.29999999998835847 275394, 446972.29999999998835847 275394.40000000002328306, 446972.59999999997671694 275395.59999999997671694, 446972.59999999997671694 275396, 446972.79999999998835847 275396.79999999998835847, 446972.79999999998835847 275397.29999999998835847, 446973 275398.09999999997671694, 446973 275398.5, 446973.09999999997671694 275398.90000000002328306, 446973.09999999997671694 275399.29999999998835847, 446973.29999999998835847 275400.09999999997671694, 446973.29999999998835847 275400.59999999997671694, 446973.40000000002328306 275401, 446973.40000000002328306 275401.40000000002328306, 446973.59999999997671694 275402.20000000001164153, 446973.59999999997671694 275402.59999999997671694, 446973.70000000001164153 275403, 446973.70000000001164153 275403.40000000002328306, 446973.79999999998835847 275403.90000000002328306, 446973.90000000002328306 275404.29999999998835847, 446973.90000000002328306 275404.70000000001164153, 446974 275405.09999999997671694, 446974 275405.5, 446974.20000000001164153 275406.29999999998835847, 446974.20000000001164153 275406.70000000001164153, 446974.29999999998835847 275407.20000000001164153, 446974.5 275408, 446974.5 275408.40000000002328306, 446974.79999999998835847 275409.59999999997671694, 446974.79999999998835847 275410, 446975.09999999997671694 275411.20000000001164153, 446977.5 275420.59999999997671694, 446977.79999999998835847 275422.20000000001164153, 446978.5 275431.29999999998835847, 446978.70000000001164153 275440.5, 446979.40000000002328306 275451.40000000002328306, 446980.20000000001164153 275462.20000000001164153, 446982.09999999997671694 275512.20000000001164153, 446985.79999999998835847 275552.59999999997671694, 446987.20000000001164153 275557.29999999998835847, 446987.90000000002328306 275557, 446988.79999999998835847 275556.70000000001164153)),((446865.98999999999068677 275628.34999999997671694, 446865.90000000002328306 275628, 446865.79999999998835847 275627.5, 446865.59999999997671694 275627, 446865.5 275626.5, 446865.40000000002328306 275626.29999999998835847, 446865.32000000000698492 275626.05999999999767169, 446882.40000000002328306 275623.59999999997671694, 446907.59999999997671694 275620.20000000001164153, 446907.5 275618.20000000001164153, 446907 275615.70000000001164153, 446906.5 275613.09999999997671694, 446906.09999999997671694 275611.20000000001164153, 446905.59999999997671694 275609.40000000002328306, 446905.20000000001164153 275607.70000000001164153, 446904.40000000002328306 275604.5, 446904.29999999998835847 275602.59999999997671694, 446904.59999999997671694 275601.29999999998835847, 446905 275600.09999999997671694, 446905.90000000002328306 275598.79999999998835847, 446978.09999999997671694 275584.70000000001164153, 446977.5 275581.79999999998835847, 446977.29999999998835847 275580.5, 446977.29999999998835847 275578, 446977.20000000001164153 275577.20000000001164153, 446977.20000000001164153 275576.29999999998835847, 446977 275575.20000000001164153, 446976.70000000001164153 275574.20000000001164153, 446976.40000000002328306 275573.09999999997671694, 446976.09999999997671694 275572.09999999997671694, 446975.90000000002328306 275571.09999999997671694, 446975.70000000001164153 275567.5, 446975.59999999997671694 275563.90000000002328306, 446975.40000000002328306 275558.29999999998835847, 446973 275558.29999999998835847, 446972.70000000001164153 275551.79999999998835847, 446975.09999999997671694 275551.70000000001164153, 446974.59999999997671694 275543.5, 446971.40000000002328306 275494.79999999998835847, 446970.70000000001164153 275484.40000000002328306, 446969.90000000002328306 275474, 446969.09999999997671694 275464.5, 446967.5 275442.59999999997671694, 446966.70000000001164153 275430.29999999998835847, 446958.09999999997671694 275387.29999999998835847, 446954.40000000002328306 275371.70000000001164153, 446950.40000000002328306 275350.59999999997671694, 446946.5 275334.59999999997671694, 446707.69240938132861629 275430.17239128123037517, 446714.14110503345727921 275441.39789852750254795, 446850.58000000001629815 275608.55999999999767169, 446852.5 275611.40000000002328306, 446852.90000000002328306 275611.90000000002328306, 446853.70000000001164153 275613.20000000001164153, 446854.5 275614.40000000002328306, 446855.29999999998835847 275615.70000000001164153, 446856 275617, 446856.90000000002328306 275618.79999999998835847, 446858 275620.90000000002328306, 446858.09999999997671694 275621.09999999997671694, 446860.09999999997671694 275625.70000000001164153, 446860.5 275626.59999999997671694, 446861.40000000002328306 275629.09999999997671694, 446865.98999999999068677 275628.34999999997671694)))</v>
      </c>
      <c r="B119" s="324">
        <f>'Site-to-LSOA&amp;MSOA Assignment'!B119</f>
        <v>316</v>
      </c>
      <c r="C119" s="329" t="str">
        <f>'Site-to-LSOA&amp;MSOA Assignment'!C119</f>
        <v>STRATEGIC - Land at Long Lawford (Residential)</v>
      </c>
      <c r="D119" s="100" t="str">
        <f>'Site-to-LSOA&amp;MSOA Assignment'!N119</f>
        <v>E02006498</v>
      </c>
      <c r="E119" s="100" t="str">
        <f>'Site-to-LSOA&amp;MSOA Assignment'!O119</f>
        <v>Rugby 007</v>
      </c>
      <c r="F119" s="100" t="str">
        <f>'Site-to-LSOA&amp;MSOA Assignment'!P119</f>
        <v>E01035023</v>
      </c>
      <c r="G119" s="100" t="str">
        <f>'Site-to-LSOA&amp;MSOA Assignment'!Q119</f>
        <v>Rugby 007J</v>
      </c>
      <c r="H119" s="99" t="str">
        <f>VLOOKUP($B119,'PTAL - AM'!$B:$R,17,FALSE)</f>
        <v>1a</v>
      </c>
      <c r="I119" s="99" t="str">
        <f>VLOOKUP($B119,'PTAL - PM'!$B:$R,17,FALSE)</f>
        <v>1a</v>
      </c>
      <c r="J119" s="284"/>
      <c r="K119" s="254" t="str">
        <f t="shared" si="6"/>
        <v>STRATEGIC - Land at Long Lawford (Residential)</v>
      </c>
      <c r="L119" s="341">
        <f t="shared" si="7"/>
        <v>4</v>
      </c>
      <c r="M119" s="338">
        <f>RANK(L119,$L$2:$L241,0)</f>
        <v>15</v>
      </c>
    </row>
    <row r="120" spans="1:13" x14ac:dyDescent="0.3">
      <c r="A120" s="335" t="str">
        <f>'Site-to-LSOA&amp;MSOA Assignment'!A120</f>
        <v>MultiPolygon (((443029.89000000001396984 287600.19000000000232831, 443029.96999999997206032 287611.41999999998370185, 443030.21000000002095476 287615.03999999997904524, 443030.32000000000698492 287616.08000000001629815, 443030.44000000000232831 287617.38000000000465661, 443030.98999999999068677 287623.42999999999301508, 443034.65000000002328306 287653.53999999997904524, 443034.79999999998835847 287654.96999999997206032, 443037.61999999999534339 287685.15000000002328306, 443036.80999999999767169 287714.42999999999301508, 443042.32000000000698492 287715.15999999997438863, 443044.35999999998603016 287714.84999999997671694, 443045.76000000000931323 287714.40000000002328306, 443046.03999999997904524 287713.15999999997438863, 443053.27000000001862645 287676.02000000001862645, 443058.96000000002095476 287681.89000000001396984, 443064.72999999998137355 287687.79999999998835847, 443070.65000000002328306 287693.91999999998370185, 443089.5 287713.15999999997438863, 443097.09999999997671694 287721.36999999999534339, 443118.53999999997904524 287720.04999999998835847, 443117.82000000000698492 287712.5, 443117.63000000000465661 287705.20000000001164153, 443117.79200000001583248 287699.64199999999254942, 443118.05999999999767169 287690.45000000001164153, 443117.28000000002793968 287679.28999999997904524, 443116.32000000000698492 287660.19000000000232831, 443115.33000000001629815 287636.59999999997671694, 443114.70000000001164153 287623.16999999998370185, 443115.64000000001396984 287603.96000000002095476, 443116.94000000000232831 287594.70000000001164153, 443119.71999999997206032 287577.78000000002793968, 443119.84999999997671694 287576.80999999999767169, 443120.27000000001862645 287571.78000000002793968, 443122.28000000002793968 287549.11999999999534339, 443125.17999999999301508 287522.51000000000931323, 443126.75500000000465661 287507.82299999997485429, 443126.87421593454200774 287506.710620139434468, 443129.84999999997671694 287478.96000000002095476, 443134.39000000001396984 287441.63000000000465661, 443137.10999999998603016 287414.61999999999534339, 443137.79999999998835847 287407.54999999998835847, 443138.27000000001862645 287404.47999999998137355, 443138.29999999998835847 287404.27000000001862645, 443138.66999999998370185 287399.46000000002095476, 443138.01000000000931323 287394.27000000001862645, 443134.77000000001862645 287343.53999999997904524, 443130.48999999999068677 287273.41999999998370185, 443128.64000000001396984 287229.42999999999301508, 443178.14000000001396984 287227.20000000001164153, 443178.54300000000512227 287218.88599999999860302, 443179.17999999999301508 287205.76000000000931323, 443178.69000000000232831 287193.44000000000232831, 443178.46000000002095476 287189.96999999997206032, 443178.28000000002793968 287186.59000000002561137, 443177.07000000000698492 287172.09999999997671694, 443176.22999999998137355 287163.45000000001164153, 443173.71999999997206032 287150.16999999998370185, 443170.29999999998835847 287137.69000000000232831, 443166.46000000002095476 287124.78000000002793968, 443162.86999999999534339 287112.96999999997206032, 443155.34999999997671694 287090.13000000000465661, 443148.54999999998835847 287069.75, 443141.57000000000698492 287045.22999999998137355, 443137.78000000002793968 287032.53000000002793968, 443135.10999999998603016 287023.5, 443133.28000000002793968 287017.75, 443132.40999999997438863 287014.55999999999767169, 443120.77000000001862645 287021.78999999997904524, 443097.53999999997904524 287036.09999999997671694, 443059.75 287059.66999999998370185, 443028.15000000002328306 287081.96999999997206032, 443014.98999999999068677 287090.90000000002328306, 443007.90000000002328306 287096.29999999998835847, 443001.22999999998137355 287101.91999999998370185, 443000 287102.78000000002793968, 442999.11999999999534339 287103.40000000002328306, 442997.83000000001629815 287104.53000000002793968, 442994.66999999998370185 287108.03999999997904524, 442993.33000000001629815 287109.40000000002328306, 442992.05999999999767169 287110.55999999999767169, 442990.42999999999301508 287111.84000000002561137, 442989.41999999998370185 287112.55999999999767169, 442988.52000000001862645 287113.10999999998603016, 442985.93199999997159466 287114.49800000002142042, 442986.18099999998230487 287115.1969999999855645, 442984.2970000000204891 287115.8690000000060536, 442984.14899999997578561 287115.45400000002700835, 442984.12900000001536682 287115.39799999998649582, 442984 287115.53399999998509884, 442983.93699999997625127 287115.60100000002421439, 442983.29999999998835847 287115.91100000002188608, 442981.78000000002793968 287116.65000000002328306, 442980.90000000002328306 287117.07000000000698492, 442971.15999999997438863 287121.80999999999767169, 442918.09000000002561137 287147.92999999999301508, 442864.66999999998370185 287174.67999999999301508, 442815.89000000001396984 287199.21000000002095476, 442786.17999999999301508 287214.13000000000465661, 442787.01000000000931323 287215.96999999997206032, 442792.90000000002328306 287228.54999999998835847, 442819.48999999999068677 287288.88000000000465661, 442849.65000000002328306 287355.91999999998370185, 442883.16999999998370185 287430.86999999999534339, 442917.52000000001862645 287505.63000000000465661, 442927.27700000000186265 287527.26699999999254942, 442932.41999999998370185 287538.66999999998370185, 442934.60999999998603016 287546.15000000002328306, 442935.90999999997438863 287548.89000000001396984, 442938.89000000001396984 287554.52000000001862645, 442942.57000000000698492 287559.76000000000931323, 442943.07000000000698492 287561.26000000000931323, 442944.65000000002328306 287565.28000000002793968, 442946.57000000000698492 287570.53000000002793968, 442946.84799999999813735 287571.29200000001583248, 442947.21999999997206032 287572.30999999999767169, 442948.20000000001164153 287576.02000000001862645, 442948.97999999998137355 287579.82000000000698492, 442950.34999999997671694 287588.34000000002561137, 442950.45000000001164153 287591.40000000002328306, 442962.04999999998835847 287588.35999999998603016, 442996.46000000002095476 287579.28999999997904524, 442997.48999999999068677 287576.84000000002561137, 443000 287576.59999999997671694, 443002.78000000002793968 287576.34000000002561137, 443003.04999999998835847 287576.32000000000698492, 443016.07000000000698492 287574.89000000001396984, 443020.28000000002793968 287574.41999999998370185, 443024.67999999999301508 287576.16999999998370185, 443029.27000000001862645 287577.41999999998370185, 443029.89000000001396984 287600.19000000000232831)),((442525.04999999998835847 287765.54999999998835847, 442525.44000000000232831 287753.60999999998603016, 442525.84000000002561137 287741.70000000001164153, 442528.80999999999767169 287651.89000000001396984, 442529.96999999997206032 287614.22999999998137355, 442530.23999999999068677 287605.53999999997904524, 442532.15000000002328306 287546.34000000002561137, 442532.5059999999939464 287533.88500000000931323, 442533.85999999998603016 287486.5, 442535.21000000002095476 287432.11999999999534339, 442536.16999999998370185 287400.59000000002561137, 442599.53999999997904524 287402.42999999999301508, 442659.17999999999301508 287403.94000000000232831, 442660.41999999998370185 287419.09000000002561137, 442662.54999999998835847 287444.78000000002793968, 442664.68499999999767169 287469.31800000002840534, 442663.16999999998370185 287470.88000000000465661, 442666.53000000002793968 287504, 442667.70000000001164153 287503.96000000002095476, 442669.53000000002793968 287520.61999999999534339, 442668.67999999999301508 287524.73999999999068677, 442710.26000000000931323 287525.89000000001396984, 442712.15999999997438863 287525.95000000001164153, 442716.66999999998370185 287526.05999999999767169, 442726.28000000002793968 287526.29999999998835847, 442759.22999999998137355 287527.09999999997671694, 442760.73999999999068677 287527.14000000001396984, 442788.5659999999916181 287514.84000000002561137, 442790.05999999999767169 287514.17999999999301508, 442792.53000000002793968 287513.10999999998603016, 442807.15999999997438863 287506.79999999998835847, 442834.10999999998603016 287494.89000000001396984, 442845.21999999997206032 287489.84999999997671694, 442886.51000000000931323 287470.64000000001396984, 442873.88000000000465661 287442.88000000000465661, 442855.94000000000232831 287402.75, 442838.23999999999068677 287363.44000000000232831, 442818.08000000001629815 287317.84000000002561137, 442799.04999999998835847 287275.67999999999301508, 442773.77000000001862645 287219.29999999998835847, 442771.38000000000465661 287219.33000000001629815, 442769.39000000001396984 287219.02000000001862645, 442767.29999999998835847 287218.60999999998603016, 442763.21999999997206032 287217.39000000001396984, 442757.53999999997904524 287215.25, 442752.46000000002095476 287213.13000000000465661, 442745.39000000001396984 287210.28999999997904524, 442723.28000000002793968 287202.15999999997438863, 442710.22999999998137355 287197.39000000001396984, 442704.65999999997438863 287195.44000000000232831, 442702.96000000002095476 287194.84999999997671694, 442694.5 287192.40000000002328306, 442685.15000000002328306 287189.84999999997671694, 442683.66999999998370185 287189.53999999997904524, 442679.67999999999301508 287188.71999999997206032, 442670.42999999999301508 287186.76000000000931323, 442654.31867383036296815 287287.82638670114101842, 442409.97999999998137355 287383.34999999997671694, 442406.39000000001396984 287565.38000000000465661, 442402.53000000002793968 287580.54999999998835847, 442395.69000000000232831 287586.51000000000931323, 442395.67999999999301508 287586.65000000002328306, 442395.40999999997438863 287588.45000000001164153, 442395.03999999997904524 287590.22999999998137355, 442394.59999999997671694 287592, 442394.09999999997671694 287593.77000000001862645, 442393.03000000002793968 287597.27000000001862645, 442391.66999999998370185 287601.40999999997438863, 442390.17999999999301508 287605.51000000000931323, 442388.59999999997671694 287609.57000000000698492, 442386.94000000000232831 287613.60999999998603016, 442385.21999999997206032 287617.63000000000465661, 442379.94000000000232831 287629.65000000002328306, 442378.21999999997206032 287633.66999999998370185, 442376.55999999999767169 287637.71000000002095476, 442374.96000000002095476 287641.78000000002793968, 442370.40999999997438863 287654.45000000001164153, 442366.23999999999068677 287667.25, 442362.39000000001396984 287680.15999999997438863, 442358.80999999999767169 287693.15000000002328306, 442356.55999999999767169 287702.36999999999534339, 442354.66999999998370185 287711.65000000002328306, 442353.13000000000465661 287720.98999999999068677, 442351.92999999999301508 287730.34999999997671694, 442351.96999999997206032 287732.02000000001862645, 442352.03999999997904524 287733.70000000001164153, 442352.16999999998370185 287735.35999999998603016, 442352.34000000002561137 287737.03000000002793968, 442352.59000000002561137 287738.69000000000232831, 442352.90999999997438863 287740.30999999999767169, 442353.33000000001629815 287741.92999999999301508, 442353.84000000002561137 287743.64000000001396984, 442354.92999999999301508 287747.03999999997904524, 442356.09999999997671694 287750.42999999999301508, 442357.30999999999767169 287753.78999999997904524, 442358.57000000000698492 287757.15000000002328306, 442366.82000000000698492 287777.15999999997438863, 442367.28000000002793968 287778.53999999997904524, 442367.59999999997671694 287779.96000000002095476, 442367.80999999999767169 287781.40999999997438863, 442367.90999999997438863 287782.88000000000465661, 442367.92999999999301508 287784.34999999997671694, 442367.85999999998603016 287785.83000000001629815, 442367.71000000002095476 287787.29999999998835847, 442367.51000000000931323 287788.75, 442367.60999999998603016 287791.85999999998603016, 442405.98999999999068677 287793.88000000000465661, 442497.33000000001629815 287798.15000000002328306, 442523.52000000001862645 287799.34999999997671694, 442525.04999999998835847 287765.54999999998835847)))</v>
      </c>
      <c r="B120" s="324">
        <f>'Site-to-LSOA&amp;MSOA Assignment'!B120</f>
        <v>318</v>
      </c>
      <c r="C120" s="329" t="str">
        <f>'Site-to-LSOA&amp;MSOA Assignment'!C120</f>
        <v>STRATEGIC - Land south of Wolvey (Residential)</v>
      </c>
      <c r="D120" s="100" t="str">
        <f>'Site-to-LSOA&amp;MSOA Assignment'!N120</f>
        <v>E02007048</v>
      </c>
      <c r="E120" s="100" t="str">
        <f>'Site-to-LSOA&amp;MSOA Assignment'!O120</f>
        <v>Rugby 013</v>
      </c>
      <c r="F120" s="100" t="str">
        <f>'Site-to-LSOA&amp;MSOA Assignment'!P120</f>
        <v>E01031182</v>
      </c>
      <c r="G120" s="100" t="str">
        <f>'Site-to-LSOA&amp;MSOA Assignment'!Q120</f>
        <v>Rugby 013A</v>
      </c>
      <c r="H120" s="99" t="str">
        <f>VLOOKUP($B120,'PTAL - AM'!$B:$R,17,FALSE)</f>
        <v>1a</v>
      </c>
      <c r="I120" s="99" t="str">
        <f>VLOOKUP($B120,'PTAL - PM'!$B:$R,17,FALSE)</f>
        <v>1a</v>
      </c>
      <c r="J120" s="284"/>
      <c r="K120" s="254" t="str">
        <f t="shared" si="6"/>
        <v>STRATEGIC - Land south of Wolvey (Residential)</v>
      </c>
      <c r="L120" s="341">
        <f t="shared" si="7"/>
        <v>4</v>
      </c>
      <c r="M120" s="338">
        <f>RANK(L120,$L$2:$L242,0)</f>
        <v>15</v>
      </c>
    </row>
    <row r="121" spans="1:13" x14ac:dyDescent="0.3">
      <c r="A121" s="335" t="str">
        <f>'Site-to-LSOA&amp;MSOA Assignment'!A121</f>
        <v>MultiPolygon (((441145.47999999998137355 292152.35999999998603016, 441148.39857402257621288 292117.34416142437839881, 441149.61999999999534339 292102.69000000000232831, 441153.83000000001629815 292056.90999999997438863, 441155.40999999997438863 292031.78000000002793968, 441154.53000000002793968 292000.51000000000931323, 441154.53000000002793968 292000, 441154.47999999998137355 291983.27000000001862645, 441154.03000000002793968 291967.10999999998603016, 441153.96000000002095476 291964.41999999998370185, 441153.73999999999068677 291952.77000000001862645, 441153.35999999998603016 291928.88000000000465661, 441152.25 291910.80999999999767169, 441151.28999999997904524 291900.30999999999767169, 441148.80999999999767169 291879.46999999997206032, 441147.71999999997206032 291871.66999999998370185, 441147.09999999997671694 291867.80999999999767169, 441144.46999999997206032 291850.92999999999301508, 441142.61999999999534339 291841.27000000001862645, 441140.38000000000465661 291834.28000000002793968, 441137.46999999997206032 291826.55999999999767169, 441114.96000000002095476 291777.03999999997904524, 441114.08000000001629815 291775.05999999999767169, 441113.30999999999767169 291772.78000000002793968, 441111.81800000002840534 291770.75900000002002344, 441110.09000000002561137 291768.41999999998370185, 441110.08000000001629815 291768.42999999999301508, 441108.55999999999767169 291767.51000000000931323, 441107.22999999998137355 291765.88000000000465661, 441107.08000000001629815 291765.72999999998137355, 441106.72999999998137355 291765.38000000000465661, 441101.07000000000698492 291759.14000000001396984, 441091.53999999997904524 291748.84000000002561137, 441077.34000000002561137 291733.29999999998835847, 441067.60999999998603016 291722.90000000002328306, 441059.08000000001629815 291713.97999999998137355, 441055.64899999997578561 291710.16399999998975545, 441054.71999999997206032 291709.13000000000465661, 441051.47999999998137355 291705.07000000000698492, 441046.53999999997904524 291698.79999999998835847, 441035.33000000001629815 291684.33000000001629815, 441029.82000000000698492 291676.22999999998137355, 441025.32000000000698492 291669.03999999997904524, 441021.80999999999767169 291662.34999999997671694, 441014.21000000002095476 291646.54999999998835847, 441009.09999999997671694 291636.52000000001862645, 441006.79999999998835847 291631.46000000002095476, 441003.39000000001396984 291623.35999999998603016, 441000 291615.04999999998835847, 440999.69000000000232831 291614.29999999998835847, 440992.78000000002793968 291595.10999999998603016, 440988.40000000002328306 291582.76000000000931323, 440984.21999999997206032 291571.52000000001862645, 440982.84999999997671694 291567.27000000001862645, 440981.59999999997671694 291562.10999999998603016, 440981.21999999997206032 291560.17999999999301508, 440979.82000000000698492 291551.88000000000465661, 440979 291544.5, 440978.72999999998137355 291540.38000000000465661, 440978.11999999999534339 291527.63000000000465661, 440977.47999999998137355 291516.10999999998603016, 440977.13000000000465661 291506.60999999998603016, 440977.22999999998137355 291498.71999999997206032, 440977.14000000001396984 291487.94000000000232831, 440977.07000000000698492 291483.96000000002095476, 440977.28000000002793968 291479.91999999998370185, 440977.77000000001862645 291475.53999999997904524, 440978.28000000002793968 291471.96999999997206032, 440979.54999999998835847 291465.90000000002328306, 440980.95000000001164153 291458.63000000000465661, 440982.92999999999301508 291449.39000000001396984, 440972.05999999999767169 291447.15000000002328306, 440959.54999999998835847 291445.22999999998137355, 440948.59999999997671694 291444.17999999999301508, 440942.59999999997671694 291443.40999999997438863, 440940.19000000000232831 291443.52000000001862645, 440937.07000000000698492 291443.63000000000465661, 440934.03999999997904524 291443.92999999999301508, 440930.80999999999767169 291444.53999999997904524, 440928.89000000001396984 291444.95000000001164153, 440926.46999999997206032 291445.15000000002328306, 440921.02000000001862645 291445.46999999997206032, 440917.90000000002328306 291445.57000000000698492, 440916.28999999997904524 291445.77000000001862645, 440916.09000000002561137 291445.78000000002793968, 440914.64000000001396984 291446.40999999997438863, 440912.85999999998603016 291447.16999999998370185, 440909.73999999999068677 291448.66999999998370185, 440907.72999999998137355 291449.27000000001862645, 440905.51000000000931323 291449.77000000001862645, 440901.89000000001396984 291450.16999999998370185, 440899.86999999999534339 291450.36999999999534339, 440897.05999999999767169 291450.86999999999534339, 440895.34000000002561137 291451.27000000001862645, 440894.03000000002793968 291451.77000000001862645, 440891.61999999999534339 291452.86999999999534339, 440890.90999999997438863 291453.26000000000931323, 440888.59999999997671694 291454.84999999997671694, 440887.48999999999068677 291455.65000000002328306, 440885.46999999997206032 291457.03999999997904524, 440883.85999999998603016 291457.73999999999068677, 440882.46000000002095476 291458.34000000002561137, 440880.64000000001396984 291458.64000000001396984, 440879.94000000000232831 291458.73999999999068677, 440878.33000000001629815 291458.73999999999068677, 440877.52000000001862645 291458.65000000002328306, 440875.90999999997438863 291458.26000000000931323, 440875.71000000002095476 291458.15999999997438863, 440875 291457.96000000002095476, 440874.40000000002328306 291457.77000000001862645, 440873.69000000000232831 291457.47999999998137355, 440872.47999999998137355 291456.69000000000232831, 440871.27000000001862645 291455.60999999998603016, 440870.76000000000931323 291455.02000000001862645, 440870.35999999998603016 291454.33000000001629815, 440869.84999999997671694 291453.64000000001396984, 440869.65000000002328306 291453.23999999999068677, 440869.15000000002328306 291452.35999999998603016, 440868.73999999999068677 291451.08000000001629815, 440867.63000000000465661 291447.23999999999068677, 440866.91999999998370185 291444.66999999998370185, 440865.39000000001396984 291439.25, 440864.58000000001629815 291436.67999999999301508, 440863.77000000001862645 291434.41999999998370185, 440863.46999999997206032 291433.91999999998370185, 440863.16999999998370185 291433.22999999998137355, 440862.76000000000931323 291432.73999999999068677, 440862.26000000000931323 291432.15000000002328306, 440861.25 291431.16999999998370185, 440860.94000000000232831 291430.96999999997206032, 440860.14000000001396984 291430.38000000000465661, 440859.22999999998137355 291429.90000000002328306, 440858.41999999998370185 291429.5, 440857.40999999997438863 291429.10999999998603016, 440856.51000000000931323 291428.71999999997206032, 440855.5 291428.42999999999301508, 440853.69000000000232831 291427.94000000000232831, 440850.46000000002095476 291427.55999999999767169, 440849.25 291427.35999999998603016, 440846.53000000002793968 291427.16999999998370185, 440842.09999999997671694 291427.09000000002561137, 440841.20000000001164153 291427.09000000002561137, 440837.77000000001862645 291427.48999999999068677, 440834.65000000002328306 291427.78000000002793968, 440831.03000000002793968 291428.65999999997438863, 440826.90000000002328306 291429.53999999997904524, 440825.48999999999068677 291429.92999999999301508, 440824.19000000000232831 291430.52000000001862645, 440822.88000000000465661 291431.51000000000931323, 440821.57000000000698492 291432.80999999999767169, 440820.85999999998603016 291433.71000000002095476, 440819.65999999997438863 291435.40000000002328306, 440818.75 291437.20000000001164153, 440818.04999999998835847 291439.59999999997671694, 440817.95000000001164153 291440.09000000002561137, 440817.04999999998835847 291444.45000000001164153, 440816.75 291446.03000000002793968, 440815.54999999998835847 291450.09000000002561137, 440814.61999999999534339 291452.69000000000232831, 440813.25 291456.51000000000931323, 440812.14000000001396984 291459.86999999999534339, 440811.03999999997904524 291462.34000000002561137, 440809.34000000002561137 291466.28999999997904524, 440808.22999999998137355 291468.36999999999534339, 440807.03000000002793968 291470.84000000002561137, 440806.92999999999301508 291471.13000000000465661, 440806.72999999998137355 291471.42999999999301508, 440806.42999999999301508 291471.83000000001629815, 440806.11999999999534339 291472.03000000002793968, 440805.82000000000698492 291472.33000000001629815, 440805.41999999998370185 291472.53000000002793968, 440805.02000000001862645 291472.63000000000465661, 440804.51000000000931323 291472.72999999998137355, 440803.5 291472.72999999998137355, 440803 291472.63000000000465661, 440802.59999999997671694 291472.53000000002793968, 440801.98999999999068677 291472.42999999999301508, 440801.39000000001396984 291472.23999999999068677, 440800.38000000000465661 291471.75, 440798.96999999997206032 291470.77000000001862645, 440797.54999999998835847 291469.48999999999068677, 440797.15000000002328306 291469.09999999997671694, 440795.73999999999068677 291467.33000000001629815, 440795.03000000002793968 291466.15000000002328306, 440794.01000000000931323 291464.36999999999534339, 440793.20000000001164153 291463.09000000002561137, 440792.59999999997671694 291462.5, 440791.79999999998835847 291461.90999999997438863, 440791.59000000002561137 291461.71999999997206032, 440791.28999999997904524 291461.61999999999534339, 440790.78999999997904524 291461.41999999998370185, 440790.38000000000465661 291461.32000000000698492, 440789.97999999998137355 291461.33000000001629815, 440788.77000000001862645 291461.22999999998137355, 440787.96999999997206032 291461.33000000001629815, 440786.34999999997671694 291461.63000000000465661, 440785.45000000001164153 291461.83000000001629815, 440781.41999999998370185 291463.11999999999534339, 440777.59000000002561137 291464.59999999997671694, 440771.95000000001164153 291466.07000000000698492, 440762.59000000002561137 291468.61999999999534339, 440758.77000000001862645 291469.40000000002328306, 440757.55999999999767169 291469.69000000000232831, 440755.45000000001164153 291470.58000000001629815, 440754.64000000001396984 291470.97999999998137355, 440748.90999999997438863 291473.75, 440745.08000000001629815 291476.22999999998137355, 440743.16999999998370185 291477.52000000001862645, 440742.86999999999534339 291477.61999999999534339, 440742.35999999998603016 291477.80999999999767169, 440741.96000000002095476 291477.90999999997438863, 440741.46000000002095476 291478.01000000000931323, 440741.26000000000931323 291478.01000000000931323, 440740.25 291477.90000000002328306, 440738.44000000000232831 291477.39000000001396984, 440738.03000000002793968 291477.28000000002793968, 440732.20000000001164153 291475.04999999998835847, 440728.28000000002793968 291473.22999999998137355, 440719.45000000001164153 291469.09999999997671694, 440714.14000000001396984 291466.38000000000465661, 440712.33000000001629815 291465.67999999999301508, 440711.72999999998137355 291465.47999999998137355, 440710.32000000000698492 291465.38000000000465661, 440707.30999999999767169 291465.38000000000465661, 440704.19000000000232831 291465.78999999997904524, 440699.96999999997206032 291466.78999999997904524, 440698.46000000002095476 291467.09000000002561137, 440694.03999999997904524 291467.79999999998835847, 440690.82000000000698492 291468.20000000001164153, 440689.51000000000931323 291467.90000000002328306, 440687.71000000002095476 291467.09999999997671694, 440679.55999999999767169 291462.5, 440671.71999999997206032 291457.90999999997438863, 440668.10999999998603016 291456.01000000000931323, 440667 291455.51000000000931323, 440663.89000000001396984 291454.30999999999767169, 440660.07000000000698492 291453.10999999998603016, 440653.63000000000465661 291451.52000000001862645, 440650.41999999998370185 291450.82000000000698492, 440643.78000000002793968 291449.63000000000465661, 440641.16999999998370185 291449.03000000002793968, 440639.46000000002095476 291448.53000000002793968, 440638.45000000001164153 291448.03000000002793968, 440637.34999999997671694 291447.42999999999301508, 440635.73999999999068677 291446.13000000000465661, 440635.34000000002561137 291445.83000000001629815, 440633.92999999999301508 291445.13000000000465661, 440631.71999999997206032 291444.22999999998137355, 440630.21999999997206032 291443.22999999998137355, 440628.21000000002095476 291441.72999999998137355, 440626.20000000001164153 291440.63000000000465661, 440623.28000000002793968 291439.34000000002561137, 440621.78000000002793968 291438.34000000002561137, 440619.55999999999767169 291436.84000000002561137, 440619.35999999998603016 291436.73999999999068677, 440618.85999999998603016 291436.53999999997904524, 440618.26000000000931323 291436.23999999999068677, 440617.04999999998835847 291436.03999999997904524, 440616.95000000001164153 291435.94000000000232831, 440615.34000000002561137 291436.14000000001396984, 440613.53000000002793968 291436.53999999997904524, 440605.67999999999301508 291438.95000000001164153, 440599.84999999997671694 291440.45000000001164153, 440597.33000000001629815 291440.45000000001164153, 440594.52000000001862645 291440.25, 440589.89000000001396984 291439.65000000002328306, 440582.46000000002095476 291438.84999999997671694, 440577.92999999999301508 291438.15000000002328306, 440575.11999999999534339 291437.55999999999767169, 440573.51000000000931323 291437.05999999999767169, 440570.90000000002328306 291436.15999999997438863, 440570.69000000000232831 291435.96000000002095476, 440568.47999999998137355 291434.76000000000931323, 440566.36999999999534339 291433.36999999999534339, 440565.46999999997206032 291432.57000000000698492, 440564.05999999999767169 291431.05999999999767169, 440563.85999999998603016 291430.86999999999534339, 440562.25 291429.57000000000698492, 440560.25 291427.86999999999534339, 440558.73999999999068677 291426.46999999997206032, 440557.78000000002793968 291425.16999999998370185, 440556.21000000002095476 291423.53000000002793968, 440555.27000000001862645 291422.94000000000232831, 440553.35999999998603016 291422.14000000001396984, 440552.65999999997438863 291421.95000000001164153, 440550.84999999997671694 291421.53999999997904524, 440548.53999999997904524 291421.34000000002561137, 440547.22999999998137355 291421.44000000000232831, 440545.61999999999534339 291421.54999999998835847, 440543.10999999998603016 291421.95000000001164153, 440541.5 291422.34999999997671694, 440540.19000000000232831 291422.84999999997671694, 440537.77000000001862645 291424.65000000002328306, 440536.65999999997438863 291425.46000000002095476, 440533.95000000001164153 291427.26000000000931323, 440533.23999999999068677 291427.55999999999767169, 440531.72999999998137355 291428.26000000000931323, 440529.92999999999301508 291428.90000000002328306, 440529 291429.34999999997671694, 440526.40000000002328306 291428.34999999997671694, 440524.59000000002561137 291427.84999999997671694, 440522.17999999999301508 291427.54999999998835847, 440520.47999999998137355 291427.25, 440519.86999999999534339 291427.15999999997438863, 440517.26000000000931323 291426.35999999998603016, 440514.84999999997671694 291425.35999999998603016, 440512.44000000000232831 291423.76000000000931323, 440511.22999999998137355 291422.76000000000931323, 440510.53000000002793968 291422.16999999998370185, 440508.21999999997206032 291419.76000000000931323, 440508.11999999999534339 291419.65999999997438863, 440504.79999999998835847 291416.86999999999534339, 440504.57000000000698492 291416.54999999998835847, 440503.19000000000232831 291415.16999999998370185, 440501.21999999997206032 291412.26000000000931323, 440500.09000000002561137 291409.90999999997438863, 440499.76000000000931323 291409.07000000000698492, 440499.30999999999767169 291407.35999999998603016, 440499.10999999998603016 291406.42999999999301508, 440498.16999999998370185 291401.69000000000232831, 440497.71999999997206032 291398.84999999997671694, 440495.28000000002793968 291390.04999999998835847, 440493.71999999997206032 291385.57000000000698492, 440492.33000000001629815 291381.14000000001396984, 440489.59000000002561137 291371.71000000002095476, 440488.59999999997671694 291368.79999999998835847, 440488.09999999997671694 291367.20000000001164153, 440487.32000000000698492 291364.09999999997671694, 440486.53999999997904524 291359.69000000000232831, 440486.44000000000232831 291357.78000000002793968, 440486.44000000000232831 291357.58000000001629815, 440486.65000000002328306 291356.58000000001629815, 440486.84999999997671694 291355.97999999998137355, 440487.26000000000931323 291355.17999999999301508, 440487.59000000002561137 291354.71000000002095476, 440488.78999999997904524 291352.71000000002095476, 440488.88000000000465661 291352.58000000001629815, 440489.66999999998370185 291350.83000000001629815, 440489.89000000001396984 291350.17999999999301508, 440490.15999999997438863 291348.57000000000698492, 440490.03000000002793968 291347.16999999998370185, 440489.73999999999068677 291345.64000000001396984, 440489.22999999998137355 291343.69000000000232831, 440488.28999999997904524 291340.84999999997671694, 440487.30999999999767169 291338.21000000002095476, 440486.91999999998370185 291337.27000000001862645, 440484.16999999998370185 291331.40000000002328306, 440482.52000000001862645 291328.72999999998137355, 440479.91999999998370185 291325.33000000001629815, 440477.59999999997671694 291322.20000000001164153, 440477.47999999998137355 291322.03000000002793968, 440474.29999999998835847 291317.61999999999534339, 440472.59999999997671694 291314.82000000000698492, 440471.71000000002095476 291312.82000000000698492, 440469.83000000001629815 291307.71000000002095476, 440468.44000000000232831 291303.70000000001164153, 440466.85999999998603016 291299.89000000001396984, 440462.79999999998835847 291288.38000000000465661, 440459.53999999997904524 291278.16999999998370185, 440457.71000000002095476 291278.98999999999068677, 440456.96000000002095476 291279.33000000001629815, 440454.32000000000698492 291280.26000000000931323, 440450.40000000002328306 291281.76000000000931323, 440447.89000000001396984 291282.76000000000931323, 440444.88000000000465661 291283.75, 440442.26000000000931323 291284.54999999998835847, 440440.54999999998835847 291285.54999999998835847, 440438.23999999999068677 291287.04999999998835847, 440434.52000000001862645 291289.65000000002328306, 440428.28999999997904524 291293.25, 440427.33518991846358404 291293.76811399770667776, 440420.54999999998835847 291297.45000000001164153, 440420.23999999999068677 291297.65000000002328306, 440414.41999999998370185 291300.25, 440410.60999999998603016 291301.84999999997671694, 440403.98999999999068677 291304.25, 440402.38000000000465661 291305.15000000002328306, 440399.17999999999301508 291306.76000000000931323, 440397.96999999997206032 291307.26000000000931323, 440394.65999999997438863 291308.55999999999767169, 440391.72999999998137355 291309.27000000001862645, 440389.28999999997904524 291309.77000000001862645, 440384.28000000002793968 291311.58000000001629815, 440379.13000000000465661 291313.71000000002095476, 440374.25 291315.83000000001629815, 440371.25 291316.94000000000232831, 440370.33000000001629815 291317.23999999999068677, 440367.13000000000465661 291318.23999999999068677, 440364.33000000001629815 291318.94000000000232831, 440363.33000000001629815 291319.14000000001396984, 440359.92999999999301508 291319.25, 440353.63000000000465661 291319.84999999997671694, 440351.63000000000465661 291320.15000000002328306, 440348.15000000002328306 291320.44000000000232831, 440273.46000000002095476 291326.78000000002793968, 440285.53999999997904524 291396.29999999998835847, 440285.73999999999068677 291397.76000000000931323, 440287.22999999998137355 291408.55999999999767169, 440287.42999999999301508 291410.57000000000698492, 440287.67999999999301508 291417.51000000000931323, 440287.76000000000931323 291419.07000000000698492, 440287.77000000001862645 291420.40999999997438863, 440287.88000000000465661 291425.75, 440287.95000000001164153 291429.80999999999767169, 440288.01000000000931323 291433.53999999997904524, 440288.65999999997438863 291439.89000000001396984, 440289.15000000002328306 291443.90999999997438863, 440289.34000000002561137 291454.34000000002561137, 440289.63000000000465661 291477.57000000000698492, 440289.71000000002095476 291501.02000000001862645, 440289.75 291502.01000000000931323, 440290.19000000000232831 291512.28000000002793968, 440290.90999999997438863 291535.09000000002561137, 440291.86999999999534339 291563.82000000000698492, 440292.46999999997206032 291586.13000000000465661, 440292.85999999998603016 291592.67999999999301508, 440293.13000000000465661 291603.34000000002561137, 440293.20000000001164153 291617.20000000001164153, 440292.28999999997904524 291627.91999999998370185, 440291.09000000002561137 291639.21999999997206032, 440290.35999999998603016 291651.10999999998603016, 440290 291658.83000000001629815, 440287.84000000002561137 291672.36999999999534339, 440287.59000000002561137 291673.5, 440285.83000000001629815 291682.44000000000232831, 440284.17999999999301508 291710.29999999998835847, 440280.55999999999767169 291769.32000000000698492, 440279.51000000000931323 291796.77000000001862645, 440278.77000000001862645 291820, 440277.90999999997438863 291847.15000000002328306, 440277.90000000002328306 291847.34000000002561137, 440277.29999999998835847 291857.30999999999767169, 440276.55999999999767169 291862.36999999999534339, 440274.88000000000465661 291874.96000000002095476, 440273.01000000000931323 291888.44000000000232831, 440272.83000000001629815 291889.65000000002328306, 440271.29999999998835847 291896.79999999998835847, 440269.55999999999767169 291903.53999999997904524, 440264.32000000000698492 291920.86999999999534339, 440266.11999999999534339 291921.80999999999767169, 440268 291922.79999999998835847, 440269.59000000002561137 291923.10999999998603016, 440271.88000000000465661 291923.53000000002793968, 440274.45000000001164153 291924.22999999998137355, 440282.90999999997438863 291927.47999999998137355, 440291.07000000000698492 291931.03000000002793968, 440297.83000000001629815 291934.36999999999534339, 440304.60999999998603016 291937.30999999999767169, 440305.40000000002328306 291937.59999999997671694, 440305.70000000001164153 291937.69000000000232831, 440308.90000000002328306 291939.30999999999767169, 440315.01000000000931323 291942.21000000002095476, 440325.94000000000232831 291946.67999999999301508, 440343.78000000002793968 291953.83000000001629815, 440362.41999999998370185 291961.36999999999534339, 440383.66999999998370185 291970.10999999998603016, 440407.03000000002793968 291980.14000000001396984, 440417.84999999997671694 291984.71000000002095476, 440418.13000000000465661 291984.80999999999767169, 440422.58000000001629815 291986.46000000002095476, 440454.95000000001164153 291999.90000000002328306, 440455.20000000001164153 292000, 440460.39000000001396984 292002.05999999999767169, 440506.64000000001396984 292020.60999999998603016, 440522.5 292027.02000000001862645, 440529.66999999998370185 292029.86999999999534339, 440539.40000000002328306 292033.79999999998835847, 440540.36999999999534339 292034.29999999998835847, 440542.34999999997671694 292035.34999999997671694, 440542.78000000002793968 292035.65000000002328306, 440552.57000000000698492 292041.60999999998603016, 440560.09000000002561137 292045.53000000002793968, 440571.08000000001629815 292050.20000000001164153, 440571.98999999999068677 292050.60999999998603016, 440621.32000000000698492 292071.85999999998603016, 440655.07000000000698492 292085.69000000000232831, 440661.79999999998835847 292088.20000000001164153, 440671 292091.73999999999068677, 440679.79999999998835847 292095.16999999998370185, 440686.40000000002328306 292097.67999999999301508, 440692 292099.89000000001396984, 440698.09999999997671694 292102.09000000002561137, 440704.40000000002328306 292104.19000000000232831, 440712.20000000001164153 292107.09000000002561137, 440718.28999999997904524 292109.48999999999068677, 440722.03000000002793968 292111.09000000002561137, 440726.59999999997671694 292113.09000000002561137, 440733.53000000002793968 292115.85999999998603016, 440738.5 292117.78000000002793968, 440744.28999999997904524 292119.67999999999301508, 440753.78999999997904524 292123.28000000002793968, 440763.59000000002561137 292126.78000000002793968, 440769.98999999999068677 292129.47999999998137355, 440778.48999999999068677 292132.67999999999301508, 440785.90000000002328306 292135.67999999999301508, 440793.48999999999068677 292138.28000000002793968, 440795.70000000001164153 292138.97999999998137355, 440798.32302516943309456 292140.07789952494204044, 440806.69000000000232831 292143.58000000001629815, 440817.19000000000232831 292148.17999999999301508, 440827.28999999997904524 292152.67999999999301508, 440837.89000000001396984 292157.38000000000465661, 440848.28999999997904524 292162.28000000002793968, 440855.28999999997904524 292164.89000000001396984, 440870.17999999999301508 292170.78999999997904524, 440894.28999999997904524 292180.39000000001396984, 440898.61999999999534339 292181.80999999999767169, 440906.80999999999767169 292184.21000000002095476, 440913.71000000002095476 292186.30999999999767169, 440918.71999999997206032 292188.21000000002095476, 440925.70000000001164153 292191.23999999999068677, 440926.90999999997438863 292191.79999999998835847, 440953.03000000002793968 292203.15000000002328306, 440965.27000000001862645 292207.69000000000232831, 440985.21999999997206032 292214.40000000002328306, 440991.33000000001629815 292216.26000000000931323, 440999.35999999998603016 292219.42999999999301508, 441000 292219.61999999999534339, 441001.92999999999301508 292220.21000000002095476, 441005.19000000000232831 292221.40000000002328306, 441006.63000000000465661 292222.08000000001629815, 441034.65000000002328306 292233.89000000001396984, 441062.39000000001396984 292245.39000000001396984, 441077.23581428435863927 292251.20827869791537523, 441080.94000000000232831 292252.65999999997438863, 441091.42999999999301508 292256.44000000000232831, 441092.46999999997206032 292256.83000000001629815, 441094.42999999999301508 292257.50799999997252598, 441096.42499999998835847 292258.19799999997485429, 441099.11999999999534339 292259.13000000000465661, 441101.27500000002328306 292259.78299999999580905, 441112.84999999997671694 292263.28899999998975545, 441115.13000000000465661 292263.97999999998137355, 441116.87300000002142042 292264.27199999999720603, 441135.97999999998137355 292267.44000000000232831, 441136.34999999997671694 292256.94000000000232831, 441142.80999999999767169 292184.07000000000698492, 441145.47999999998137355 292152.35999999998603016)),((441249.22999999998137355 292222.53000000002793968, 441288.08000000001629815 292199.72999999998137355, 441335.65000000002328306 292172.48999999999068677, 441385.86999999999534339 292143.92999999999301508, 441437.65000000002328306 292113.67999999999301508, 441471.02000000001862645 292092.98999999999068677, 441497.71000000002095476 292076.92999999999301508, 441500 292075.59999999997671694, 441523.48999999999068677 292061.96000000002095476, 441576.89000000001396984 292031.47999999998137355, 441629.05999999999767169 292001.19000000000232831, 441631.13000000000465661 292000, 441658.65999999997438863 291984.17999999999301508, 441678.78000000002793968 291971.70000000001164153, 441703.75 291956.34999999997671694, 441728.28999999997904524 291941.15000000002328306, 441752.91999999998370185 291925.84000000002561137, 441799.96999999997206032 291897.09999999997671694, 441804.25 291894.46999999997206032, 441815.21000000002095476 291887.48999999999068677, 441815.54999999998835847 291887.28000000002793968, 441815.40999999997438863 291885.78000000002793968, 441815.22999999998137355 291881.65999999997438863, 441815.34000000002561137 291880.26000000000931323, 441815.76000000000931323 291875.25, 441815.85999999998603016 291873.34000000002561137, 441816.07000000000698492 291866.53999999997904524, 441816.07000000000698492 291866.34000000002561137, 441815.58000000001629815 291860.23999999999068677, 441815.39000000001396984 291854.53000000002793968, 441815.5 291847.53000000002793968, 441815.59999999997671694 291844.63000000000465661, 441815.40000000002328306 291841.14000000001396984, 441815.40000000002328306 291840.84000000002561137, 441815.48999999999068677 291836.65000000002328306, 441815.48999999999068677 291834.46000000002095476, 441815.47999999998137355 291833.46000000002095476, 441815.16999999998370185 291831.27000000001862645, 441814.96999999997206032 291829.66999999998370185, 441814.96000000002095476 291825.88000000000465661, 441814.22999999998137355 291818.79999999998835847, 441813.91999999998370185 291814.51000000000931323, 441813.21000000002095476 291810.11999999999534339, 441812.90000000002328306 291808.22999999998137355, 441812.78999999997904524 291805.34000000002561137, 441812.69000000000232831 291804.84000000002561137, 441811.97999999998137355 291800.54999999998835847, 441811.10999999998603016 291795.65999999997438863, 441809.03000000002793968 291787.84999999997671694, 441807.03000000002793968 291781.32000000000698492, 441803.72999999998137355 291775.41999999998370185, 441796.09000000002561137 291763.96000000002095476, 441786.19000000000232831 291747.64000000001396984, 441775.08000000001629815 291724.89000000001396984, 441766.27000000001862645 291705.65999999997438863, 441762.75 291694.33000000001629815, 441756.16999999998370185 291674.04999999998835847, 441755.79999999998835847 291672.46999999997206032, 441755.96999999997206032 291669.57000000000698492, 441755.69000000000232831 291669.46999999997206032, 441755.19000000000232831 291669.16999999998370185, 441754.78999999997904524 291668.86999999999534339, 441754.5 291668.46999999997206032, 441754.09999999997671694 291668.07000000000698492, 441753 291666.27000000001862645, 441749.88000000000465661 291662.86999999999534339, 441748.46999999997206032 291660.57000000000698492, 441747.16999999998370185 291658.77000000001862645, 441745.36999999999534339 291656.98999999999068677, 441742.68300652748439461 291654.22981360601261258, 441728.84999999997671694 291640.02000000001862645, 441723.34000000002561137 291635.29999999998835847, 441721.65000000002328306 291633.98999999999068677, 441719.39000000001396984 291632.07000000000698492, 441715.46000000002095476 291628.76000000000931323, 441710.59000000002561137 291625.09000000002561137, 441706.91999999998370185 291622.73999999999068677, 441700.61999999999534339 291619.51000000000931323, 441697.73999999999068677 291618.34999999997671694, 441692.19000000000232831 291616.52000000001862645, 441691.19000000000232831 291616.32000000000698492, 441680.44000000000232831 291612.78000000002793968, 441671.27000000001862645 291609.73999999999068677, 441661.32000000000698492 291606.60999999998603016, 441655.94000000000232831 291605.19000000000232831, 441647.16999999998370185 291602.65000000002328306, 441643.38000000000465661 291601.84000000002561137, 441643.28000000002793968 291601.82000000000698492, 441631.84999999997671694 291600.30999999999767169, 441623.90999999997438863 291599.15000000002328306, 441612.25 291597.85999999998603016, 441591.36999999999534339 291592.84999999997671694, 441583.34999999997671694 291590.78999999997904524, 441565.04999999998835847 291585.34999999997671694, 441549.94000000000232831 291579.84999999997671694, 441549.23999999999068677 291579.5, 441540.92999999999301508 291576.03999999997904524, 441534.72999999998137355 291573.13000000000465661, 441532.11999999999534339 291572.11999999999534339, 441529.22299999999813735 291571.09899999998742715, 441522.21000000002095476 291567.19000000000232831, 441518.79999999998835847 291565.27000000001862645, 441514.09000000002561137 291562.85999999998603016, 441508.28000000002793968 291559.64000000001396984, 441504.16999999998370185 291557.33000000001629815, 441498.35999999998603016 291554.52000000001862645, 441493.75 291552.5, 441489.84999999997671694 291550.09000000002561137, 441489.03999999997904524 291549.48999999999068677, 441484.23999999999068677 291546.16999999998370185, 441478.53000000002793968 291542.65000000002328306, 441471.01000000000931323 291537.91999999998370185, 441467.70000000001164153 291535.90999999997438863, 441464.59999999997671694 291533.70000000001164153, 441463.5 291532.90000000002328306, 441457.89000000001396984 291529.58000000001629815, 441451.27000000001862645 291525.55999999999767169, 441444.65999999997438863 291521.03999999997904524, 441437.54999999998835847 291516.60999999998603016, 441431.84000000002561137 291513.19000000000232831, 441427.03000000002793968 291509.96999999997206032, 441418.21000000002095476 291503.53999999997904524, 441412.71000000002095476 291499.82000000000698492, 441411.59999999997</v>
      </c>
      <c r="B121" s="324">
        <f>'Site-to-LSOA&amp;MSOA Assignment'!B121</f>
        <v>321</v>
      </c>
      <c r="C121" s="329" t="str">
        <f>'Site-to-LSOA&amp;MSOA Assignment'!C121</f>
        <v>STRATEGIC - Land south of A5 (Residential or Employment)</v>
      </c>
      <c r="D121" s="100" t="str">
        <f>'Site-to-LSOA&amp;MSOA Assignment'!N121</f>
        <v>E02007048</v>
      </c>
      <c r="E121" s="100" t="str">
        <f>'Site-to-LSOA&amp;MSOA Assignment'!O121</f>
        <v>Rugby 013</v>
      </c>
      <c r="F121" s="100" t="str">
        <f>'Site-to-LSOA&amp;MSOA Assignment'!P121</f>
        <v>E01031182</v>
      </c>
      <c r="G121" s="100" t="str">
        <f>'Site-to-LSOA&amp;MSOA Assignment'!Q121</f>
        <v>Rugby 013A</v>
      </c>
      <c r="H121" s="99">
        <f>VLOOKUP($B121,'PTAL - AM'!$B:$R,17,FALSE)</f>
        <v>0</v>
      </c>
      <c r="I121" s="99">
        <f>VLOOKUP($B121,'PTAL - PM'!$B:$R,17,FALSE)</f>
        <v>0</v>
      </c>
      <c r="J121" s="284"/>
      <c r="K121" s="254" t="str">
        <f t="shared" si="6"/>
        <v>STRATEGIC - Land south of A5 (Residential or Employment)</v>
      </c>
      <c r="L121" s="341">
        <f t="shared" si="7"/>
        <v>2</v>
      </c>
      <c r="M121" s="338">
        <f>RANK(L121,$L$2:$L243,0)</f>
        <v>94</v>
      </c>
    </row>
    <row r="122" spans="1:13" x14ac:dyDescent="0.3">
      <c r="A122" s="335" t="str">
        <f>'Site-to-LSOA&amp;MSOA Assignment'!A122</f>
        <v>MultiPolygon (((451523.89000000001396984 281668.59000000002561137, 451525.35999999998603016 281667.08000000001629815, 451526.89000000001396984 281665.61999999999534339, 451527.15000000002328306 281665.40000000002328306, 451527.44000000000232831 281665.20000000001164153, 451527.73999999999068677 281665.04999999998835847, 451528.05999999999767169 281664.90000000002328306, 451528.38000000000465661 281664.78000000002793968, 451528.71999999997206032 281664.67999999999301508, 451529.07000000000698492 281664.59999999997671694, 451529.41999999998370185 281664.54999999998835847, 451529.78000000002793968 281664.5, 451530.52000000001862645 281664.44000000000232831, 451531.26000000000931323 281664.41999999998370185, 451531.61999999999534339 281664.42999999999301508, 451531.97999999998137355 281664.44000000000232831, 451532.34000000002561137 281664.44000000000232831, 451532.69000000000232831 281664.45000000001164153, 451533.22999999998137355 281664.47999999998137355, 451533.76000000000931323 281664.52000000001862645, 451534.28000000002793968 281664.59000000002561137, 451534.79999999998835847 281664.66999999998370185, 451535.33000000001629815 281664.77000000001862645, 451535.84999999997671694 281664.90000000002328306, 451536.35999999998603016 281665.03000000002793968, 451537.38000000000465661 281665.34999999997671694, 451537.89000000001396984 281665.53000000002793968, 451538.39000000001396984 281665.72999999998137355, 451538.89000000001396984 281665.92999999999301508, 451539.86999999999534339 281666.36999999999534339, 451540.34999999997671694 281666.59999999997671694, 451540.83000000001629815 281666.84000000002561137, 451541.29999999998835847 281667.08000000001629815, 451541.80999999999767169 281667.38000000000465661, 451542.29999999998835847 281667.69000000000232831, 451542.78000000002793968 281668.03000000002793968, 451543.25 281668.39000000001396984, 451543.70000000001164153 281668.77000000001862645, 451544.11999999999534339 281669.17999999999301508, 451544.53000000002793968 281669.60999999998603016, 451544.90000000002328306 281670.07000000000698492, 451545.26000000000931323 281670.53000000002793968, 451545.59000000002561137 281671.01000000000931323, 451545.90000000002328306 281671.48999999999068677, 451561.54999999998835847 281691.34000000002561137, 451564.53999999997904524 281695.64000000001396984, 451565.44000000000232831 281697.03999999997904524, 451567.03999999997904524 281699.63000000000465661, 451568.14000000001396984 281701.63000000000465661, 451569.53999999997904524 281704.63000000000465661, 451569.84000000002561137 281705.41999999998370185, 451571.34000000002561137 281708.71999999997206032, 451573.34000000002561137 281712.32000000000698492, 451576.03000000002793968 281714.03000000002793968, 451577.42999999999301508 281714.22999999998137355, 451581.04999999998835847 281710.45000000001164153, 451581.34999999997671694 281709.90000000002328306, 451581.66999999998370185 281709.38000000000465661, 451582.01000000000931323 281708.86999999999534339, 451582.38000000000465661 281708.35999999998603016, 451582.76000000000931323 281707.88000000000465661, 451583.16999999998370185 281707.40000000002328306, 451583.59000000002561137 281706.95000000001164153, 451584.02000000001862645 281706.5, 451584.46999999997206032 281706.07000000000698492, 451584.92999999999301508 281705.65999999997438863, 451585.40000000002328306 281705.25, 451585.86999999999534339 281704.88000000000465661, 451586.35999999998603016 281704.51000000000931323, 451586.85999999998603016 281704.16999999998370185, 451587.36999999999534339 281703.84999999997671694, 451587.90999999997438863 281703.53000000002793968, 451588.44000000000232831 281703.25, 451588.98999999999068677 281702.96999999997206032, 451589.53999999997904524 281702.71000000002095476, 451590.09999999997671694 281702.46999999997206032, 451590.66999999998370185 281702.25, 451591.25 281702.03999999997904524, 451591.92999999999301508 281701.90999999997438863, 451592.27000000001862645 281701.84999999997671694, 451592.61999999999534339 281701.79999999998835847, 451592.97999999998137355 281701.77000000001862645, 451593.33000000001629815 281701.77000000001862645, 451593.69000000000232831 281701.78000000002793968, 451594.03000000002793968 281701.82000000000698492, 451594.36999999999534339 281701.88000000000465661, 451594.70000000001164153 281701.97999999998137355, 451595.01000000000931323 281702.10999999998603016, 451595.32000000000698492 281702.27000000001862645, 451595.63000000000465661 281702.42999999999301508, 451595.94000000000232831 281702.59000000002561137, 451596.25 281702.76000000000931323, 451596.57000000000698492 281702.91999999998370185, 451596.86999999999534339 281703.08000000001629815, 451597.47999999998137355 281703.41999999998370185, 451597.79999999998835847 281703.58000000001629815, 451598.09999999997671694 281703.75, 451598.40999999997438863 281703.92999999999301508, 451603.80999999999767169 281706.94000000000232831, 451605.40000000002328306 281707.77000000001862645, 451607.03999999997904524 281708.53000000002793968, 451608.71999999997206032 281709.19000000000232831, 451610.41999999998370185 281709.76000000000931323, 451610.91999999998370185 281709.89000000001396984, 451611.42999999999301508 281709.97999999998137355, 451611.95000000001164153 281710.04999999998835847, 451612.46999999997206032 281710.07000000000698492, 451613 281710.07000000000698492, 451613.52000000001862645 281710.03999999997904524, 451614.04999999998835847 281709.98999999999068677, 451614.57000000000698492 281709.90999999997438863, 451615.09000000002561137 281709.79999999998835847, 451615.60999999998603016 281709.69000000000232831, 451616.10999999998603016 281709.54999999998835847, 451616.60999999998603016 281709.39000000001396984, 451616.95000000001164153 281709.27000000001862645, 451617.29999999998835847 281709.14000000001396984, 451617.65000000002328306 281708.96999999997206032, 451617.97999999998137355 281708.78999999997904524, 451618.28999999997904524 281708.58000000001629815, 451618.58000000001629815 281708.35999999998603016, 451618.84999999997671694 281708.10999999998603016, 451619.08000000001629815 281707.83000000001629815, 451619.27000000001862645 281707.53000000002793968, 451619.42999999999301508 281707.21000000002095476, 451619.5 281707.01000000000931323, 451619.55999999999767169 281706.79999999998835847, 451619.59999999997671694 281706.59000000002561137, 451619.64000000001396984 281706.36999999999534339, 451619.65000000002328306 281706.15999999997438863, 451619.65999999997438863 281705.94000000000232831, 451619.66999999998370185 281705.71000000002095476, 451619.65000000002328306 281705.27000000001862645, 451619.63000000000465661 281705.04999999998835847, 451619.59999999997671694 281704.83000000001629815, 451619.55999999999767169 281704.60999999998603016, 451619.52000000001862645 281704.38000000000465661, 451619.46999999997206032 281704.15999999997438863, 451619.28999999997904524 281703.5, 451619.15000000002328306 281703.05999999999767169, 451618.90999999997438863 281702.42999999999301508, 451618.82000000000698492 281702.22999999998137355, 451618.53999999997904524 281701.58000000001629815, 451618.28000000002793968 281700.95000000001164153, 451617.98999999999068677 281700.30999999999767169, 451617.71000000002095476 281699.66999999998370185, 451617.40999999997438863 281699.03000000002793968, 451617.10999999998603016 281698.39000000001396984, 451616.17999999999301508 281696.5, 451615.53000000002793968 281695.26000000000931323, 451614.83000000001629815 281694.03999999997904524, 451614.23999999999068677 281693.25, 451613.58000000001629815 281692.47999999998137355, 451613.03000000002793968 281691.65000000002328306, 451612.88000000000465661 281691.32000000000698492, 451612.75 281690.97999999998137355, 451612.63000000000465661 281690.64000000001396984, 451612.42999999999301508 281689.94000000000232831, 451612.34999999997671694 281689.58000000001629815, 451612.28999999997904524 281689.21999999997206032, 451612.22999999998137355 281688.84999999997671694, 451612.17999999999301508 281688.48999999999068677, 451612.14000000001396984 281688.11999999999534339, 451612.08000000001629815 281687.39000000001396984, 451612.04999999998835847 281687.03000000002793968, 451612.03000000002793968 281686.65999999997438863, 451612.01000000000931323 281686.21999999997206032, 451612 281685.75, 451611.97999999998137355 281684.77000000001862645, 451612 281684.27000000001862645, 451612.03999999997904524 281683.78000000002793968, 451612.09999999997671694 281683.30999999999767169, 451612.21000000002095476 281682.86999999999534339, 451612.34999999997671694 281682.45000000001164153, 451612.53999999997904524 281682.08000000001629815, 451612.78000000002793968 281681.75, 451613.08000000001629815 281681.48999999999068677, 451613.42999999999301508 281681.28999999997904524, 451613.65000000002328306 281681.20000000001164153, 451613.86999999999534339 281681.11999999999534339, 451614.28999999997904524 281680.96000000002095476, 451614.72999999998137355 281680.83000000001629815, 451614.94000000000232831 281680.75, 451615.38000000000465661 281680.60999999998603016, 451615.59999999997671694 281680.53000000002793968, 451615.82000000000698492 281680.46000000002095476, 451616.03999999997904524 281680.39000000001396984, 451616.25 281680.30999999999767169, 451620.84999999997671694 281678.53999999997904524, 451621.54999999998835847 281678.33000000001629815, 451622.26000000000931323 281678.19000000000232831, 451622.96999999997206032 281678.07000000000698492, 451623.70000000001164153 281677.98999999999068677, 451624.42999999999301508 281677.95000000001164153, 451625.16999999998370185 281677.92999999999301508, 451625.90000000002328306 281677.92999999999301508, 451628.84999999997671694 281677.97999999998137355, 451630.58000000001629815 281678.03000000002793968, 451632.28999999997904524 281678.19000000000232831, 451642.71000000002095476 281679.78999999997904524, 451646.71000000002095476 281680, 451652.82000000000698492 281680.92999999999301508, 451653.27000000001862645 281681.38000000000465661, 451654.38000000000465661 281681.96000000002095476, 451657.17999999999301508 281681.29999999998835847, 451658.45000000001164153 281680.79999999998835847, 451659.66999999998370185 281680.17999999999301508, 451661.57000000000698492 281678.73999999999068677, 451662.79999999998835847 281677.14000000001396984, 451664.08000000001629815 281675.59999999997671694, 451665.38000000000465661 281674.07000000000698492, 451666.48999999999068677 281672.78999999997904524, 451667.65999999997438863 281671.55999999999767169, 451668.89000000001396984 281670.39000000001396984, 451670.19000000000232831 281669.30999999999767169, 451670.54999999998835847 281669.07000000000698492, 451670.92999999999301508 281668.84999999997671694, 451671.32000000000698492 281668.65999999997438863, 451671.72999999998137355 281668.5, 451672.15999999997438863 281668.36999999999534339, 451672.59000000002561137 281668.26000000000931323, 451673.03999999997904524 281668.16999999998370185, 451673.48999999999068677 281668.09999999997671694, 451673.94000000000232831 281668.04999999998835847, 451674.40000000002328306 281668.01000000000931323, 451674.84999999997671694 281667.97999999998137355, 451675.30999999999767169 281667.96000000002095476, 451676.20000000001164153 281667.95000000001164153, 451676.75 281667.95000000001164153, 451677.29999999998835847 281667.96000000002095476, 451677.84999999997671694 281667.98999999999068677, 451678.40999999997438863 281668.03000000002793968, 451678.96000000002095476 281668.09000000002561137, 451679.5 281668.15999999997438863, 451680.03999999997904524 281668.28000000002793968, 451680.57000000000698492 281668.40999999997438863, 451681.09000000002561137 281668.57000000000698492, 451681.59999999997671694 281668.77000000001862645, 451681.97999999998137355 281668.94000000000232831, 451682.34999999997671694 281669.13000000000465661, 451682.72999999998137355 281669.33000000001629815, 451683.09999999997671694 281669.53999999997904524, 451683.46999999997206032 281669.76000000000931323, 451683.84000000002561137 281669.98999999999068677, 451684.17999999999301508 281670.22999999998137355, 451684.52000000001862645 281670.48999999999068677, 451684.84999999997671694 281670.76000000000931323, 451685.15999999997438863 281671.04999999998835847, 451685.45000000001164153 281671.34000000002561137, 451685.73999999999068677 281671.66999999998370185, 451686 281671.98999999999068677, 451686.16999999998370185 281672.21999999997206032, 451686.30999999999767169 281672.46999999997206032, 451686.44000000000232831 281672.71999999997206032, 451686.55999999999767169 281672.98999999999068677, 451686.65999999997438863 281673.27000000001862645, 451686.75 281673.55999999999767169, 451686.80999999999767169 281673.84999999997671694, 451686.84999999997671694 281674.14000000001396984, 451686.85999999998603016 281674.41999999998370185, 451686.84999999997671694 281674.71000000002095476, 451686.82000000000698492 281674.98999999999068677, 451685.59999999997671694 281678.67999999999301508, 451684.92999999999301508 281682.11999999999534339, 451684.65999999997438863 281682.96000000002095476, 451684.25 281683.71999999997206032, 451683.84999999997671694 281684.48999999999068677, 451683.48999999999068677 281685.28999999997904524, 451683.16999999998370185 281686.09000000002561137, 451682.89000000001396984 281686.91999999998370185, 451682.65999999997438863 281687.75, 451682.48999999999068677 281688.59999999997671694, 451682.34999999997671694 281689.44000000000232831, 451682.22999999998137355 281690.29999999998835847, 451682.13000000000465661 281691.15000000002328306, 451681.96999999997206032 281692.86999999999534339, 451681.90000000002328306 281693.71999999997206032, 451681.84000000002561137 281694.58000000001629815, 451681.78000000002793968 281695.44000000000232831, 451681.71999999997206032 281696.29999999998835847, 451681.66999999998370185 281697.15999999997438863, 451681.53000000002793968 281700.15000000002328306, 451681.51000000000931323 281703.13000000000465661, 451681.66999999998370185 281706.11999999999534339, 451681.72999999998137355 281706.64000000001396984, 451681.85999999998603016 281707.14000000001396984, 451682.03000000002793968 281707.63000000000465661, 451682.25 281708.10999999998603016, 451682.5 281708.57000000000698492, 451682.78999999997904524 281709.02000000001862645, 451683.09999999997671694 281709.46000000002095476, 451683.44000000000232831 281709.90000000002328306, 451683.78999999997904524 281710.32000000000698492, 451684.15000000002328306 281710.72999999998137355, 451684.90000000002328306 281711.53000000002793968, 451685.27000000001862645 281711.90999999997438863, 451685.82000000000698492 281712.48999999999068677, 451686.40000000002328306 281713.05999999999767169, 451686.98999999999068677 281713.61999999999534339, 451687.59000000002561137 281714.15999999997438863, 451688.19000000000232831 281714.69000000000232831, 451688.80999999999767169 281715.21999999997206032, 451689.44000000000232831 281715.71999999997206032, 451690.08000000001629815 281716.21999999997206032, 451690.71999999997206032 281716.70000000001164153, 451691.39000000001396984 281717.16999999998370185, 451692.05999999999767169 281717.61999999999534339, 451692.73999999999068677 281718.04999999998835847, 451693.41999999998370185 281718.47999999998137355, 451694.11999999999534339 281718.86999999999534339, 451694.83000000001629815 281719.26000000000931323, 451695.92999999999301508 281719.83000000001629815, 451697.04999999998835847 281720.38000000000465661, 451698.16999999998370185 281720.90999999997438863, 451699.32000000000698492 281721.40999999997438863, 451700.46000000002095476 281721.90000000002328306, 451701.63000000000465661 281722.34000000002561137, 451702.80999999999767169 281722.76000000000931323, 451703.98999999999068677 281723.14000000001396984, 451705.17999999999301508 281723.5, 451706.39000000001396984 281723.80999999999767169, 451708.14000000001396984 281724.23999999999068677, 451709.89000000001396984 281724.65000000002328306, 451711.65999999997438863 281725.02000000001862645, 451713.41999999998370185 281725.34000000002561137, 451715.21000000002095476 281725.59000000002561137, 451717.41999999998370185 281725.84999999997671694, 451719.64000000001396984 281726.07000000000698492, 451721.85999999998603016 281726.22999999998137355, 451724.08000000001629815 281726.33000000001629815, 451729.29999999998835847 281726.21999999997206032, 451737.09999999997671694 281726.34000000002561137, 451743.01000000000931323 281725.34000000002561137, 451746.71999999997206032 281725.33000000001629815, 451747.32000000000698492 281725.42999999999301508, 451748.46000000002095476 281725.5, 451749.96999999997206032 281726.84999999997671694, 451750.85999999998603016 281727.96999999997206032, 451753.19000000000232831 281731.5, 451753.34999999997671694 281733.38000000000465661, 451752.97999999998137355 281734.61999999999534339, 451752.34000000002561137 281735.76000000000931323, 451751.82000000000698492 281737.07000000000698492, 451751.66999999998370185 281738.38000000000465661, 451751.90000000002328306 281740.95000000001164153, 451752.53999999997904524 281742.71000000002095476, 451753.47999999998137355 281744.41999999998370185, 451756.20000000001164153 281747.83000000001629815, 451758.07000000000698492 281751.53000000002793968, 451760.13000000000465661 281755.32000000000698492, 451762.27000000001862645 281759.08000000001629815, 451762.71999999997206032 281759.84000000002561137, 451763.21000000002095476 281760.59000000002561137, 451763.76000000000931323 281761.32000000000698492, 451764.35999999998603016 281762, 451765.01000000000931323 281762.61999999999534339, 451765.70000000001164153 281763.15999999997438863, 451766.46000000002095476 281763.57000000000698492, 451767.27000000001862645 281763.84999999997671694, 451767.54999999998835847 281763.90999999997438863, 451767.84000000002561137 281763.96999999997206032, 451768.13000000000465661 281764.01000000000931323, 451768.73999999999068677 281764.04999999998835847, 451769.03999999997904524 281764.03999999997904524, 451769.34000000002561137 281764.02000000001862645, 451769.63000000000465661 281763.98999999999068677, 451769.91999999998370185 281763.94000000000232831, 451770.21000000002095476 281763.89000000001396984, 451770.48999999999068677 281763.80999999999767169, 451770.76000000000931323 281763.71000000002095476, 451771.03000000002793968 281763.59000000002561137, 451771.28999999997904524 281763.45000000001164153, 451771.53999999997904524 281763.29999999998835847, 451772.02000000001862645 281763, 451772.27000000001862645 281762.84000000002561137, 451772.5 281762.66999999998370185, 451772.72999999998137355 281762.48999999999068677, 451772.95000000001164153 281762.30999999999767169, 451773.15999999997438863 281762.10999999998603016, 451773.34999999997671694 281761.90000000002328306, 451773.53000000002793968 281761.67999999999301508, 451773.70000000001164153 281761.46000000002095476, 451773.85999999998603016 281761.20000000001164153, 451774.01000000000931323 281760.94000000000232831, 451774.40000000002328306 281758.72999999998137355, 451774.44000000000232831 281758.42999999999301508, 451777.27000000001862645 281752.33000000001629815, 451778.08000000001629815 281749.73999999999068677, 451778.39000000001396984 281748.53999999997904524, 451778.69000000000232831 281746.45000000001164153, 451778.71000000002095476 281742.27000000001862645, 451779.30999999999767169 281739.48999999999068677, 451779.51000000000931323 281738.89000000001396984, 451779.91999999998370185 281737.29999999998835847, 451780.21999999997206032 281736.5, 451780.52000000001862645 281735.90000000002328306, 451781.13000000000465661 281735.40000000002328306, 451781.72999999998137355 281735.01000000000931323, 451783.13000000000465661 281734.40999999997438863, 451784.34000000002561137 281733.80999999999767169, 451785.64000000001396984 281733.40999999997438863, 451787.04999999998835847 281733.21000000002095476, 451788.04999999998835847 281733.21000000002095476, 451789.75 281733.29999999998835847, 451790.75 281733.59999999997671694, 451796.65999999997438863 281736.27000000001862645, 451805.04999999998835847 281739.10999999998603016, 451817.53999999997904524 281743.61999999999534339, 451820.84000000002561137 281745.17999999999301508, 451821.82000000000698492 281745.58000000001629815, 451822.79999999998835847 281745.95000000001164153, 451823.78999999997904524 281746.30999999999767169, 451824.78999999997904524 281746.65000000002328306, 451825.78999999997904524 281746.97999999998137355, 451826.80999999999767169 281747.27000000001862645, 451827.83000000001629815 281747.53000000002793968, 451828.85999999998603016 281747.76000000000931323, 451829.88000000000465661 281747.95000000001164153, 451830.91999999998370185 281748.09999999997671694, 451831.96999999997206032 281748.20000000001164153, 451833.02000000001862645 281748.21000000002095476, 451833.67999999999301508 281748.21000000002095476, 451834.33000000001629815 281748.25, 451834.98999999999068677 281748.28999999997904524, 451835.65000000002328306 281748.34999999997671694, 451836.28999999997904524 281748.44000000000232831, 451836.94000000000232831 281748.53999999997904524, 451837.58000000001629815 281748.65999999997438863, 451838.21999999997206032 281748.80999999999767169, 451838.84999999997671694 281748.97999999998137355, 451839.5 281749.20000000001164153, 451840.14000000001396984 281749.44000000000232831, 451840.77000000001862645 281749.71000000002095476, 451841.40000000002328306 281750, 451842.02000000001862645 281750.29999999998835847, 451842.63000000000465661 281750.63000000000465661, 451843.23999999999068677 281750.94000000000232831, 451844.28999999997904524 281751.53000000002793968, 451845.30999999999767169 281752.15999999997438863, 451846.29999999998835847 281752.82000000000698492, 451847.28999999997904524 281753.5, 451848.27000000001862645 281754.21000000002095476, 451849.22999999998137355 281754.90000000002328306, 451849.76000000000931323 281755.28999999997904524, 451850.29999999998835847 281755.71000000002095476, 451850.83000000001629815 281756.15999999997438863, 451851.34999999997671694 281756.64000000001396984, 451851.84000000002561137 281757.15000000002328306, 451852.28000000002793968 281757.69000000000232831, 451852.65000000002328306 281758.25, 451852.95000000001164153 281758.84000000002561137, 451853.15000000002328306 281759.42999999999301508, 451853.26000000000931323 281760.04999999998835847, 451853.25 281760.67999999999301508, 451853.20000000001164153 281761.04999999998835847, 451853.14000000001396984 281761.41999999998370185, 451853.07000000000698492 281761.78999999997904524, 451852.98999999999068677 281762.15999999997438863, 451852.90999999997438863 281762.53000000002793968, 451852.72999999998137355 281763.25, 451852.61999999999534339 281763.60999999998603016, 451852.52000000001862645 281763.97999999998137355, 451852.40999999997438863 281764.34000000002561137, 451852.29999999998835847 281764.70000000001164153, 451852.19000000000232831 281765.05999999999767169, 451852.07000000000698492 281765.42999999999301508, 451851.95000000001164153 281765.78000000002793968, 451851.47999999998137355 281767.22999999998137355, 451851.36999999999534339 281767.58000000001629815, 451851.04999999998835847 281768.66999999998370185, 451850.95000000001164153 281769.03999999997904524, 451850.77000000001862645 281769.76000000000931323, 451850.69000000000232831 281770.14000000001396984, 451850.03000000002793968 281773.76000000000931323, 451849.67999999999301508 281775.57000000000698492, 451849.32000000000698492 281777.38000000000465661, 451849.05999999999767169 281778.23999999999068677, 451848.69000000000232831 281779.08000000001629815, 451848.26000000000931323 281779.90000000002328306, 451847.80999999999767169 281780.70000000001164153, 451847.39000000001396984 281781.52000000001862645, 451847.02000000001862645 281782.34999999997671694, 451846.75 281783.21999999997206032, 451846.70000000001164153 281783.57000000000698492, 451846.65999999997438863 281783.92999999999301508, 451846.65000000002328306 281784.28999999997904524, 451846.65999999997438863 281784.65999999997438863, 451846.70000000001164153 281785.02000000001862645, 451846.76000000000931323 281785.38000000000465661, 451846.84000000002561137 281785.73999999999068677, 451846.94000000000232831 281786.09999999997671694, 451847.05999999999767169 281786.46000000002095476, 451847.20000000001164153 281786.79999999998835847, 451847.34999999997671694 281787.15000000002328306, 451847.52000000001862645 281787.48999999999068677, 451847.69000000000232831 281787.83000000001629815, 451847.88000000000465661 281788.15000000002328306, 451848.08000000001629815 281788.46999999997206032, 451848.28000000002793968 281788.76000000000931323, 451848.51000000000931323 281789.04999999998835847, 451849.61999999999534339 281790.38000000000465661, 451850.75 281791.67999999999301508, 451851.90999999997438863 281792.97999999998137355, 451853.09999999997671694 281794.23999999999068677, 451854.30999999999767169 281795.47999999998137355, 451855.53999999997904524 281796.70000000001164153, 451856.78999999997904524 281797.90999999997438863, 451858.04999999998835847 281799.10999999998603016, 451859.32000000000698492 281800.28000000002793968, 451860.73999999999068677 281801.40999999997438863, 451862.28000000002793968 281802.39000000001396984, 451863.86999999999534339 281803.29999999998835847, 451865.46000000002095476 281804.22999999998137355, 451866.96000000002095476 281805.23999999999068677, 451868.32000000000698492 281806.44000000000232831, 451868.71999999997206032 281806.85999999998603016, 451869.08000000001629815 281807.29999999998835847, 451869.41999999998370185 281807.77000000001862645, 451869.73999999999068677 281808.25, 451870.03999999997904524 281808.75, 451870.30999999999767169 281809.27000000001862645, 451870.55999999999767169 281809.79999999998835847, 451870.78000000002793968 281810.34000000002561137, 451870.98999999999068677 281810.89000000001396984, 451871.16999999998370185 281811.45000000001164153, 451871.33000000001629815 281812.01000000000931323, 451871.46999999997206032 281812.58000000001629815, 451871.57000000000698492 281813.15000000002328306, 451871.65999999997438863 281813.71000000002095476, 451871.73999999999068677 281814.28999999997904524, 451871.78000000002793968 281814.84999999997671694, 451871.78999999997904524 281815.15999999997438863, 451871.79999999998835847 281815.72999999998137355, 451871.78000000002793968 281816.30999999999767169, 451871.73999999999068677 281816.90000000002328306, 451871.66999999998370185 281817.47999999998137355, 451871.58000000001629815 281818.04999999998835847, 451871.47999999998137355 281818.60999999998603016, 451871.33000000001629815 281819.17999999999301508, 451871.15999999997438863 281819.73999999999068677, 451871.01000000000931323 281820.14000000001396984, 451870.83000000001629815 281820.53000000002793968, 451870.61999999999534339 281820.91999999998370185, 451870.40000000002328306 281821.29999999998835847, 451870.16999999998370185 281821.65999999997438863, 451869.91999999998370185 281822.03000000002793968, 451869.66999999998370185 281822.39000000001396984, 451869.14000000001396984 281823.10999999998603016, 451868.86999999999534339 281823.46000000002095476, 451868.34999999997671694 281824.16999999998370185, 451867.08000000001629815 281825.90999999997438863, 451865.75 281827.59999999997671694, 451864.41999999998370185 281829.28000000002793968, 451863.09000000002561137 281830.96000000002095476, 451861.78999999997904524 281832.69000000000232831, 451861.01000000000931323 281833.80999999999767169, 451860.29999999998835847 281834.97999999998137355, 451859.66999999998370185 281836.19000000000232831, 451859.13000000000465661 281837.45000000001164153, 451858.71999999997206032 281838.73999999999068677, 451858.57000000000698492 281839.25, 451858.44000000000232831 281839.78999999997904524, 451858.32000000000698492 281840.32000000000698492, 451858.21000000002095476 281840.88000000000465661, 451858.10999999998603016 281841.41999999998370185, 451858.03000000002793968 281841.96999999997206032, 451857.98999999999068677 281842.52000000001862645, 451857.96999999997206032 281843.05999999999767169, 451857.98999999999068677 281843.59999999997671694, 451858.04999999998835847 281844.13000000000465661, 451858.15999999997438863 281844.63000000000465661, 451858.32000000000698492 281845.14000000001396984, 451858.52000000001862645 281845.60999999998603016, 451858.69000000000232831 281845.92999999999301508, 451858.84999999997671694 281846.22999999998137355, 451859 281846.54999999998835847, 451859.16999999998370185 281846.85999999998603016, 451859.34999999997671694 281847.16999999998370185, 451859.53999999997904524 281847.46000000002095476, 451859.72999999998137355 281847.75, 451859.94000000000232831 281848.02000000001862645, 451860.16999999998370185 281848.28999999997904524, 451860.40999999997438863 281848.53000000002793968, 451860.66999999998370185 281848.75, 451860.90000000002328306 281848.91999999998370185, 451861.14000000001396984 281849.09999999997671694, 451861.38000000000465661 281849.26000000000931323, 451861.63000000000465661 281849.41999999998370185, 451861.88000000000465661 281849.53999999997904524, 451862.15999999997438863 281849.61999999999534339, 451862.76000000000931323 281849.82000000000698492, 451863.46000000002095476 281849.90999999997438863, 451868.59999999997671694 281849.80999999999767169, 451875.34000000002561137 281849.48999999999068677, 451881.01000000000931323 281849.71000000002095476, 451882.83000000001629815 281850.11999999999534339, 451884.25 281850.63000000000465661, 451885.88000000000465661 281851.33000000001629815, 451886.90000000002328306 281852.03999999997904524, 451890.85999999998603016 281854.95000000001164153, 451891.66999999998370185 281855.54999999998835847, 451892.58000000001629815 281856.75, 451892.78000000002793968 281857.34999999997671694, 451892.88000000000465661 281857.94000000000232831, 451892.85999999998603016 281859.91999999998370185, 451892.64000000001396984 281861.30999999999767169, 451892.29999999998835847 281863.58000000001629815, 451887.83000000001629815 281869.97999999998137355, 451885.73999999999068677 281874.70000000001164153, 451885.53000000002793968 281875.09000000002561137, 451885.34000000002561137 281875.47999999998137355, 451885.15000000002328306 281875.86999999999534339, 451884.96999999997206032 281876.28000000002793968, 451884.82000000000698492 281876.69000000000232831, 451884.69000000000232831 281877.09999999997671694, 451884.59000000002561137 281877.52000000001862645, 451884.53000000002793968 281877.94000000000232831, 451884.47999999998137355 281878.38000000000465661, 451884.45000000001164153 281878.79999999998835847, 451884.41999999998370185 281879.23999999999068677, 451884.40999999997438863 281879.65999999997438863, 451884.39000000001396984 281880.09999999997671694, 451884.36999999999534339 281880.52000000001862645, 451884.34999999997671694 281880.96000000002095476, 451884.01000000000931323 281890.28000000002793968, 451883.96999999997206032 281891.11999999999534339, 451883.91999999998370185 281891.55999999999767169, 451883.82000000000698492 281892, 451883.65999999997438863 281892.41999999998370185, 451883.46000000002095476 281892.83000000001629815, 451883.21999999997206032 281893.21999999997206032, 451882.94000000000232831 281893.60999999998603016, 451882.63000000000465661 281893.97999999998137355, 451882.28000000002793968 281894.33000000001629815, 451881.90000000002328306 281894.65999999997438863, 451881.5 281894.96999999997206032, 451881.09000000002561137 281895.28000000002793968, 451880.65999999997438863 281895.55999999999767169, 451880.22999999998137355 281895.80999999999767169, 451879.78000000002793968 281896.04999999998835847, 451879.34000000002561137 281896.27000000001862645, 451878.89000000001396984 281896.46999999997206032, 451878.45000000001164153 281896.64000000001396984, 451878.07000000000698492 281896.77000000001862645, 451877.69000000000232831 281896.90000000002328306, 451877.28999999997904524 281897.02000000001862645, 451876.89000000001396984 281897.13000000000465661, 451876.47999999998137355 281897.22999999998137355, 451876.07000000000698492 281897.30999999999767169, 451875.64000000001396984 281897.39000000001396984, 451875.21999999997206032 281897.44000000000232831, 451874.82000000000698492 281897.47999999998137355, 451874.40000000002328306 281897.5, 451873.98999999999068677 281897.5, 451873.58000000001629815 281897.46999999997206032, 451873.17999999999301508 281897.42999999999301508, 451872.78999999997904524 281897.38000000000465661, 451872.40999999997438863 281897.28000000002793968, 451872.03999999997904524 281897.15999999997438863, 451871.66999999998370185 281897.02000000001862645, 451871.35999999998603016 281896.86999999999534339, 451871.04999999998</v>
      </c>
      <c r="B122" s="324">
        <f>'Site-to-LSOA&amp;MSOA Assignment'!B122</f>
        <v>323</v>
      </c>
      <c r="C122" s="329" t="str">
        <f>'Site-to-LSOA&amp;MSOA Assignment'!C122</f>
        <v>STRATEGIC - land at Churchover (Residential or Employment)</v>
      </c>
      <c r="D122" s="100" t="str">
        <f>'Site-to-LSOA&amp;MSOA Assignment'!N122</f>
        <v>E02007048</v>
      </c>
      <c r="E122" s="100" t="str">
        <f>'Site-to-LSOA&amp;MSOA Assignment'!O122</f>
        <v>Rugby 013</v>
      </c>
      <c r="F122" s="100" t="str">
        <f>'Site-to-LSOA&amp;MSOA Assignment'!P122</f>
        <v>E01035026</v>
      </c>
      <c r="G122" s="100" t="str">
        <f>'Site-to-LSOA&amp;MSOA Assignment'!Q122</f>
        <v>Rugby 013D</v>
      </c>
      <c r="H122" s="99">
        <f>VLOOKUP($B122,'PTAL - AM'!$B:$R,17,FALSE)</f>
        <v>0</v>
      </c>
      <c r="I122" s="99">
        <f>VLOOKUP($B122,'PTAL - PM'!$B:$R,17,FALSE)</f>
        <v>0</v>
      </c>
      <c r="J122" s="284"/>
      <c r="K122" s="254" t="str">
        <f t="shared" si="6"/>
        <v>STRATEGIC - land at Churchover (Residential or Employment)</v>
      </c>
      <c r="L122" s="341">
        <f t="shared" si="7"/>
        <v>2</v>
      </c>
      <c r="M122" s="338">
        <f>RANK(L122,$L$2:$L244,0)</f>
        <v>94</v>
      </c>
    </row>
    <row r="123" spans="1:13" x14ac:dyDescent="0.3">
      <c r="A123" s="335" t="str">
        <f>'Site-to-LSOA&amp;MSOA Assignment'!A123</f>
        <v>MultiPolygon (((451000.34999999997671694 283546.48999999999068677, 451028.45000000001164153 283503.21999999997206032, 451046.85830165591323748 283475.15451302088331431, 451042.66999999998370185 283472.44000000000232831, 451035.22999999998137355 283468, 451030.78999999997904524 283464.88000000000465661, 451025.03000000002793968 283461.03999999997904524, 451015.90999999997438863 283453.84999999997671694, 451012.90999999997438863 283451.21000000002095476, 451009.07000000000698492 283447.36999999999534339, 451004.88000000000465661 283442.80999999999767169, 451000.29999999998835847 283438.11999999999534339, 451000 283437.73999999999068677, 450997.64000000001396984 283434.78999999997904524, 450995.03000000002793968 283431.20000000001164153, 450992.52000000001862645 283426.72999999998137355, 450990.34000000002561137 283421.55999999999767169, 450988.59999999997671694 283416.76000000000931323, 450986.64000000001396984 283411.09000000002561137, 450985.10999999998603016 283404.54999999998835847, 450983.79999999998835847 283400.40999999997438863, 450982.48999999999068677 283396.71000000002095476, 450980.64000000001396984 283391.90999999997438863, 450977.70000000001164153 283386.02000000001862645, 450973.55999999999767169 283379.15999999997438863, 450969.09000000002561137 283372.28999999997904524, 450965.42999999999301508 283366.94000000000232831, 450964.90000000002328306 283366.21000000002095476, 450963.45000000001164153 283364.22999999998137355, 450950.44000000000232831 283347.09000000002561137, 450945.48999999999068677 283340.26000000000931323, 450935.85999999998603016 283328.26000000000931323, 450923.85999999998603016 283314.04999999998835847, 450914.85999999998603016 283304.26000000000931323, 450906.01000000000931323 283295.26000000000931323, 450898.78999999997904524 283288.86999999999534339, 450884.34000000002561137 283273.53000000002793968, 450877.08000000001629815 283265.46999999997206032, 450867.76000000000931323 283254.26000000000931323, 450852.28999999997904524 283233.58000000001629815, 450845.65000000002328306 283224.09999999997671694, 450832.22999999998137355 283206.41999999998370185, 450827.19000000000232831 283198.83000000001629815, 450823.95000000001164153 283194.5, 450814.79999999998835847 283184.07000000000698492, 450809.53000000002793968 283177.96000000002095476, 450803.90000000002328306 283170.5, 450802.73999999999068677 283171.5, 450802.64000000001396984 283171.59999999997671694, 450786.17999999999301508 283186.46999999997206032, 450774.92999999999301508 283196.69000000000232831, 450759.51000000000931323 283211.10999999998603016, 450737.69000000000232831 283228.46999999997206032, 450729.71000000002095476 283235.29999999998835847, 450723.10999999998603016 283242.35999999998603016, 450715.91999999998370185 283248.36999999999534339, 450705.52000000001862645 283256.25, 450693.94000000000232831 283264.80999999999767169, 450685.38000000000465661 283271.05999999999767169, 450674.84000000002561137 283280.21000000002095476, 450684.84000000002561137 283303.40000000002328306, 450691.22999999998137355 283318.65000000002328306, 450692.42999999999301508 283321.07000000000698492, 450695.58000000001629815 283329.14000000001396984, 450700.54999999998835847 283340.35999999998603016, 450719.66999999998370185 283384.78000000002793968, 450716.86999999999534339 283384.98999999999068677, 450724.28000000002793968 283407.21000000002095476, 450733.91999999998370185 283434.04999999998835847, 450740.53999999997904524 283454.58000000001629815, 450746.19000000000232831 283473.80999999999767169, 450752.59999999997671694 283497.36999999999534339, 450755.61999999999534339 283513.97999999998137355, 450757.88000000000465661 283530.38000000000465661, 450761.46000000002095476 283553.20000000001164153, 450765.78999999997904524 283580.92999999999301508, 450776.34999999997671694 283648.90999999997438863, 450782.01000000000931323 283693.04999999998835847, 450784.27000000001862645 283704.35999999998603016, 450788.95000000001164153 283727.27000000001862645, 450789.89000000001396984 283730.22999999998137355, 450793.65999999997438863 283740.15999999997438863, 450798.55999999999767169 283751.84999999997671694, 450804.63000000000465661 283766.64000000001396984, 450804.82000000000698492 283767.22999999998137355, 450805.21999999997206032 283768.21000000002095476, 450805.90000000002328306 283770.77000000001862645, 450806.69000000000232831 283773.13000000000465661, 450796.04999999998835847 283776.96000000002095476, 450799.20000000001164153 283793.34999999997671694, 450808.46015877608442679 283839.66994622547645122, 450859.69000000000232831 283762, 450887.19000000000232831 283719.66999999998370185, 451000 283547.02000000001862645, 451000.34999999997671694 283546.48999999999068677)),((450303.56554350687656552 284575.37752872763667256, 450359.35999999998603016 284496.80999999999767169, 450397.33000000001629815 284442.97999999998137355, 450437.46999999997206032 284386.09999999997671694, 450468.76000000000931323 284340.58000000001629815, 450498.32000000000698492 284299.58000000001629815, 450532.90000000002328306 284249.46000000002095476, 450533.02000000001862645 284249.28999999997904524, 450560.63000000000465661 284209.33000000001629815, 450597.29999999998835847 284155.57000000000698492, 450632.15000000002328306 284105.28000000002793968, 450664.29999999998835847 284057.97999999998137355, 450690.47999999998137355 284020.52000000001862645, 450703.26000000000931323 284000.46000000002095476, 450703.55999999999767169 284000, 450716.68272372271167114 283979.9061236894922331, 450716.14000000001396984 283979.96999999997206032, 450711.57000000000698492 283980.54999999998835847, 450628.03000000002793968 283991.21000000002095476, 450571.92999999999301508 283998.29999999998835847, 450560.40000000002328306 284000, 450555.76000000000931323 284000.47999999998137355, 450548.65000000002328306 284001.09000000002561137, 450543.97999999998137355 284001.55999999999767169, 450534.57000000000698492 284002.65000000002328306, 450528.44000000000232831 284003.45000000001164153, 450519.23999999999068677 284004.90999999997438863, 450515.65000000002328306 284005.5, 450510.20000000001164153 284006.39000000001396984, 450504.21000000002095476 284007.16999999998370185, 450497.66999999998370185 284007.86999999999534339, 450485.54999999998835847 284009.54999999998835847, 450472.57000000000698492 284011.53000000002793968, 450457.36999999999534339 284013.71999999997206032, 450448.17999999999301508 284015.09999999997671694, 450435.97999999998137355 284016.78999999997904524, 450429.78000000002793968 284017.69000000000232831, 450412.46000000002095476 284020.07000000000698492, 450393.48999999999068677 284022.95000000001164153, 450390.34000000002561137 284023.44000000000232831, 450390.07000000000698492 284023.04999999998835847, 450389.66999999998370185 284022.76000000000931323, 450388.96999999997206032 284022.55999999999767169, 450388.27000000001862645 284022.66999999998370185, 450387.77000000001862645 284022.80999999999767169, 450381.16999999998370185 284024.53999999997904524, 450370.60999999998603016 284027.69000000000232831, 450356.75 284031.95000000001164153, 450345.36999999999534339 284035, 450335.90000000002328306 284037.64000000001396984, 450304.53999999997904524 284046.57000000000698492, 450285.25 284052.10999999998603016, 450266.03999999997904524 284056.75, 450214.86999999999534339 284069.42999999999301508, 450207.44000000000232831 284072.48999999999068677, 450204.63000000000465661 284073.71000000002095476, 450200.59999999997671694 284075.38000000000465661, 450199.46999999997206032 284075.82000000000698492, 450199.04999999998835847 284076.02000000001862645, 450191.38000000000465661 284078.78000000002793968, 450184.34999999997671694 284081.03999999997904524, 450176.38000000000465661 284083.69000000000232831, 450175.96999999997206032 284083.89000000001396984, 450169.04999999998835847 284085.96000000002095476, 450161.72999999998137355 284087.92999999999301508, 450161.52000000001862645 284087.91999999998370185, 450151.44000000000232831 284090.28999999997904524, 450149.59999999997671694 284090.67999999999301508, 450142.94000000000232831 284091.96000000002095476, 450133.11999999999534339 284093.84999999997671694, 450125.57000000000698492 284095.23999999999068677, 450103.38000000000465661 284098.71000000002095476, 450083.85999999998603016 284102.20000000001164153, 450077.07000000000698492 284103.19000000000232831, 450076.77000000001862645 284103.09000000002561137, 450075.89000000001396984 284103.19000000000232831, 450075.10999999998603016 284103.47999999998137355, 450074.23999999999068677 284103.96000000002095476, 450073.36999999999534339 284104.34999999997671694, 450071.04999999998835847 284105.41999999998370185, 450067.38000000000465661 284106.97999999998137355, 450066.30999999999767169 284107.46999999997206032, 450063.51000000000931323 284108.82000000000698492, 450057.40000000002328306 284111.22999999998137355, 450039.47999999998137355 284116.42999999999301508, 450039.19000000000232831 284116.33000000001629815, 450035.02000000001862645 284116.21000000002095476, 450033.17999999999301508 284116.28000000002793968, 450030.35999999998603016 284116.34999999997671694, 450028.71000000002095476 284116.42999999999301508, 450023.77000000001862645 284116.55999999999767169, 450018.63000000000465661 284116.97999999998137355, 450016.10999999998603016 284117.23999999999068677, 450013.01000000000931323 284117.69000000000232831, 450010.58000000001629815 284118.15999999997438863, 450007.86999999999534339 284118.91999999998370185, 450002.45000000001164153 284120.59000000002561137, 450000 284121.39000000001396984, 449990.92999999999301508 284124.34000000002561137, 449988.32000000000698492 284125.79999999998835847, 449983.39000000001396984 284128.33000000001629815, 449980.48999999999068677 284129.70000000001164153, 449970.41999999998370185 284134.19000000000232831, 449951.15999999997438863 284142.48999999999068677, 449946.21000000002095476 284144.44000000000232831, 449945.10999999998603016 284144.84000000002561137, 449939.01699999999254942 284146.95699999999487773, 449929.42999999999301508 284150.27000000001862645, 449922.63000000000465661 284152.98999999999068677, 449900.91999999998370185 284162.46999999997206032, 449887.41999999998370185 284168.40999999997438863, 449866.10999999998603016 284178.67999999999301508, 449834.44000000000232831 284193.77000000001862645, 449802.67999999999301508 284209.05999999999767169, 449777.91999999998370185 284220.92999999999301508, 449763.63000000000465661 284227.91999999998370185, 449764.11999999999534339 284229.35999999998603016, 449764.21999999997206032 284229.85999999998603016, 449764.72999999998137355 284232.04999999998835847, 449764.92999999999301508 284233.75, 449765.13000000000465661 284236.73999999999068677, 449765.48999999999068677 284253.13000000000465661, 449763.69000000000232831 284253.41999999998370185, 449762.69000000000232831 284257.13000000000465661, 449762.20000000001164153 284261.75, 449761.82000000000698492 284266.96999999997206032, 449762.19000000000232831 284281.30999999999767169, 449762.83000000001629815 284288.02000000001862645, 449762.88000000000465661 284298.65999999997438863, 449763.10999999998603016 284303.86999999999534339, 449763.32000000000698492 284305.67999999999301508, 449763.64000000001396984 284308.78000000002793968, 449763.96999999997206032 284314.20000000001164153, 449764.21999999997206032 284324.03000000002793968, 449764.66999999998370185 284331.84999999997671694, 449764.86999999999534339 284335.46000000002095476, 449765.34000000002561137 284344.08000000001629815, 449765.97999999998137355 284352.09000000002561137, 449766 284352.5, 449766.11999999999534339 284359.01000000000931323, 449767.53999999997904524 284380.16999999998370185, 449769.12351156247314066 284401.89466740080388263, 449769.78154390776762739 284410.92240940104238689, 449769.82000000000698492 284411.45000000001164153, 449771.11999999999534339 284427.39000000001396984, 449774.07000000000698492 284452.25, 449775.33000000001629815 284462.46999999997206032, 449775.28999999997904524 284474.29999999998835847, 449775.75 284486.73999999999068677, 449775.96999999997206032 284492.25, 449777.47999999998137355 284501.96999999997206032, 449778.66999999998370185 284514.59000000002561137, 449779.44000000000232831 284525.48999999999068677, 449780.20000000001164153 284532.28999999997904524, 449780.28999999997904524 284532.39000000001396984, 449780.34999999997671694 284532.79999999998835847, 449780.38000000000465661 284533.09999999997671694, 449780.16999999998370185 284533.79999999998835847, 449779.76000000000931323 284534.29999999998835847, 449779.26000000000931323 284534.70000000001164153, 449778.45000000001164153 284535.21000000002095476, 449777.45000000001164153 284535.71999999997206032, 449777.21600000001490116 284535.82299999997485429, 449779.78000000002793968 284543.40999999997438863, 449781.90999999997438863 284541.78999999997904524, 449789.64000000001396984 284537.61999999999534339, 449791.84000000002561137 284536.51000000000931323, 449794.54999999998835847 284535.38000000000465661, 449804.77000000001862645 284530.29999999998835847, 449813.78999999997904524 284526.21999999997206032, 449825.40999999997438863 284520.83000000001629815, 449846.47999999998137355 284511.04999999998835847, 449875.54999999998835847 284497.30999999999767169, 449925.19000000000232831 284473.59000000002561137, 449975.92999999999301508 284449.07000000000698492, 450000 284437.25, 450003.01000000000931323 284435.77000000001862645, 450007.92999999999301508 284433.09000000002561137, 450024.13000000000465661 284456.02000000001862645, 450034.03999999997904524 284469.17999999999301508, 450043.20000000001164153 284481.41999999998370185, 450062.88000000000465661 284507.19000000000232831, 450077.73999999999068677 284526.27000000001862645, 450087.45000000001164153 284539.77000000001862645, 450096.76000000000931323 284552.47999999998137355, 450109.34999999997671694 284569.09999999997671694, 450110.73999999999068677 284569.79999999998835847, 450125.79999999998835847 284569.84000000002561137, 450145.15999999997438863 284570.45000000001164153, 450154.44000000000232831 284571.05999999999767169, 450184.08000000001629815 284571.95000000001164153, 450226.09000000002561137 284572.84999999997671694, 450226.5 284572.84999999997671694, 450244.70805869944160804 284573.46235063573112711, 450106.2708358452655375 284570.49583871744107455, 450008.90416907926555723 284437.85139413771685213, 449780.30416884616715834 284543.68472757894778624, 449804.29305775952525437 284762.40695002424763516, 449828.2819466728833504 284940.20695020555285737, 449855.09305781131843105 285091.1958392484812066, 449872.02639116189675406 285168.80695043870946392, 450027.24861354241147637 284964.1958391189109534, 450185.29305814806139097 284737.00694999832194299, 450303.35751264361897483 284575.37108967709355056, 450303.56554350687656552 284575.37752872763667256)),((450773.51000000000931323 283736.28200000000651926, 450773.02700000000186265 283736.56900000001769513, 450770.80999999999767169 283737.88500000000931323, 450769.99300000001676381 283732.12099999998463318, 450772.28700000001117587 283731.46299999998882413, 450773.15100000001257285 283731.21600000001490116, 450769.82000000000698492 283714.42999999999301508, 450768.25 283702.79999999998835847, 450765.71000000002095476 283683.61999999999534339, 450761.84999999997671694 283657.20000000001164153, 450755.04999999998835847 283614.33000000001629815, 450752.67999999999301508 283597.33000000001629815, 450749.02000000001862645 283571.71000000002095476, 450748.94000000000232831 283571.29999999998835847, 450748.55999999999767169 283569.16999999998370185, 450744.59999999997671694 283544.07000000000698492, 450740.38000000000465661 283520.54999999998835847, 450736.88000000000465661 283501.60999999998603016, 450736.03999999997904524 283500.03999999997904524, 450734.95000000001164153 283497.86999999999534339, 450733.5 283493.52000000001862645, 450732.78000000002793968 283489.25, 450730.60999999998603016 283478.86999999999534339, 450728.32000000000698492 283469.95000000001164153, 450726.51000000000931323 283463.42999999999301508, 450724.46000000002095476 283458, 450714.46999999997206032 283430.11999999999534339, 450710.58000000001629815 283420.69000000000232831, 450705.86999999999534339 283407.66999999998370185, 450702.04999999998835847 283394.88000000000465661, 450698.46000000002095476 283382.76000000000931323, 450695.98999999999068677 283374.45000000001164153, 450683.20000000001164153 283343.03000000002793968, 450667.58000000001629815 283303.96999999997206032, 450664.27000000001862645 283296.09000000002561137, 450659.16999999998370185 283298, 450658.09000000002561137 283298.35999999998603016, 450657.73999999999068677 283296.85999999998603016, 450657.32000000000698492 283293.15999999997438863, 450656.71999999997206032 283290.63000000000465661, 450653.71999999997206032 283283.14000000001396984, 450652.71999999997206032 283280.27000000001862645, 450650.20000000001164153 283273.95000000001164153, 450645.77000000001862645 283265.27000000001862645, 450640.09000000002561137 283254.84999999997671694, 450635.97999999998137355 283247.27000000001862645, 450633.77000000001862645 283242.69000000000232831, 450632.19000000000232831 283237.95000000001164153, 450631.55999999999767169 283234.47999999998137355, 450630.92999999999301508 283227.69000000000232831, 450630.60999999998603016 283217.73999999999068677, 450628.55999999999767169 283210.32000000000698492, 450625.55999999999767169 283203.36999999999534339, 450623.20000000001164153 283197.44000000000232831, 450622.54999999998835847 283196.09000000002561137, 450620.73999999999068677 283192.97999999998137355, 450619.75 283191.08000000001629815, 450618.45000000001164153 283188.66999999998370185, 450609.07000000000698492 283172.61999999999534339, 450606.86999999999534339 283169.01000000000931323, 450599.47999999998137355 283159.16999999998370185, 450595.89000000001396984 283153.03999999997904524, 450592.59999999997671694 283148.11999999999534339, 450590.80999999999767169 283145.71000000002095476, 450585.02000000001862645 283138.08000000001629815, 450582.83000000001629815 283134.35999999998603016, 450579.23999999999068677 283128.84000000002561137, 450571.40000000002328306 283117.36999999999534339, 450570.03999999997904524 283116.34000000002561137, 450567.15000000002328306 283115.73999999999068677, 450565.21999999997206032 283112.35999999998603016, 450561.71999999997206032 283106.21000000002095476, 450558.70000000001164153 283102.46999999997206032, 450547.23999999999068677 283089.08000000001629815, 450536.38000000000465661 283076.40999999997438863, 450527.34000000002561137 283066.03999999997904524, 450513.82000000000698492 283051.22999999998137355, 450503.92999999999301508 283042.90999999997438863, 450490.05999999999767169 283030.84999999997671694, 450450.98999999999068677 283000, 450449.08000000001629815 282998.48999999999068677, 450436.19000000000232831 282987.69000000000232831, 450436.02000000001862645 282987.59000000002561137, 450413.84999999997671694 282975.19000000000232831, 450406.28999999997904524 282969.65000000002328306, 450389.40000000002328306 282957.83000000001629815, 450380.57000000000698492 282952.91999999998370185, 450328.86999999999534339 282925.86999999999534339, 450319.32000000000698492 282920.86999999999534339, 450319.07000000000698492 282920.73999999999068677, 450297.65999999997438863 282906.55999999999767169, 450268.72999999998137355 282887.53000000002793968, 450248.54999999998835847 282874.19000000000232831, 450225.72999999998137355 282860.78000000002793968, 450205.71000000002095476 282849.25, 450197.33000000001629815 282846.07000000000698492, 450161.69000000000232831 282832.63000000000465661, 450121.96000000002095476 282817.83000000001629815, 450103.83000000001629815 282811.67999999999301508, 450065.03000000002793968 282798.92999999999301508, 450058.38000000000465661 282797.40000000002328306, 450034.80999999999767169 282792.27000000001862645, 450028.44000000000232831 282793.09999999997671694, 450014.09000000002561137 282788.07000000000698492, 450000.95000000001164153 282784.03999999997904524, 450000 282783.78000000002793968, 449980.77000000001862645 282778.61999999999534339, 449939.91999999998370185 282766.03000000002793968, 449928.90000000002328306 282763.08000000001629815, 449893.78000000002793968 282752.08000000001629815, 449893.28999999997904524 282754.80999999999767169, 449892.09999999997671694 282760.82000000000698492, 449882.46999999997206032 282795.03999999997904524, 449879.30999999999767169 282806.15999999997438863, 449876.55999999999767169 282831.33000000001629815, 449875.45000000001164153 282839.32000000000698492, 449872.70000000001164153 282857.89000000001396984, 449871.90000000002328306 282858.38000000000465661, 449871.59999999997671694 282858.58000000001629815, 449871.09000000002561137 282858.67999999999301508, 449870.67999999999301508 282858.97999999998137355, 449870.27000000001862645 282859.47999999998137355, 449869.45000000001164153 282861.08000000001629815, 449869.14000000001396984 282861.88000000000465661, 449868.51000000000931323 282864.47999999998137355, 449868.29999999998835847 282865.28000000002793968, 449867.97999999998137355 282866.57000000000698492, 449867.66999999998370185 282867.96999999997206032, 449867.55999999999767169 282869.27000000001862645, 449867.53999999997904524 282871.05999999999767169, 449867.63000000000465661 282872.85999999998603016, 449867.90999999997438863 282875.95000000001164153, 449866.54999999998835847 282886.21000000002095476, 449866.75 282886.71000000002095476, 449867.25 282887.71000000002095476, 449867.45000000001164153 282888, 449867.75 282888.20000000001164153, 449867.95000000001164153 282888.5, 449868.04999999998835847 282888.70000000001164153, 449868.25 282889.5, 449868.14000000001396984 282890.28999999997904524, 449863.40000000002328306 282930.09999999997671694, 449858.04999999998835847 282968.46000000002095476, 449855.03000000002793968 282989.51000000000931323, 449854.59999999997671694 282993.41999999998370185, 449853.86999999999534339 283000, 449849.33000000001629815 283028.76000000000931323, 449846.72999999998137355 283044.59000000002561137, 449842.85999999998603016 283067.01000000000931323, 449837.40000000002328306 283098.47999999998137355, 449832.59999999997671694 283127.57000000000698492, 449828.55999999999767169 283154.46000000002095476, 449827 283163.09000000002561137, 449822.65000000002328306 283188.26000000000931323, 449819.40999999997438863 283213.20000000001164153, 449818.61999999999534339 283218.61999999999534339, 449817.63000000000465661 283223.65999999997438863, 449816.15999999997438863 283232.01000000000931323, 449814.78000000002793968 283239.15999999997438863, 449814.09000000002561137 283242.47999999998137355, 449813.29999999998835847 283246.09999999997671694, 449813.29999999998835847 283246.29999999998835847, 449812.71999999997206032 283250.22999999998137355, 449812.22999999998137355 283254.05999999999767169, 449811.15000000002328306 283261.20000000001164153, 449809.96999999997206032 283268.04999999998835847, 449808.10999999998603016 283279.63000000000465661, 449807.91999999998370185 283282.03999999997904524, 449807.61999999999534339 283283.75, 449806.84000000002561137 283290, 449806.54999999998835847 283292.82000000000698492, 449806.16999999998370185 283296.73999999999068677, 449805.28000000002793968 283302.59000000002561137, 449805 283306.21000000002095476, 449804.90000000002328306 283306.61999999999534339, 449804.52000000001862645 283312.65999999997438863, 449804.33000000001629815 283314.88000000000465661, 449803.73999999999068677 283320.30999999999767169, 449803.65000000002328306 283320.91999999998370185, 449802.57000000000698492 283327.26000000000931323, 449802.07000000000698492 283329.38000000000465661, 449801.47999999998137355 283331.59000000002561137, 449800.97999999998137355 283333.80999999999767169, 449800.89000000001396984 283334.40999999997438863, 449800.78999999997904524 283336.02000000001862645, 449800.59999999997671694 283337.72999999998137355, 449800.29999999998835847 283339.75, 449799.90999999997438863 283342.26000000000931323, 449799.71999999997206032 283343.88000000000465661, 449799.33000000001629815 283347.20000000001164153, 449798.53999999997904524 283352.33000000001629815, 449798.15000000002328306 283354.45000000001164153, 449797.76000000000931323 283356.86999999999534339, 449797.46999999997206032 283359.38000000000465661, 449797.17999999999301508 283363.10999999998603016, 449797.17999999999301508 283363.82000000000698492, 449796.51000000000931323 283369.85999999998603016, 449796.10999999998603016 283372.38000000000465661, 449795.33000000001629815 283377.01000000000931323, 449794.34999999997671694 283384.15999999997438863, 449794.15000000002328306 283386.07000000000698492, 449793.58000000001629815 283392.52000000001862645, 449793.47999999998137355 283392.92999999999301508, 449792.70000000001164153 283399.96999999997206032, 449792.19799999997485429 283403.46999999997206032, 449792.02000000001862645 283404.71000000002095476, 449791.53000000002793968 283407.11999999999534339, 449790.73999999999068677 283411.04999999998835847, 449790.44000000000232831 283412.76000000000931323, 449789.46000000002095476 283419.51000000000931323, 449788.39000000001396984 283427.26000000000931323, 449788.09999999997671694 283429.97999999998137355, 449787.71000000002095476 283434.29999999998835847, 449787.60999999998603016 283435, 449786.73999999999068677 283441.17999999999301508, 449786.44000000000232831 283443.27000000001862645, 449785.65999999997438863 283447.75, 449784.57000000000698492 283454.21000000002095476, 449783.78999999997904524 283458.47999999998137355, 449783.48999999999068677 283459.96999999997206032, 449782.51000000000931323 283464.73999999999068677, 449782.21000000002095476 283465.94000000000232831, 449781.82000000000698492 283468.02000000001862645, 449781.42999999999301508 283470.21000000002095476, 449781.44000000000232831 283474.88000000000465661, 449781.34000000002561137 283475.38000000000465661, 449781.04999999998835847 283478.07000000000698492, 449780.76000000000931323 283480.84999999997671694, 449780.39000000001396984 283486.91999999998370185, 449780.11999999999534339 283495.58000000001629815, 449780.05999999999767169 283505.13000000000465661, 449780.17999999999301508 283510.40000000002328306, 449780.20000000001164153 283516.57000000000698492, 449780.01000000000931323 283518.27000000001862645, 449779.71999999997206032 283521.04999999998835847, 449779.33000000001629815 283523.84000000002561137, 449779.33000000001629815 283524.53000000002793968, 449779.03999999997904524 283527.71000000002095476, 449778.75 283531, 449778.65999999997438863 283531.78999999997904524, 449778.26000000000931323 283533.88000000000465661, 449777.96999999997206032 283535.96999999997206032, 449777.78000000002793968 283538.04999999998835847, 449777.67999999999301508 283540.23999999999068677, 449777.20000000001164153 283545.41999999998370185, 449777.21000000002095476 283545.90999999997438863, 449776.42999999999301508 283551.58000000001629815, 449775.65000000002328306 283557.15000000002328306, 449774.67999999999301508 283568.69000000000232831, 449774.48999999999068677 283571.16999999998370185, 449774 283574.75, 449773.21999999997206032 283579.13000000000465661, 449773.11999999999534339 283580.03000000002793968, 449772.83000000001629815 283582.10999999998603016, 449772.53000000002793968 283584.5, 449772.04999999998835847 283587.47999999998137355, 449771.89000000001396984 283589.67999999999301508, 449774.33799999998882413 283597.12400000001071021, 449774.60999999998603016 283597.9529999999795109, 449787.48999999999068677 283637.11999999999534339, 449789.35999999998603016 283641.29999999998835847, 449789.46000000002095476 283641.5, 449791.21000000002095476 283645.28999999997904524, 449791.59999999997671694 283646.28000000002793968, 449792.19000000000232831 283648.08000000001629815, 449793.35999999998603016 283650.77000000001862645, 449794.52000000001862645 283653.76000000000931323, 449795.5 283656.45000000001164153, 449796.55999999999767169 283659.73999999999068677, 449796.95000000001164153 283660.72999999998137355, 449797.83000000001629815 283662.92999999999301508, 449798.51000000000931323 283665.02000000001862645, 449799.28000000002793968 283667.80999999999767169, 449799.77000000001862645 283669.20000000001164153, 449801.80999999999767169 283674.98999999999068677, 449802.48999999999068677 283676.67999999999301508, 449804.25 283680.86999999999534339, 449804.72999999998137355 283682.05999999999767169, 449807.16999999998370185 283687.73999999999068677, 449808.63000000000465661 283691.53000000002793968, 449809.01000000000931323 283692.61999999999534339, 449809.97999999998137355 283695.51000000000931323, 449811.04999999998835847 283698.5, 449811.34999999997671694 283699.29999999998835847, 449813 283702.78000000002793968, 449813.40000000002328306 283703.46999999997206032, 449814.28000000002793968 283704.86999999999534339, 449815.05999999999767169 283706.35999999998603016, 449816.14000000001396984 283708.54999999998835847, 449816.53000000002793968 283709.84999999997671694, 449816.52000000001862645 283710.04999999998835847, 449816.71000000002095476 283711.65000000002328306, 449816.70000000001164153 283713.34999999997671694, 449817.34999999997671694 283721.75, 449817.44000000000232831 283723.65000000002328306, 449817.42999999999301508 283724.34999999997671694, 449817.80999999999767169 283727.44000000000232831, 449818.28999999997904524 283729.84000000002561137, 449819.73999999999068677 283735.83000000001629815, 449820.22999999998137355 283737.21999999997206032, 449820.82000000000698492 283738.71999999997206032, 449821.01000000000931323 283738.91999999998370185, 449821.98999999999068677 283740.40000000002328306, 449823.07000000000698492 283741.78999999997904524, 449824.92999999999301508 283744.27000000001862645, 449826.20000000001164153 283746.05999999999767169, 449827.96000000002095476 283748.34000000002561137, 449829.42999999999301508 283750.52000000001862645, 449830.21000000002095476 283752.02000000001862645, 449831.86999999999534339 283755, 449832.95000000001164153 283757.19000000000232831, 449834.21000000002095476 283759.96999999997206032, 449834.51000000000931323 283760.57000000000698492, 449835.09000000002561137 283762.26000000000931323, 449835.66999999998370185 283763.84999999997671694, 449836.55999999999767169 283765.64000000001396984, 449837.72999999998137355 283767.92999999999301508, 449838.89000000001396984 283769.14000000001396984, 449840.16999999998370185 283770.83000000001629815, 449841.96999999997206032 283772.34999999997671694, 449845.33000000001629815 283777.10999999998603016, 449845.53999999997904524 283777.40000000002328306, 449846.60999999998603016 283779, 449848.60999999998603016 283781.78999999997904524, 449853.65000000002328306 283788.40000000002328306, 449857.70000000001164153 283794.01000000000931323, 449876.05999999999767169 283820.5, 449878.90000000002328306 283824.90999999997438863, 449880.21999999997206032 283826.80999999999767169, 449882.75 283830.40999999997438863, 449883.46000000002095476 283831.40999999997438863, 449885.70000000001164153 283834.60999999998603016, 449887.02000000001862645 283836.91999999998370185, 449889.05999999999767169 283840.21999999997206032, 449890.89000000001396984 283843.32000000000698492, 449892.82000000000698492 283846.41999999998370185, 449894.14000000001396984 283848.22999999998137355, 449896.27000000001862645 283851.03000000002793968, 449898.09999999997671694 283853.22999999998137355, 449899.91999999998370185 283855.53999999997904524, 449901.34000000002561137 283857.53999999997904524, 449903.97999999998137355 283861.53999999997904524, 449904.90000000002328306 283862.94000000000232831, 449906.72999999998137355 283866.15000000002328306, 449907.53999999997904524 283867.54999999998835847, 449909.78000000002793968 283871.05999999999767169, 449911.09999999997671694 283872.96000000002095476, 449914.84999999997671694 283878.27000000001862645, 449916.36999999999534339 283880.28000000002793968, 449919.52000000001862645 283884.48999999999068677, 449921.84999999997671694 283887.69000000000232831, 449926.30999999999767169 283893.90999999997438863, 449926.82000000000698492 283894.60999999998603016, 449930.81500000000232831 283899.91499999997904524, 449931.27000000001862645 283900.52000000001862645, 449937.73999999999068677 283909.03000000002793968, 449944.40000000002328306 283918.64000000001396984, 449947.11999999999534339 283921.53999999997904524, 449950.01000000000931323 283927.44000000000232831, 449950.10999999998603016 283927.73999999999068677, 449953.65000000002328306 283934.03999999997904524, 449953.84999999997671694 283934.53999999997904524, 449957.20000000001164153 283940.15000000002328306, 44</v>
      </c>
      <c r="B123" s="324">
        <f>'Site-to-LSOA&amp;MSOA Assignment'!B123</f>
        <v>325</v>
      </c>
      <c r="C123" s="329" t="str">
        <f>'Site-to-LSOA&amp;MSOA Assignment'!C123</f>
        <v>STRATEGIC - Land adjacent Magna Park (Employment)</v>
      </c>
      <c r="D123" s="100" t="str">
        <f>'Site-to-LSOA&amp;MSOA Assignment'!N123</f>
        <v>E02007048</v>
      </c>
      <c r="E123" s="100" t="str">
        <f>'Site-to-LSOA&amp;MSOA Assignment'!O123</f>
        <v>Rugby 013</v>
      </c>
      <c r="F123" s="100" t="str">
        <f>'Site-to-LSOA&amp;MSOA Assignment'!P123</f>
        <v>E01031160</v>
      </c>
      <c r="G123" s="100" t="str">
        <f>'Site-to-LSOA&amp;MSOA Assignment'!Q123</f>
        <v>Rugby 013B</v>
      </c>
      <c r="H123" s="99" t="str">
        <f>VLOOKUP($B123,'PTAL - AM'!$B:$R,17,FALSE)</f>
        <v>1a</v>
      </c>
      <c r="I123" s="99" t="str">
        <f>VLOOKUP($B123,'PTAL - PM'!$B:$R,17,FALSE)</f>
        <v>1a</v>
      </c>
      <c r="J123" s="284"/>
      <c r="K123" s="254" t="str">
        <f t="shared" si="6"/>
        <v>STRATEGIC - Land adjacent Magna Park (Employment)</v>
      </c>
      <c r="L123" s="341">
        <f t="shared" si="7"/>
        <v>4</v>
      </c>
      <c r="M123" s="338">
        <f>RANK(L123,$L$2:$L245,0)</f>
        <v>15</v>
      </c>
    </row>
    <row r="124" spans="1:13" x14ac:dyDescent="0.3">
      <c r="A124" s="335" t="str">
        <f>'Site-to-LSOA&amp;MSOA Assignment'!A124</f>
        <v xml:space="preserve">MultiPolygon (((436802.09097492619184777 274767.05372631386853755, 436806.42999999999301508 274765.36999999999534339, 436808.20000000001164153 274767.29999999998835847, 436808.5 274767.59999999997671694, 436811.5 274772.09999999997671694, 436811.90000000002328306 274772.59999999997671694, 436812.90000000002328306 274774.09999999997671694, 436814 274775.70000000001164153, 436814.79999999998835847 274777.20000000001164153, 436817 274782.29999999998835847, 436817.90000000002328306 274784.40000000002328306, 436818.90000000002328306 274786.90000000002328306, 436819.5 274788.70000000001164153, 436820.70000000001164153 274792.79999999998835847, 436821.40000000002328306 274795.70000000001164153, 436821.70000000001164153 274797.20000000001164153, 436822 274798.5, 436822.29999999998835847 274799.90000000002328306, 436823 274802, 436824 274804.20000000001164153, 436826.20000000001164153 274808.70000000001164153, 436828.79999999998835847 274813.5, 436831.59999999997671694 274818.29999999998835847, 436832.20000000001164153 274819.20000000001164153, 436834.20000000001164153 274822.59999999997671694, 436834.70000000001164153 274823.40000000002328306, 436835.5 274825.09999999997671694, 436836.40000000002328306 274826.90000000002328306, 436837.90000000002328306 274830.70000000001164153, 436839.79999999998835847 274835.59999999997671694, 436839.90000000002328306 274835.79999999998835847, 436840.59999999997671694 274837.79999999998835847, 436841.29999999998835847 274839.59999999997671694, 436841.78000000002793968 274841.21000000002095476, 436842.23999999999068677 274842.78999999997904524, 436846.79999999998835847 274859.89000000001396984, 436848.29999999998835847 274865.19000000000232831, 436849.5 274874.39000000001396984, 436850.90000000002328306 274879.19000000000232831, 436852.59999999997671694 274884.78999999997904524, 436850.69000000000232831 274884.89000000001396984, 436846.40000000002328306 274884.39000000001396984, 436846.70000000001164153 274879.19000000000232831, 436844 274876.28999999997904524, 436843.40000000002328306 274875.89000000001396984, 436843 274875.89000000001396984, 436842.79999999998835847 274875.98999999999068677, 436842.59999999997671694 274875.98999999999068677, 436841.5 274876.78999999997904524, 436840.79999999998835847 274877.19000000000232831, 436839.59999999997671694 274877.89000000001396984, 436838.5 274878.28999999997904524, 436836.90000000002328306 274878.98999999999068677, 436836.59999999997671694 274879.19000000000232831, 436835.70000000001164153 274879.69000000000232831, 436834.90000000002328306 274880.19000000000232831, 436834 274880.69000000000232831, 436833.59999999997671694 274880.89000000001396984, 436833 274881.09000000002561137, 436832.5 274881.39000000001396984, 436832 274881.48999999999068677, 436831.40000000002328306 274881.69000000000232831, 436831 274881.78999999997904524, 436830.70000000001164153 274881.78999999997904524, 436830.09999999997671694 274881.89000000001396984, 436828.90000000002328306 274881.89000000001396984, 436828.59999999997671694 274881.78999999997904524, 436827.70000000001164153 274881.59000000002561137, 436826.90000000002328306 274881.39000000001396984, 436826 274881.09000000002561137, 436825.90000000002328306 274880.98999999999068677, 436824.29999999998835847 274880.28999999997904524, 436822.90000000002328306 274879.48999999999068677, 436822.29999999998835847 274879.19000000000232831, 436819.5 274877.39000000001396984, 436818.20000000001164153 274876.48999999999068677, 436818.01000000000931323 274877.09000000002561137, 436816.54999999998835847 274880.72999999998137355, 436815.14000000001396984 274884.34000000002561137, 436814.19000000000232831 274886.96000000002095476, 436813.70000000001164153 274888.59999999997671694, 436813.40000000002328306 274889.5, 436813.19000000000232831 274890.77000000001862645, 436813.10999999998603016 274891.21999999997206032, 436813.01000000000931323 274891.83000000001629815, 436812.92999999999301508 274892.92999999999301508, 436812.95000000001164153 274894.72999999998137355, 436813.08000000001629815 274896.34000000002561137, 436813.19000000000232831 274897.53999999997904524, 436813.21000000002095476 274898.65000000002328306, 436813.13000000000465661 274899.75, 436812.94000000000232831 274900.75, 436812.76000000000931323 274901.85999999998603016, 436812.57000000000698492 274902.77000000001862645, 436812.28999999997904524 274903.77000000001862645, 436812.19000000000232831 274903.96999999997206032, 436810.85999999998603016 274908.60999999998603016, 436810.57000000000698492 274909.52000000001862645, 436808.07000000000698492 274916.78000000002793968, 436805.76000000000931323 274923.53000000002793968, 436803.65000000002328306 274930.08000000001629815, 436803.51799999998183921 274930.57400000002235174, 436801.84999999997671694 274936.83000000001629815, 436800.34999999997671694 274940.63000000000465661, 436799.34999999997671694 274943.33000000001629815, 436797.34999999997671694 274948.53000000002793968, 436795.34999999997671694 274953.33000000001629815, 436794.15000000002328306 274955.72999999998137355, 436793.04999999998835847 274957.72999999998137355, 436791.65000000002328306 274960.03000000002793968, 436790.34999999997671694 274962.03000000002793968, 436788.65000000002328306 274964.33000000001629815, 436786.84999999997671694 274966.33000000001629815, 436786.34999999997671694 274967.03000000002793968, 436780.59000000002561137 274973.16999999998370185, 436780.09000000002561137 274973.55999999999767169, 436775.38000000000465661 274977.79999999998835847, 436774.34999999997671694 274978.78999999997904524, 436769.63000000000465661 274983.42999999999301508, 436765.63000000000465661 274987.59000000002561137, 436762.14000000001396984 274990.95000000001164153, 436759.59000000002561137 274993.21000000002095476, 436757.64000000001396984 274994.58000000001629815, 436751 275000, 436750.40000000002328306 275000.5, 436743.29999999998835847 275006.29999999998835847, 436742.09999999997671694 275007.29999999998835847, 436740.59999999997671694 275008.40000000002328306, 436735.79999999998835847 275012, 436735.09999999997671694 275012.70000000001164153, 436732.70000000001164153 275015.90000000002328306, 436731.29999999998835847 275017.79999999998835847, 436730 275019.59999999997671694, 436728.59999999997671694 275021, 436725 275025.09999999997671694, 436722.29999999998835847 275027.79999999998835847, 436716.5 275033.90000000002328306, 436716.29999999998835847 275034.09999999997671694, 436716.20000000001164153 275034.29999999998835847, 436715.90000000002328306 275034.70000000001164153, 436714.79999999998835847 275036.70000000001164153, 436713.59999999997671694 275038.70000000001164153, 436712.59999999997671694 275040.40000000002328306, 436711.59999999997671694 275042, 436711 275043.09999999997671694, 436710.20000000001164153 275044.29999999998835847, 436709.40000000002328306 275045.20000000001164153, 436708.20000000001164153 275046.70000000001164153, 436706.29999999998835847 275048.90000000002328306, 436702.40000000002328306 275052.90000000002328306, 436702.20000000001164153 275053.09999999997671694, 436702 275053.20000000001164153, 436701.5 275055.29999999998835847, 436701.09999999997671694 275056.5, 436700.79999999998835847 275056.90000000002328306, 436696.70000000001164153 275062.59999999997671694, 436694.29999999998835847 275065.79999999998835847, 436693 275067.59999999997671694, 436689.20000000001164153 275071.40000000002328306, 436687.29999999998835847 275073.09999999997671694, 436684.59999999997671694 275075.20000000001164153, 436681.40000000002328306 275077.59999999997671694, 436680.90000000002328306 275077.90000000002328306, 436680.29999999998835847 275078.20000000001164153, 436679.90000000002328306 275078.5, 436679.59999999997671694 275078.59999999997671694, 436679.29999999998835847 275078.59999999997671694, 436678.90000000002328306 275079, 436678.29999999998835847 275079.20000000001164153, 436677.90000000002328306 275079.40000000002328306, 436677.70000000001164153 275079.59999999997671694, 436677.40000000002328306 275079.70000000001164153, 436675.29999999998835847 275080.59999999997671694, 436673.59999999997671694 275081.09999999997671694, 436668.90000000002328306 275082.29999999998835847, 436665.90000000002328306 275083.09999999997671694, 436662.5 275084.20000000001164153, 436659.5 275085.20000000001164153, 436655.40000000002328306 275086.59999999997671694, 436651.20000000001164153 275088.09999999997671694, 436647.20000000001164153 275089.5, 436643.20000000001164153 275091, 436639.79999999998835847 275092, 436636.09999999997671694 275093, 436633.40000000002328306 275093.90000000002328306, 436631.59999999997671694 275094.29999999998835847, 436630 275094.70000000001164153, 436624 275095.70000000001164153, 436623 275095.79999999998835847, 436622.29999999998835847 275096, 436621.5 275096.29999999998835847, 436621 275096.40000000002328306, 436620.70000000001164153 275096.59999999997671694, 436619.79999999998835847 275096.90000000002328306, 436619 275097, 436618.29999999998835847 275097.20000000001164153, 436617.59999999997671694 275097.20000000001164153, 436616.90000000002328306 275097.29999999998835847, 436612.20000000001164153 275097.09999999997671694, 436610.20000000001164153 275097.09999999997671694, 436607.90000000002328306 275097.20000000001164153, 436605.40000000002328306 275097.5, 436604.40000000002328306 275097.5, 436603.70000000001164153 275097.59999999997671694, 436603 275097.59999999997671694, 436600.70000000001164153 275097.40000000002328306, 436600 275097.40000000002328306, 436599.29999999998835847 275097.5, 436598.79999999998835847 275097.79999999998835847, 436598.5 275097.90000000002328306, 436598 275098.09999999997671694, 436597.20000000001164153 275098.29999999998835847, 436596.40000000002328306 275098.40000000002328306, 436596.09999999997671694 275098.29999999998835847, 436595.70000000001164153 275098.40000000002328306, 436595.20000000001164153 275098.5, 436594.90000000002328306 275098.59999999997671694, 436594.59999999997671694 275098.79999999998835847, 436593 275099.79999999998835847, 436591.59999999997671694 275100.79999999998835847, 436590.09999999997671694 275102, 436588.59999999997671694 275103, 436587.90000000002328306 275103.70000000001164153, 436587.09999999997671694 275104.79999999998835847, 436585.79999999998835847 275106.5, 436585.09999999997671694 275107.90000000002328306, 436584.40000000002328306 275109.59999999997671694, 436584 275110.90000000002328306, 436583.79999999998835847 275111.70000000001164153, 436583.70000000001164153 275112.5, 436583.59999999997671694 275112.90000000002328306, 436583.59999999997671694 275114.40000000002328306, 436583.5 275114.79999999998835847, 436583.5 275115.09999999997671694, 436583.40000000002328306 275115.5, 436583.5 275116.09999999997671694, 436585.40000000002328306 275125.59999999997671694, 436586.20000000001164153 275129.29999999998835847, 436586.59999999997671694 275132.59999999997671694, 436587.29999999998835847 275136.70000000001164153, 436587.70000000001164153 275139.29999999998835847, 436588 275141.90000000002328306, 436588.20000000001164153 275144.20000000001164153, 436588.29999999998835847 275144.90000000002328306, 436588.29999999998835847 275146.20000000001164153, 436588.5 275147.20000000001164153, 436588.59999999997671694 275148.09999999997671694, 436588.70000000001164153 275148.70000000001164153, 436588.79999999998835847 275149.20000000001164153, 436588.90000000002328306 275149.90000000002328306, 436589 275150.79999999998835847, 436589.09999999997671694 275151.5, 436589.20000000001164153 275152.59999999997671694, 436589.40000000002328306 275153.70000000001164153, 436589.79999999998835847 275156.79999999998835847, 436590.40000000002328306 275159.90000000002328306, 436590.40000000002328306 275161.79999999998835847, 436590.59999999997671694 275162.79999999998835847, 436590.70000000001164153 275163.09999999997671694, 436590.90000000002328306 275163.59999999997671694, 436591.40000000002328306 275165.09999999997671694, 436591.90000000002328306 275166.79999999998835847, 436593.70000000001164153 275173.5, 436595 275178.40000000002328306, 436595.70000000001164153 275181.40000000002328306, 436596.09999999997671694 275182.40000000002328306, 436596.20000000001164153 275183.70000000001164153, 436596.20000000001164153 275185.79999999998835847, 436596.09999999997671694 275187.59999999997671694, 436596.09999999997671694 275189.09999999997671694, 436596.20000000001164153 275189.5, 436596.20000000001164153 275189.79999999998835847, 436596.40000000002328306 275190.40000000002328306, 436596.5 275190.90000000002328306, 436596.59999999997671694 275191.29999999998835847, 436596.59999999997671694 275191.70000000001164153, 436596.70000000001164153 275192.20000000001164153, 436596.90000000002328306 275192.70000000001164153, 436597.09999999997671694 275193.09999999997671694, 436597.40000000002328306 275193.5, 436597.5 275193.79999999998835847, 436598 275194.59999999997671694, 436598.40000000002328306 275195.59999999997671694, 436598.79999999998835847 275197.29999999998835847, 436598.90000000002328306 275197.79999999998835847, 436598.90000000002328306 275198.40000000002328306, 436599.5 275200.09999999997671694, 436600.5 275201.70000000001164153, 436601.40000000002328306 275202.59999999997671694, 436602.40000000002328306 275203.79999999998835847, 436603.79999999998835847 275205.20000000001164153, 436604.70000000001164153 275206, 436605 275206.29999999998835847, 436605.40000000002328306 275206.79999999998835847, 436606.09999999997671694 275207.20000000001164153, 436607.5 275208.40000000002328306, 436607.90000000002328306 275208.79999999998835847, 436608.09999999997671694 275208.90000000002328306, 436609.90000000002328306 275210.29999999998835847, 436610.70000000001164153 275210.59999999997671694, 436611.40000000002328306 275210.70000000001164153, 436612.29999999998835847 275211, 436613.09999999997671694 275211.20000000001164153, 436613.90000000002328306 275211.29999999998835847, 436614.79999999998835847 275211.40000000002328306, 436615.59999999997671694 275211.40000000002328306, 436617.70000000001164153 275211.20000000001164153, 436619.59999999997671694 275211.09999999997671694, 436621.09999999997671694 275210.90000000002328306, 436621.90000000002328306 275210.79999999998835847, 436622.40000000002328306 275210.70000000001164153, 436623 275210.5, 436623.20000000001164153 275210.5, 436623.59999999997671694 275210.40000000002328306, 436624.20000000001164153 275210.09999999997671694, 436625.20000000001164153 275209.79999999998835847, 436626.29999999998835847 275209.70000000001164153, 436627.20000000001164153 275209.59999999997671694, 436628.29999999998835847 275209.5, 436629 275209.5, 436630.70000000001164153 275209.40000000002328306, 436636.09999999997671694 275209.5, 436639.79999999998835847 275209.79999999998835847, 436640.40000000002328306 275209.90000000002328306, 436640.79999999998835847 275210.20000000001164153, 436641.20000000001164153 275210.40000000002328306, 436641.29999999998835847 275210.59999999997671694, 436641.5 275210.79999999998835847, 436641.79999999998835847 275210.90000000002328306, 436642.09999999997671694 275211.09999999997671694, 436642.29999999998835847 275211.20000000001164153, 436642.5 275211.20000000001164153, 436642.70000000001164153 275211.29999999998835847, 436643.20000000001164153 275211.5, 436644.09999999997671694 275212.09999999997671694, 436645.5 275213, 436646.59999999997671694 275213.79999999998835847, 436647.5 275214.59999999997671694, 436648.29999999998835847 275215.59999999997671694, 436648.40000000002328306 275216, 436648.59999999997671694 275216.40000000002328306, 436648.90000000002328306 275217.09999999997671694, 436649.40000000002328306 275217.70000000001164153, 436651.40000000002328306 275219.79999999998835847, 436653.20000000001164153 275221.59999999997671694, 436654.70000000001164153 275222.70000000001164153, 436656.29999999998835847 275223.90000000002328306, 436657.59999999997671694 275224.59999999997671694, 436661 275226.40000000002328306, 436663.20000000001164153 275227.59999999997671694, 436665.70000000001164153 275228.90000000002328306, 436667.59999999997671694 275230, 436669.40000000002328306 275230.90000000002328306, 436672.20000000001164153 275232.40000000002328306, 436680.20000000001164153 275236.59999999997671694, 436680.70000000001164153 275237, 436681.20000000001164153 275237.29999999998835847, 436681.79999999998835847 275237.5, 436682.20000000001164153 275237.59999999997671694, 436682.5 275237.70000000001164153, 436683.20000000001164153 275237.79999999998835847, 436684.40000000002328306 275238.09999999997671694, 436685.09999999997671694 275238.40000000002328306, 436685.5 275238.59999999997671694, 436686.5 275239, 436688.29999999998835847 275239.40000000002328306, 436689.84397603303659707 275239.84694043063791469, 436692.09999999997671694 275240.5, 436694.09999999997671694 275241, 436695.40000000002328306 275241.29999999998835847, 436696.79999999998835847 275241.59999999997671694, 436698.40000000002328306 275241.90000000002328306, 436700.40000000002328306 275242.29999999998835847, 436702.79999999998835847 275242.70000000001164153, 436705.20000000001164153 275243, 436708.09999999997671694 275243.29999999998835847, 436712.79999999998835847 275243.70000000001164153, 436715.29999999998835847 275244, 436718.70000000001164153 275244.59999999997671694, 436720.5 275245.09999999997671694, 436720.79999999998835847 275245.29999999998835847, 436721.29999999998835847 275245.40000000002328306, 436722.20000000001164153 275245.70000000001164153, 436723.5 275246, 436724.29999999998835847 275246.29999999998835847, 436724.79999999998835847 275246.40000000002328306, 436725.29999999998835847 275246.59999999997671694, 436726.20000000001164153 275247, 436727 275247.59999999997671694, 436729.20000000001164153 275249.5, 436729.90000000002328306 275250.20000000001164153, 436731.09999999997671694 275251.09999999997671694, 436732.29999999998835847 275252.09999999997671694, 436734.90000000002328306 275254.29999999998835847, 436740.90000000002328306 275259.29999999998835847, 436741.79999999998835847 275260, 436742.70000000001164153 275260.79999999998835847, 436743.70000000001164153 275261.5, 436744.79999999998835847 275262.29999999998835847, 436747.40000000002328306 275264.5, 436749.59999999997671694 275266.29999999998835847, 436750.40000000002328306 275267.09999999997671694, 436751 275267.59999999997671694, 436752.29999999998835847 275268.90000000002328306, 436752.90000000002328306 275269.70000000001164153, 436753.29999999998835847 275270.20000000001164153, 436753.70000000001164153 275270.79999999998835847, 436754.20000000001164153 275271.29999999998835847, 436754.59999999997671694 275271.90000000002328306, 436755 275272.29999999998835847, 436755.20000000001164153 275272.70000000001164153, 436755.5 275273.20000000001164153, 436755.90000000002328306 275273.70000000001164153, 436756.20000000001164153 275274.09999999997671694, 436756.5 275274.40000000002328306, 436757 275275, 436757.40000000002328306 275275.5, 436761.09999999997671694 275279.90000000002328306, 436761.5 275280.29999999998835847, 436761.79999999998835847 275280.79999999998835847, 436762.29999999998835847 275281.29999999998835847, 436762.70000000001164153 275281.79999999998835847, 436763.20000000001164153 275282.59999999997671694, 436764.40000000002328306 275285, 436764.79999999998835847 275285.59999999997671694, 436764.90000000002328306 275285.79999999998835847, 436765.09999999997671694 275286.09999999997671694, 436765.29999999998835847 275286.20000000001164153, 436765.40000000002328306 275286.40000000002328306, 436765.59999999997671694 275286.59999999997671694, 436765.70000000001164153 275286.79999999998835847, 436765.90000000002328306 275286.90000000002328306, 436766.09999999997671694 275287.29999999998835847, 436766.79999999998835847 275288, 436767.09999999997671694 275288.5, 436767.40000000002328306 275288.70000000001164153, 436767.70000000001164153 275289.09999999997671694, 436768.5 275290.09999999997671694, 436769.09999999997671694 275290.90000000002328306, 436769.70000000001164153 275291.59999999997671694, 436771.09999999997671694 275293.20000000001164153, 436771.59999999997671694 275293.59999999997671694, 436772 275294.09999999997671694, 436773.20000000001164153 275295.09999999997671694, 436773.90000000002328306 275295.79999999998835847, 436774.70000000001164153 275296.5, 436775.70000000001164153 275297.29999999998835847, 436776.70000000001164153 275298.20000000001164153, 436777.60999999998603016 275298.86999999999534339, 436783.95000000001164153 275292.54999999998835847, 436816 275263.04999999998835847, 436818.34999999997671694 275260.90000000002328306, 436824.5 275255.04999999998835847, 436825.09999999997671694 275254.45000000001164153, 436825.75 275253.90000000002328306, 436826.5 275253.20000000001164153, 436827.25 275252.54999999998835847, 436828.95000000001164153 275251.04999999998835847, 436834.20000000001164153 275246.40000000002328306, 436851.70000000001164153 275230.34999999997671694, 436854.5 275227.79999999998835847, 436857.95000000001164153 275224.59999999997671694, 436874.54999999998835847 275209.20000000001164153, 436902.45000000001164153 275183.90000000002328306, 436924.15000000002328306 275164.15000000002328306, 436968.25 275214.40000000002328306, 436969.40000000002328306 275213.5, 436971.70000000001164153 275211.59999999997671694, 436974.04999999998835847 275209.70000000001164153, 436976.45000000001164153 275207.75, 436978.70000000001164153 275205.90000000002328306, 436980.90000000002328306 275204.04999999998835847, 436984 275201.45000000001164153, 436987.70000000001164153 275198.45000000001164153, 436989.5 275196.90000000002328306, 436991.25 275195.29999999998835847, 437000 275187.70000000001164153, 437006.20000000001164153 275183.01000000000931323, 437007.63000000000465661 275181.70000000001164153, 437008.28000000002793968 275181.29999999998835847, 437008.94000000000232831 275180.70000000001164153, 437009.53999999997904524 275180.20000000001164153, 437013.73999999999068677 275175.70000000001164153, 437020.23999999999068677 275169, 437034.03999999997904524 275154.70000000001164153, 437044.84000000002561137 275143.59999999997671694, 437054.14000000001396984 275133.79999999998835847, 437062.94000000000232831 275124.59999999997671694, 437073.23999999999068677 275114.20000000001164153, 437078.34000000002561137 275108.70000000001164153, 437078.73999999999068677 275108.40000000002328306, 437079.64000000001396984 275107.5, 437080.23999999999068677 275107, 437084.44000000000232831 275103.90000000002328306, 437085.03999999997904524 275103.5, 437085.53999999997904524 275103.09999999997671694, 437086.14000000001396984 275102.70000000001164153, 437086.64000000001396984 275102.20000000001164153, 437087.94000000000232831 275101.29999999998835847, 437097.94000000000232831 275093.5, 437109.84000000002561137 275083.79999999998835847, 437113.94000000000232831 275080.40000000002328306, 437116.34000000002561137 275078.40000000002328306, 437120.23999999999068677 275075.5, 437121.84000000002561137 275074.20000000001164153, 437123.64000000001396984 275072.40000000002328306, 437126.03999999997904524 275069.90000000002328306, 437127.84000000002561137 275068.40000000002328306, 437129.34000000002561137 275066.70000000001164153, 437130.94000000000232831 275065.09999999997671694, 437133.64000000001396984 275062.20000000001164153, 437139.34000000002561137 275055.70000000001164153, 437143.44000000000232831 275050.40000000002328306, 437145.84000000002561137 275047.5, 437148.41999999998370185 275043.91999999998370185, 437150.73999999999068677 275040.70000000001164153, 437157.23999999999068677 275032, 437160.03999999997904524 275028.20000000001164153, 437162.73999999999068677 275023.59999999997671694, 437163.64000000001396984 275022.20000000001164153, 437165.84000000002561137 275018.09999999997671694, 437172.14000000001396984 275004.59999999997671694, 437175.44000000000232831 275000, 437176.94000000000232831 274997.09999999997671694, 437182.73999999999068677 274985.40000000002328306, 437183.54499999998370185 274983.90200000000186265, 437188.53999999997904524 274974.59999999997671694, 437191.73999999999068677 274968.79999999998835847, 437194.14000000001396984 274966.29999999998835847, 437196.84000000002561137 274963.40000000002328306, 437199.42999999999301508 274960.72999999998137355, 437200.23999999999068677 274959.90000000002328306, 437202.34000000002561137 274957.59999999997671694, 437205.34000000002561137 274954.5, 437211.14000000001396984 274948.79999999998835847, 437215.84000000002561137 274944.40000000002328306, 437226.73999999999068677 274934.90000000002328306, 437227.23999999999068677 274934.5, 437231.03999999997904524 274931.09999999997671694, 437235.73999999999068677 274927.29999999998835847, 437236.14000000001396984 274927.09999999997671694, 437240.94000000000232831 274923.09999999997671694, 437243.94000000000232831 274921.09999999997671694, 437248.64000000001396984 274917.40000000002328306, 437249.94000000000232831 274916.40000000002328306, 437252.14000000001396984 274914.59999999997671694, 437256.34000000002561137 274911.90000000002328306, 437263.14000000001396984 274907.90000000002328306, 437269.03999999997904524 274904.59999999997671694, 437275.03999999997904524 274901.09999999997671694, 437279.23999999999068677 274898.70000000001164153, 437283.44000000000232831 274896.20000000001164153, 437289.53999999997904524 274892.70000000001164153, 437294.73999999999068677 274889.5, 437303.14000000001396984 274883.5, 437307.34000000002561137 274880.40000000002328306, 437313.03999999997904524 274876.09999999997671694, 437318.23999999999068677 274871.70000000001164153, 437322.73999999999068677 274867.79999999998835847, 437327.53999999997904524 274863.59999999997671694, 437331.23999999999068677 274860.40000000002328306, 437332.44000000000232831 274859.40000000002328306, 437333.53999999997904524 274858.40000000002328306, 437334.53999999997904524 274857.40000000002328306, 437335.53999999997904524 274856.29999999998835847, 437339.34000000002561137 274851.59999999997671694, 437346.73999999999068677 274842.70000000001164153, 437356.44000000000232831 274831.29999999998835847, 437360.23999999999068677 274826.59999999997671694, 437366.63000000000465661 274819.08000000001629815, 437368.11999999999534339 274817.25, 437374.90999999997438863 274808.86999999999534339, 437382.21999999997206032 274799.76000000000931323, 437398.89000000001396984 274779.28999999997904524, 437409.39000000001396984 274766.69000000000232831, 437412.28999999997904524 274754.19000000000232831, 437412.78000000002793968 274753.84000000002561137, 437415.55999999999767169 274751.88000000000465661, 437418.76000000000931323 274749.60999999998603016, 437421.28999999997904524 274751.78999999997904524, 437422.59000000002561137 274752.89000000001396984, 437425.58500000002095476 274747.31800000002840534, 437426.89000000001396984 274744.89000000001396984, 437423.39000000001396984 274740.39000000001396984, 437418.39000000001396984 274733.98999999999068677, 437416.3690000000060536 274731.3879999999771826, 437411.09000000002561137 274724.59000000002561137, 437403.98999999999068677 274715.19000000000232831, 437400.26000000000931323 274710.59000000002561137, 437399.28999999997904524 274709.39000000001396984, 437397.78700000001117587 274707.44199999998090789, 437396.59000000002561137 274705.89000000001396984, 437394.39000000001396984 274703.48999999999068677, 437393.19000000000232831 274702.19000000000232831, 437392.59000000002561137 274701.69000000000232831, 437390.39000000001396984 274699.78999999997904524, 437389.09000000002561137 274698.59000000002561137, 437384.98999999999068677 274695.19000000000232831, 437383.59000000002561137 274693.89000000001396984, 437380.59000000002561137 274691.39000000001396984, 437376.59000000002561137 274687.89000000001396984, 437372.78999999997904524 274684.48999999999068677, 437368.69000000000232831 274680.89000000001396984, 437367.48999999999068677 274679.78999999997904524, 437365.89000000001396984 274678.19000000000232831, 437365.39000000001396984 274677.59000000002561137, 437364.78999999997904524 274676.69000000000232831, 437364.09000000002561137 274675.89000000001396984, 437363.48999999999068677 274674.89000000001396984, 437363.09000000002561137 274674.09000000002561137, 437362.78999999997904524 274673.39000000001396984, 437362.59000000002561137 274672.59000000002561137, 437362.39000000001396984 274671.98999999999068677, 437361.98999999999068677 274670.39000000001396984, 437361.89000000001396984 274669.69000000000232831, 437361.78999999997904524 274668.59000000002561137, 437361.78999999997904524 274666.69000000000232831, 437361.89000000001396984 274665.69000000000232831, 437361.89000000001396984 274665.19000000000232831, 437362.09000000002561137 274663.78999999997904524, 437362.28999999997904524 274662.98999999999068677, 437362.69000000000232831 274660.09000000002561137, 437363.19000000000232831 274657.98999999999068677, 437364.69000000000232831 274651.09000000002561137, 437366.39000000001396984 274642.48999999999068677, 437367.77000000001862645 274634.82000000000698492, 437371.14899999997578561 274618.90399999998044223, 437371.79999999998835847 274615.84000000002561137, 437373.48999999999068677 274607.39000000001396984, 437374.39000000001396984 274603.28999999997904524, 437376.15999999997438863 274594.90000000002328306, 437377.09000000002561137 274590.35999999998603016, 437379.15000000002328306 274581.38000000000465661, 437381.15000000002328306 274572.38000000000465661, 437382.04999999998835847 274567.47999999998137355, 437383.34999999997671694 274560.97999999998137355, 437384.84000000002561137 274552.39000000001396984, 437380.23999999999068677 274551.89000000001396984, 437357.46000000002095476 274549.22999999998137355, 437342.53999999997904524 274547.65999999997438863, 437331.27500000002328306 274546.35300000000279397, 437330.55999999999767169 274546.27000000001862645, 437318.19000000000232831 274544.79999999998835847, 437307.39000000001396984 274543.70000000001164153, 437295.5 274542.28000000002793968, 437281.89000000001396984 274540.76000000000931323, 437272.14000000001396984 274539.65000000002328306, 437258.21999999997206032 274538.02000000001862645, 437245.71999999997206032 274536.59999999997671694, 437228.38000000000465661 274534.55999999999767169, 437229.45000000001164153 274504.78000000002793968, 437229.46999999997206032 274504.08000000001629815, 437230.04999999998835847 274486.58000000001629815, 437231.04999999998835847 274460.97999999998137355, 437240.04999999998835847 274461.78000000002793968, 437251.6120000000228174 274462.88299999997252598, 437265.2629999999771826 274464.18599999998696148, 437266.25 274464.28000000002793968, 437277.49499999999534339 274465.33000000001629815, 437281.25 274465.67999999999301508, 437289.38000000000465661 274466.518999999971129, 437293.84999999997671694 274466.97999999998137355, 437294.73999999999068677 274467.07000000000698492, 437306.75 274468.28000000002793968, 437313.25 274468.90000000002328306, 437321.45000000001164153 274469.67999999999301508, 437326.29999999998835847 274470.15999999997438863, 437327.5779999999795109 274470.28399999998509884, 437327.731000000028871 274468.71000000002095476, 437338.04200000001583248 274469.71299999998882413, 437337.88900000002468005 274471.28700000001117587, 437338.84999999997671694 274471.38199999998323619, 437349.47999999998137355 274472.42999999999301508, 437350.95000000001164153 274472.58000000001629815, 437361.38000000000465661 274473.53999999997904524, 437362.57000000000698492 274473.65000000002328306, 437362.95000000001164153 274473.67999999999301508, 437379.95000000001164153 274475.38000000000465661, 437391.54999999998835847 274476.58000000001629815, 437398.06500000000232831 274477.15000000002328306, 437399.54999999998835847 274477.28000000002793968, 437404.23999999999068677 274477.85999999998603016, 437406.84999999997671694 274478.17999999999301508, 437416.25 274479.08000000001629815, 437428.04999999998835847 274480.28000000002793968, 437438.25 274481.17999999999301508, 437450.45000000001164153 274482.38000000000465661, 437461.45000000001164153 274483.58000000001629815, 437471.65000000002328306 274484.67999999999301508, 437482.40000000002328306 274485.82000000000698492, 437484.34999999997671694 274486.41999999998370185, 437490.66999999998370185 274486.65999999997438863, 437500.72999999998137355 274487.03000000002793968, 437507.79499999998370185 274487.01099999999860302, 437522.65999999997438863 274486.96999999997206032, 437522.89000000001396984 274486.97999999998137355, 437531.31900000001769513 274488.03000000002793968, 437531.64000000001396984 274488.07000000000698492, 437537.79999999998835847 274489.09000000002561137, 437553.05999999999767169 274491.60999999998603016, </v>
      </c>
      <c r="B124" s="324">
        <f>'Site-to-LSOA&amp;MSOA Assignment'!B124</f>
        <v>328</v>
      </c>
      <c r="C124" s="329" t="str">
        <f>'Site-to-LSOA&amp;MSOA Assignment'!C124</f>
        <v>STRATEGIC - Land West of Prologis Park (Employment)</v>
      </c>
      <c r="D124" s="100" t="str">
        <f>'Site-to-LSOA&amp;MSOA Assignment'!N124</f>
        <v>E02006495</v>
      </c>
      <c r="E124" s="100" t="str">
        <f>'Site-to-LSOA&amp;MSOA Assignment'!O124</f>
        <v>Rugby 004</v>
      </c>
      <c r="F124" s="100" t="str">
        <f>'Site-to-LSOA&amp;MSOA Assignment'!P124</f>
        <v>E01031181</v>
      </c>
      <c r="G124" s="100" t="str">
        <f>'Site-to-LSOA&amp;MSOA Assignment'!Q124</f>
        <v>Rugby 004E</v>
      </c>
      <c r="H124" s="99" t="str">
        <f>VLOOKUP($B124,'PTAL - AM'!$B:$R,17,FALSE)</f>
        <v>1a</v>
      </c>
      <c r="I124" s="99" t="str">
        <f>VLOOKUP($B124,'PTAL - PM'!$B:$R,17,FALSE)</f>
        <v>1a</v>
      </c>
      <c r="J124" s="284"/>
      <c r="K124" s="254" t="str">
        <f t="shared" si="6"/>
        <v>STRATEGIC - Land West of Prologis Park (Employment)</v>
      </c>
      <c r="L124" s="341">
        <f t="shared" si="7"/>
        <v>4</v>
      </c>
      <c r="M124" s="338">
        <f>RANK(L124,$L$2:$L246,0)</f>
        <v>15</v>
      </c>
    </row>
    <row r="125" spans="1:13" ht="14.5" thickBot="1" x14ac:dyDescent="0.35">
      <c r="A125" s="336" t="str">
        <f>'Site-to-LSOA&amp;MSOA Assignment'!A125</f>
        <v>MultiPolygon (((448471.67999999999301508 287043.65999999997438863, 448487.33000000001629815 287027.13000000000465661, 448501.04999999998835847 287011.84999999997671694, 448505.09999999997671694 287006.21000000002095476, 448509.53000000002793968 287000.46000000002095476, 448509.85999999998603016 287000, 448535.26000000000931323 286965.09000000002561137, 448569.70000000001164153 286918.71000000002095476, 448594.60999999998603016 286884.84000000002561137, 448642.14000000001396984 286824.54999999998835847, 448704.71999999997206032 286746.48999999999068677, 448737.13000000000465661 286704.71000000002095476, 448763.53000000002793968 286670.89000000001396984, 448790.84999999997671694 286635.47999999998137355, 448824.11999999999534339 286592.94000000000232831, 448836.04999999998835847 286576.97999999998137355, 448841.07000000000698492 286569.85999999998603016, 448847.78000000002793968 286559.96999999997206032, 448854.40000000002328306 286549.90000000002328306, 448856.78999999997904524 286546.30999999999767169, 448875.83000000001629815 286517.86999999999534339, 448888.90999999997438863 286497.98999999999068677, 448905.21000000002095476 286472.08000000001629815, 448924.52000000001862645 286442.53999999997904524, 448954.14000000001396984 286400.39000000001396984, 448975.25 286369.27000000001862645, 448980.54999999998835847 286362.16999999998370185, 448998.03999999997904524 286336.01000000000931323, 449000 286332.95000000001164153, 449000.34000000002561137 286332.42999999999301508, 449007.05999999999767169 286322.21999999997206032, 449023.48999999999068677 286297.59000000002561137, 449030.53000000002793968 286287.28000000002793968, 449032.90999999997438863 286283.96999999997206032, 449047.57000000000698492 286264.58000000001629815, 449049.07000000000698492 286262.58000000001629815, 449063.78000000002793968 286243.70000000001164153, 449105.60999999998603016 286192.70000000001164153, 449146.07000000000698492 286141.78999999997904524, 449196.91551579197403044 286079.47045310563407838, 449195.95000000001164153 286079.27000000001862645, 449154.76000000000931323 286073.28999999997904524, 449135.55999999999767169 286070.30999999999767169, 449125.71000000002095476 286068.60999999998603016, 449120.42999999999301508 286067.90999999997438863, 449089.88000000000465661 286062.82000000000698492, 449073.95000000001164153 286062.02000000001862645, 449049.65999999997438863 286060.71000000002095476, 449043.57905933575239033 286060.28341406618710607, 449081.73398174112662673 286059.89226874400628731, 449118.42287066741846502 286066.24226875050226226, 449196.58519713371060789 286078.65012466546613723, 449216.86991937656421214 286054.57304130762349814, 449226.35082216397859156 286042.66679129545809701, 449332.9117597748991102 285903.25893525098217651, 449289.87287084211129695 285885.62004634412005544, 449171.33953738794662058 285880.68115745019167662, 449103.60620398551691324 285889.85337968176463619, 449001.3006483256467618 285897.61449080082820728, 448982.25064830621704459 285811.53671293525258079, 449066.91731505922507495 285687.35893503087572753, 448925.10064824792789295 285575.17560158332344145, 448949.59665521624265239 285541.89873523078858852, 448955.94665522273862734 285532.90290188830113038, 448988.24787053460022435 285500.21032372902845964, 449044.80255809065420181 285430.11227678385330364, 449052.16679420927539468 285422.13067955349106342, 448961.96592606324702501 285224.86726789275417104, 448807.91962961002718657 285424.5394903183914721, 448727.01592582382727414 285526.60986079281428829, 448623.71083312563132495 285661.72374981956090778, 448595.31222198548493907 285697.79527763411169872, 448558.97611083736410365 285744.89111101551679894, 448509.23444411996752024 285805.74527774419402704, 448506.76499967300333083 285807.33277774584712461, 448506.58861078391782939 285808.39111108024371788, 448507.99972189648542553 285811.74249997257720679, 448488.49405058065894991 285895.03480329818557948, 448501.52477976062800735 285897.90112274559214711, 448525.94361659104470164 285903.25342309824191034, 448691.66097787057515234 285939.58953424618812278, 448767.25140614394331351 285926.63654686429072171, 448691.70000000001164153 285939.61999999999534339, 448688.21000000002095476 285938.92999999999301508, 448626.77000000001862645 285925.55999999999767169, 448566.75 285912.28000000002793968, 448513.95868055586470291 285900.73024305567378178, 448488.79868055583210662 285895.14024305570637807, 448488.34999999997671694 285895.73999999999068677, 448462.53999999997904524 285942.61999999999534339, 448485.92999999999301508 285968.20000000001164153, 448513.95000000001164153 285999.66999999998370185, 448514.25 286000, 448521.46000000002095476 286007.75, 448517.05999999999767169 286009.35999999998603016, 448508.73999999999068677 286013.91999999998370185, 448502.46999999997206032 286017.39000000001396984, 448502.27000000001862645 286017.48999999999068677, 448495.40999999997438863 286021.34000000002561137, 448492.17999999999301508 286023.41999999998370185, 448481.47999999998137355 286030.35999999998603016, 448460.88000000000465661 286043.13000000000465661, 448446.44000000000232831 286052.23999999999068677, 448441.30999999999767169 286053.90000000002328306, 448414.58000000001629815 286069.52000000001862645, 448414.03000000002793968 286069.83000000001629815, 448384.90000000002328306 286082.45000000001164153, 448370.65000000002328306 286087.35999999998603016, 448352.04999999998835847 286094.45000000001164153, 448326.38000000000465661 286104.52000000001862645, 448308.51000000000931323 286110.94000000000232831, 448308.03000000002793968 286111.16999999998370185, 448305.85999999998603016 286112.46999999997206032, 448302.92999999999301508 286114.34999999997671694, 448299.36999999999534339 286117.08000000001629815, 448294.86999999999534339 286120.70000000001164153, 448290.77000000001862645 286124.47999999998137355, 448290.13000000000465661 286125.23999999999068677, 448286.11999999999534339 286128.90999999997438863, 448284.04999999998835847 286130.5, 448282.08000000001629815 286132.16999999998370185, 448281.32000000000698492 286132.73999999999068677, 448279.25 286134.70000000001164153, 448277.53999999997904524 286136.30999999999767169, 448273.83000000001629815 286140.45000000001164153, 448272.29999999998835847 286142.21999999997206032, 448270.83000000001629815 286144.05999999999767169, 448269.63000000000465661 286145.86999999999534339, 448268.83000000001629815 286147.38000000000465661, 448267.94000000000232831 286148.90000000002328306, 448267.14000000001396984 286150.10999999998603016, 448266.23999999999068677 286151.30999999999767169, 448265.23999999999068677 286152.51000000000931323, 448264.34000000002561137 286153.30999999999767169, 448263.14000000001396984 286154.21000000002095476, 448261.84000000002561137 286155.10999999998603016, 448261.64000000001396984 286155.21000000002095476, 448260.44000000000232831 286155.90999999997438863, 448259.13000000000465661 286156.60999999998603016, 448257.83000000001629815 286157.5, 448257.03000000002793968 286158.09999999997671694, 448255.42999999999301508 286159.59999999997671694, 448253.83000000001629815 286161.28999999997904524, 448253.02000000001862645 286162.19000000000232831, 448251.82000000000698492 286163.67999999999301508, 448250.52000000001862645 286165.28000000002793968, 448250.02000000001862645 286165.67999999999301508, 448247.90999999997438863 286167.86999999999534339, 448245.60999999998603016 286169.77000000001862645, 448245.01000000000931323 286170.27000000001862645, 448243.80999999999767169 286171.16999999998370185, 448242.51000000000931323 286172.08000000001629815, 448241.10999999998603016 286172.78999999997904524, 448240.01000000000931323 286173.20000000001164153, 448238.71000000002095476 286173.51000000000931323, 448237.40999999997438863 286173.71000000002095476, 448235.60999999998603016 286173.90000000002328306, 448232.59999999997671694 286173.95000000001164153, 448223.35999999998603016 286174.14000000001396984, 448220.59000000002561137 286174.59999999997671694, 448219.71999999997206032 286174.72999999998137355, 448219.41999999998370185 286174.71999999997206032, 448218.41999999998370185 286175.01000000000931323, 448217.60999999998603016 286175.51000000000931323, 448216.80999999999767169 286176.22999999998137355, 448216.40999999997438863 286176.95000000001164153, 448216.03000000002793968 286178.60999999998603016, 448215.94000000000232831 286179.44000000000232831, 448215.73999999999068677 286179.84999999997671694, 448215.08000000001629815 286183.46000000002095476, 448213.59999999997671694 286186.15000000002328306, 448212.89000000001396984 286186.55999999999767169, 448211.48999999999068677 286187.05999999999767169, 448210.39000000001396984 286187.34000000002561137, 448207.67999999999301508 286187.88000000000465661, 448204.88000000000465661 286188.11999999999534339, 448193.23999999999068677 286190.03999999997904524, 448188.10999999998603016 286191.20000000001164153, 448186.5 286191.76000000000931323, 448183.78000000002793968 286193.08000000001629815, 448183.07000000000698492 286193.46000000002095476, 448178.44000000000232831 286196.33000000001629815, 448176.61999999999534339 286197.67999999999301508, 448173.29999999998835847 286200.09999999997671694, 448168.46999999997206032 286203.59999999997671694, 448165.85999999998603016 286205.75, 448165.75 286205.95000000001164153, 448164.84999999997671694 286207.23999999999068677, 448164.14000000001396984 286208.65000000002328306, 448164.14000000001396984 286208.84999999997671694, 448163.94000000000232831 286209.76000000000931323, 448163.75 286211.78000000002793968, 448163.44000000000232831 286212.79999999998835847, 448163.34000000002561137 286213.29999999998835847, 448162.73999999999068677 286214.90999999997438863, 448162.23999999999068677 286215.60999999998603016, 448161.64000000001396984 286216.20000000001164153, 448160.72999999998137355 286216.67999999999301508, 448159.83000000001629815 286217.05999999999767169, 448158.82000000000698492 286217.33000000001629815, 448157.40999999997438863 286217.47999999998137355, 448153.97999999998137355 286217.86999999999534339, 448153.67999999999301508 286217.85999999998603016, 448151.27000000001862645 286217.36999999999534339, 448150.27000000001862645 286217.03000000002793968, 448149.36999999999534339 286216.59999999997671694, 448148.35999999998603016 286216.35999999998603016, 448147.95000000001164153 286216.23999999999068677, 448146.95000000001164153 286216.10999999998603016, 448145.84999999997671694 286216.08000000001629815, 448144.84000000002561137 286216.15000000002328306, 448143.94000000000232831 286216.41999999998370185, 448142.72999999998137355 286216.98999999999068677, 448141.61999999999534339 286217.66999999998370185, 448140.60999999998603016 286218.45000000001164153, 448140.40999999997438863 286218.53999999997904524, 448137.90000000002328306 286220.40000000002328306, 448135.60999999998603016 286222.45000000001164153, 448136.75 286224.84000000002561137, 448137.40999999997438863 286226.15999999997438863, 448135.79999999998835847 286232.23999999999068677, 448134.70000000001164153 286236.48999999999068677, 448133.90000000002328306 286238.71000000002095476, 448133.20000000001164153 286240.32000000000698492, 448131.82400000002235174 286242.06900000001769513, 448129.98999999999068677 286244.40000000002328306, 448130.84999999997671694 286250.19000000000232831, 448127.09999999997671694 286261.60999999998603016, 448126.71000000002095476 286262.63000000000465661, 448125.54999999998835847 286266.5, 448124.79999999998835847 286270.57000000000698492, 448124.23999999999068677 286273.41999999998370185, 448123.72999999998137355 286277.82000000000698492, 448124.20000000001164153 286282.28999999997904524, 448124.38000000000465661 286284.90999999997438863, 448124.98999999999068677 286289.44000000000232831, 448126.52000000001862645 286299.47999999998137355, 448127.33000000001629815 286304.5, 448127.82000000000698492 286310.13000000000465661, 448127.95000000001164153 286313.03999999997904524, 448127.84000000002561137 286317.55999999999767169, 448127.58000000001629815 286322.17999999999301508, 448127.46000000002095476 286323.38000000000465661, 448126.53000000002793968 286332.80999999999767169, 448125.91999999998370185 286337.72999999998137355, 448124.88000000000465661 286343.73999999999068677, 448124.61999999999534339 286345.03000000002793968, 448124.20000000001164153 286347.04999999998835847, 448122.85999999998603016 286352.78000000002793968, 448122.53999999997904524 286353.89000000001396984, 448121.46000000002095476 286357.29999999998835847, 448120.29999999998835847 286360.51000000000931323, 448119.15000000002328306 286363.11999999999534339, 448117.39000000001396984 286366.40999999997438863, 448106.98999999999068677 286385.85999999998603016, 448106.47999999998137355 286386.85999999998603016, 448102.79999999998835847 286393.89000000001396984, 448101.36999999999534339 286397.15000000002328306, 448099.72999999998137355 286400.90000000002328306, 448096.97999999998137355 286406.51000000000931323, 448096.88000000000465661 286406.90000000002328306, 448095.25 286409.55999999999767169, 448094.75 286410.59000000002561137, 448092.70000000001164153 286414.86999999999534339, 448090.65000000002328306 286420.59999999997671694, 448090.34999999997671694 286421.40000000002328306, 448088.66999999998370185 286426.20000000001164153, 448087.14000000001396984 286431.04999999998835847, 448086.02000000001862645 286435.11999999999534339, 448083.84000000002561137 286442.77000000001862645, 448081.65999999997438863 286451.42999999999301508, 448080.11999999999534339 286465.69000000000232831, 448079.40999999997438863 286480.45000000001164153, 448079.34000000002561137 286493.26000000000931323, 448079.25 286493.66999999998370185, 448079.28000000002793968 286499.33000000001629815, 448079.5 286504.88000000000465661, 448080.16999999998370185 286513.60999999998603016, 448081.21999999997206032 286522.39000000001396984, 448081.53999999997904524 286524.71000000002095476, 448082.88000000000465661 286533.35999999998603016, 448105.75 286536.25, 448053.85999999998603016 286652.41999999998370185, 448054.04999999998835847 286653.32000000000698492, 448062.95000000001164153 286694.94000000000232831, 448070.65999999997438863 286734.01000000000931323, 448077.54999999998835847 286766.78999999997904524, 448078.21999999997206032 286766.61999999999534339, 448079.23999999999068677 286766.80999999999767169, 448080.22999999998137355 286767, 448080.91999999998370185 286767.17999999999301508, 448083.32000000000698492 286768.01000000000931323, 448084.30999999999767169 286768.39000000001396984, 448086.90999999997438863 286769.63000000000465661, 448095.39000000001396984 286773.07000000000698492, 448113.89000000001396984 286780.76000000000931323, 448134.48999999999068677 286788.27000000001862645, 448161.25 286798.26000000000931323, 448206.32000000000698492 286814.54999999998835847, 448243.42999999999301508 286828.40999999997438863, 448256.96000000002095476 286833.21000000002095476, 448267.91999999998370185 286836.08000000001629815, 448275.80999999999767169 286836.69000000000232831, 448282.21999999997206032 286836.72999999998137355, 448289.11999999999534339 286838.19000000000232831, 448290.88000000000465661 286841.34000000002561137, 448295.41999999998370185 286847.47999999998137355, 448297.55999999999767169 286850.67999999999301508, 448302.96999999997206032 286857.72999999998137355, 448305.90999999997438863 286861.58000000001629815, 448309.15999999997438863 286866.03000000002793968, 448309.26000000000931323 286866.22999999998137355, 448312.47999999998137355 286871.16999999998370185, 448319.40000000002328306 286882.05999999999767169, 448325.79999999998835847 286892.45000000001164153, 448339.34000000002561137 286915.02000000001862645, 448339.64000000001396984 286915.52000000001862645, 448342.27000000001862645 286919.84999999997671694, 448343.14000000001396984 286921.15999999997438863, 448345.15999999997438863 286924.09000000002561137, 448345.73999999999068677 286924.78999999997904524, 448347 286926.40999999997438863, 448348.15999999997438863 286928.11999999999534339, 448348.83000000001629815 286929.21999999997206032, 448349.40000000002328306 286930.53000000002793968, 448350.07000000000698492 286931.63000000000465661, 448351.80999999999767169 286933.75, 448352.29999999998835847 286934.25, 448353.38000000000465661 286935.05999999999767169, 448354.34999999997671694 286935.96999999997206032, 448355.71000000002095476 286937.39000000001396984, 448358.03999999997904524 286940.21000000002095476, 448360.09000000002561137 286943.53000000002793968, 448369.08000000001629815 286954.14000000001396984, 448368.67999999999301508 286954.46000000002095476, 448372.08000000001629815 286958.80999999999767169, 448375.1120000000228174 286962.84399999998277053, 448375.5 286963.35999999998603016, 448378.32699999999022111 286967.0719999999855645, 448378.43300000001909211 286967.21100000001024455, 448385.53000000002793968 286974.26000000000931323, 448385.64000000001396984 286974.41999999998370185, 448395.63000000000465661 286988.73999999999068677, 448405.04999999998835847 287000, 448405.26000000000931323 287000.25, 448407.53999999997904524 287003.58000000001629815, 448408.60999999998603016 287005.14000000001396984, 448409.09999999997671694 287005.83000000001629815, 448410.76000000000931323 287007.88000000000465661, 448414.08000000001629815 287011.21000000002095476, 448414.96000000002095476 287011.98999999999068677, 448420.71999999997206032 287017.46000000002095476, 448422.67999999999301508 287019.03000000002793968, 448425.71999999997206032 287021.96999999997206032, 448428.38000000000465661 287024.25, 448435.10999999998603016 287029.80999999999767169, 448440.85999999998603016 287034.98999999999068677, 448444.14000000001396984 287038.08000000001629815, 448447.71999999997206032 287041.28000000002793968, 448453.22999999998137355 287046.5, 448455.72999999998137355 287048.91999999998370185, 448459.41999999998370185 287052.96000000002095476, 448461.24375906947534531 287054.97541516640922055, 448471.67999999999301508 287043.65999999997438863),(449039.68268371617887169 286059.95313225378049538, 449039.68728030764032155 286059.95290242420742288, 449039.69297589943744242 286059.95407075074035674, 449039.68268371617887169 286059.95313225378049538),(449038.79999999998835847 286060, 449037.30999999999767169 286060.09000000002561137, 449035.90999999997438863 286060.38000000000465661, 449036.41390869207680225 286059.44239466567523777, 449036.15950252627953887 286060.12929131329292431, 449038.80964786023832858 286059.9967840465833433, 449038.79999999998835847 286060),(449025.07500022370368242 286062.78333355142967775, 449024.80765274749137461 286060.11786574393045157, 449025.22339140402618796 286062.37824964890023693, 449030.42686363158281893 286060.74665242503397167, 449036.60047474893508479 286058.93866631208220497, 449036.55794916552258655 286059.0534853872959502, 449025.07500022370368242 286062.78333355142967775),(449012.96999999997206032 286000, 449012.95000000001164153 285999.90000000002328306, 449006.83000000001629815 285963.85999999998603016, 449001.90799999999580905 285937.27199999999720603, 449001.08000000001629815 285932.79999999998835847, 449000 285926.14000000001396984, 448998.71000000002095476 285918.20000000001164153, 448997.50828720926074311 285909.82390921597834677, 448997.55707282002549618 285909.81346792541444302, 448998.78710665501421317 285918.64335366938030347, 449018.88619690033374354 286027.92272757226601243, 449012.96999999997206032 286000)))</v>
      </c>
      <c r="B125" s="327">
        <f>'Site-to-LSOA&amp;MSOA Assignment'!B125</f>
        <v>331</v>
      </c>
      <c r="C125" s="330" t="str">
        <f>'Site-to-LSOA&amp;MSOA Assignment'!C125</f>
        <v>STRATEGIC - Land at Willey Fields / Tythe Platts Farms (Employment)</v>
      </c>
      <c r="D125" s="122" t="str">
        <f>'Site-to-LSOA&amp;MSOA Assignment'!N125</f>
        <v>E02007048</v>
      </c>
      <c r="E125" s="122" t="str">
        <f>'Site-to-LSOA&amp;MSOA Assignment'!O125</f>
        <v>Rugby 013</v>
      </c>
      <c r="F125" s="122" t="str">
        <f>'Site-to-LSOA&amp;MSOA Assignment'!P125</f>
        <v>E01031160</v>
      </c>
      <c r="G125" s="122" t="str">
        <f>'Site-to-LSOA&amp;MSOA Assignment'!Q125</f>
        <v>Rugby 013B</v>
      </c>
      <c r="H125" s="288">
        <f>VLOOKUP($B125,'PTAL - AM'!$B:$R,17,FALSE)</f>
        <v>0</v>
      </c>
      <c r="I125" s="288">
        <f>VLOOKUP($B125,'PTAL - PM'!$B:$R,17,FALSE)</f>
        <v>0</v>
      </c>
      <c r="J125" s="284"/>
      <c r="K125" s="254" t="str">
        <f t="shared" si="6"/>
        <v>STRATEGIC - Land at Willey Fields / Tythe Platts Farms (Employment)</v>
      </c>
      <c r="L125" s="342">
        <f t="shared" si="7"/>
        <v>2</v>
      </c>
      <c r="M125" s="338">
        <f>RANK(L125,$L$2:$L247,0)</f>
        <v>94</v>
      </c>
    </row>
  </sheetData>
  <mergeCells count="1">
    <mergeCell ref="Q2:Q10"/>
  </mergeCells>
  <conditionalFormatting sqref="L1:M1 H1:J125">
    <cfRule type="containsText" dxfId="8" priority="2" operator="containsText" text="0">
      <formula>NOT(ISERROR(SEARCH("0",H1)))</formula>
    </cfRule>
    <cfRule type="containsText" dxfId="7" priority="3" operator="containsText" text="6b">
      <formula>NOT(ISERROR(SEARCH("6b",H1)))</formula>
    </cfRule>
    <cfRule type="containsText" dxfId="6" priority="4" operator="containsText" text="6a">
      <formula>NOT(ISERROR(SEARCH("6a",H1)))</formula>
    </cfRule>
    <cfRule type="containsText" dxfId="5" priority="5" operator="containsText" text="5">
      <formula>NOT(ISERROR(SEARCH("5",H1)))</formula>
    </cfRule>
    <cfRule type="containsText" dxfId="4" priority="6" operator="containsText" text="4">
      <formula>NOT(ISERROR(SEARCH("4",H1)))</formula>
    </cfRule>
    <cfRule type="containsText" dxfId="3" priority="7" operator="containsText" text="3">
      <formula>NOT(ISERROR(SEARCH("3",H1)))</formula>
    </cfRule>
    <cfRule type="containsText" dxfId="2" priority="8" operator="containsText" text="2">
      <formula>NOT(ISERROR(SEARCH("2",H1)))</formula>
    </cfRule>
    <cfRule type="containsText" dxfId="1" priority="9" operator="containsText" text="1b">
      <formula>NOT(ISERROR(SEARCH("1b",H1)))</formula>
    </cfRule>
    <cfRule type="containsText" dxfId="0" priority="10" operator="containsText" text="1a">
      <formula>NOT(ISERROR(SEARCH("1a",H1)))</formula>
    </cfRule>
  </conditionalFormatting>
  <conditionalFormatting sqref="M2:M125">
    <cfRule type="colorScale" priority="1582">
      <colorScale>
        <cfvo type="min"/>
        <cfvo type="percentile" val="50"/>
        <cfvo type="max"/>
        <color rgb="FF63BE7B"/>
        <color rgb="FFFFEB84"/>
        <color rgb="FFF8696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873D8-EF1E-4357-BC1C-BE80BC5C9EC1}">
  <sheetPr>
    <tabColor theme="3" tint="0.79998168889431442"/>
  </sheetPr>
  <dimension ref="A2:X24"/>
  <sheetViews>
    <sheetView zoomScale="70" zoomScaleNormal="70" workbookViewId="0">
      <selection activeCell="A4" sqref="A4"/>
    </sheetView>
  </sheetViews>
  <sheetFormatPr defaultColWidth="9.140625" defaultRowHeight="14" x14ac:dyDescent="0.3"/>
  <cols>
    <col min="1" max="2" width="10.640625" style="35" customWidth="1"/>
    <col min="3" max="3" width="15.640625" style="35" customWidth="1"/>
    <col min="4" max="4" width="0" style="35" hidden="1" customWidth="1"/>
    <col min="5" max="11" width="9.140625" style="35"/>
    <col min="12" max="12" width="2.640625" style="35" customWidth="1"/>
    <col min="13" max="19" width="9.140625" style="35"/>
    <col min="20" max="20" width="15.640625" style="35" customWidth="1"/>
    <col min="21" max="22" width="12.640625" style="35" customWidth="1"/>
    <col min="23" max="16384" width="9.140625" style="35"/>
  </cols>
  <sheetData>
    <row r="2" spans="1:24" ht="14.5" thickBot="1" x14ac:dyDescent="0.35"/>
    <row r="3" spans="1:24" ht="14.5" thickBot="1" x14ac:dyDescent="0.35">
      <c r="A3" s="143"/>
      <c r="F3" s="393" t="s">
        <v>1337</v>
      </c>
      <c r="G3" s="394"/>
      <c r="H3" s="394"/>
      <c r="I3" s="394"/>
      <c r="J3" s="394"/>
      <c r="K3" s="394"/>
      <c r="L3" s="60"/>
      <c r="M3" s="394" t="s">
        <v>1338</v>
      </c>
      <c r="N3" s="394"/>
      <c r="O3" s="394"/>
      <c r="P3" s="394"/>
      <c r="Q3" s="394"/>
      <c r="R3" s="395"/>
      <c r="U3" s="39"/>
      <c r="V3" s="39"/>
    </row>
    <row r="4" spans="1:24" ht="28.5" thickBot="1" x14ac:dyDescent="0.35">
      <c r="A4" s="31" t="s">
        <v>0</v>
      </c>
      <c r="B4" s="32" t="s">
        <v>13</v>
      </c>
      <c r="C4" s="32" t="s">
        <v>14</v>
      </c>
      <c r="D4" s="32"/>
      <c r="E4" s="235" t="s">
        <v>1092</v>
      </c>
      <c r="F4" s="241" t="s">
        <v>1347</v>
      </c>
      <c r="G4" s="236" t="s">
        <v>1348</v>
      </c>
      <c r="H4" s="236" t="s">
        <v>1349</v>
      </c>
      <c r="I4" s="236" t="s">
        <v>1350</v>
      </c>
      <c r="J4" s="236" t="s">
        <v>1351</v>
      </c>
      <c r="K4" s="236" t="s">
        <v>1352</v>
      </c>
      <c r="L4" s="141"/>
      <c r="M4" s="236" t="s">
        <v>1347</v>
      </c>
      <c r="N4" s="236" t="s">
        <v>1348</v>
      </c>
      <c r="O4" s="236" t="s">
        <v>1349</v>
      </c>
      <c r="P4" s="236" t="s">
        <v>1350</v>
      </c>
      <c r="Q4" s="236" t="s">
        <v>1351</v>
      </c>
      <c r="R4" s="237" t="s">
        <v>1352</v>
      </c>
      <c r="T4" s="51" t="s">
        <v>14</v>
      </c>
      <c r="U4" s="148" t="s">
        <v>1365</v>
      </c>
      <c r="V4" s="177" t="s">
        <v>1366</v>
      </c>
      <c r="X4" s="113" t="s">
        <v>1327</v>
      </c>
    </row>
    <row r="5" spans="1:24" x14ac:dyDescent="0.3">
      <c r="A5" s="1" t="s">
        <v>1057</v>
      </c>
      <c r="B5" s="2" t="s">
        <v>457</v>
      </c>
      <c r="C5" s="2" t="s">
        <v>458</v>
      </c>
      <c r="D5" s="2" t="s">
        <v>1339</v>
      </c>
      <c r="E5" s="37">
        <f>COUNTIF('Site-to-LSOA&amp;MSOA Assignment'!$O:$O,'MSOA - Bus OD Accessibility'!$C5)</f>
        <v>3</v>
      </c>
      <c r="F5" s="54">
        <f>RANK(F17,F$17:F$24,0)</f>
        <v>1</v>
      </c>
      <c r="G5" s="55">
        <f t="shared" ref="G5:K5" si="0">RANK(G17,G$17:G$24,0)</f>
        <v>2</v>
      </c>
      <c r="H5" s="55">
        <f t="shared" si="0"/>
        <v>3</v>
      </c>
      <c r="I5" s="55">
        <f t="shared" si="0"/>
        <v>2</v>
      </c>
      <c r="J5" s="55">
        <f t="shared" si="0"/>
        <v>1</v>
      </c>
      <c r="K5" s="55">
        <f t="shared" si="0"/>
        <v>1</v>
      </c>
      <c r="L5" s="238"/>
      <c r="M5" s="55">
        <f>RANK(M17,M$17:M$24,0)</f>
        <v>1</v>
      </c>
      <c r="N5" s="55">
        <f t="shared" ref="N5:R5" si="1">RANK(N17,N$17:N$24,0)</f>
        <v>2</v>
      </c>
      <c r="O5" s="55">
        <f t="shared" si="1"/>
        <v>3</v>
      </c>
      <c r="P5" s="55">
        <f t="shared" si="1"/>
        <v>2</v>
      </c>
      <c r="Q5" s="55">
        <f t="shared" si="1"/>
        <v>2</v>
      </c>
      <c r="R5" s="56">
        <f t="shared" si="1"/>
        <v>1</v>
      </c>
      <c r="T5" s="1" t="s">
        <v>458</v>
      </c>
      <c r="U5" s="201">
        <f>SUM(F5:R5)</f>
        <v>21</v>
      </c>
      <c r="V5" s="200">
        <f>RANK(U5,$U$5:$U$12,1)</f>
        <v>2</v>
      </c>
    </row>
    <row r="6" spans="1:24" ht="15" customHeight="1" x14ac:dyDescent="0.3">
      <c r="A6" s="3" t="s">
        <v>1058</v>
      </c>
      <c r="B6" t="s">
        <v>278</v>
      </c>
      <c r="C6" t="s">
        <v>279</v>
      </c>
      <c r="D6" t="s">
        <v>1340</v>
      </c>
      <c r="E6" s="27">
        <f>COUNTIF('Site-to-LSOA&amp;MSOA Assignment'!$O:$O,'MSOA - Bus OD Accessibility'!$C6)</f>
        <v>9</v>
      </c>
      <c r="F6" s="16">
        <f t="shared" ref="F6:K12" si="2">RANK(F18,F$17:F$24,0)</f>
        <v>2</v>
      </c>
      <c r="G6" s="17">
        <f t="shared" si="2"/>
        <v>1</v>
      </c>
      <c r="H6" s="17">
        <f t="shared" si="2"/>
        <v>1</v>
      </c>
      <c r="I6" s="17">
        <f t="shared" si="2"/>
        <v>1</v>
      </c>
      <c r="J6" s="17">
        <f t="shared" si="2"/>
        <v>2</v>
      </c>
      <c r="K6" s="17">
        <f t="shared" si="2"/>
        <v>3</v>
      </c>
      <c r="L6" s="239"/>
      <c r="M6" s="17">
        <f t="shared" ref="M6:R6" si="3">RANK(M18,M$17:M$24,0)</f>
        <v>2</v>
      </c>
      <c r="N6" s="17">
        <f t="shared" si="3"/>
        <v>1</v>
      </c>
      <c r="O6" s="17">
        <f t="shared" si="3"/>
        <v>1</v>
      </c>
      <c r="P6" s="17">
        <f t="shared" si="3"/>
        <v>1</v>
      </c>
      <c r="Q6" s="17">
        <f t="shared" si="3"/>
        <v>1</v>
      </c>
      <c r="R6" s="18">
        <f t="shared" si="3"/>
        <v>2</v>
      </c>
      <c r="T6" s="254" t="s">
        <v>279</v>
      </c>
      <c r="U6" s="202">
        <f t="shared" ref="U6:U12" si="4">SUM(F6:R6)</f>
        <v>18</v>
      </c>
      <c r="V6" s="75">
        <f t="shared" ref="V6:V12" si="5">RANK(U6,$U$5:$U$12,1)</f>
        <v>1</v>
      </c>
    </row>
    <row r="7" spans="1:24" x14ac:dyDescent="0.3">
      <c r="A7" s="3" t="s">
        <v>1059</v>
      </c>
      <c r="B7" t="s">
        <v>35</v>
      </c>
      <c r="C7" t="s">
        <v>36</v>
      </c>
      <c r="D7" t="s">
        <v>1341</v>
      </c>
      <c r="E7" s="27">
        <f>COUNTIF('Site-to-LSOA&amp;MSOA Assignment'!$O:$O,'MSOA - Bus OD Accessibility'!$C7)</f>
        <v>18</v>
      </c>
      <c r="F7" s="16">
        <f t="shared" si="2"/>
        <v>3</v>
      </c>
      <c r="G7" s="17">
        <f t="shared" si="2"/>
        <v>7</v>
      </c>
      <c r="H7" s="17">
        <f t="shared" si="2"/>
        <v>5</v>
      </c>
      <c r="I7" s="17">
        <f t="shared" si="2"/>
        <v>5</v>
      </c>
      <c r="J7" s="17">
        <f t="shared" si="2"/>
        <v>7</v>
      </c>
      <c r="K7" s="17">
        <f t="shared" si="2"/>
        <v>7</v>
      </c>
      <c r="L7" s="239"/>
      <c r="M7" s="17">
        <f t="shared" ref="M7:R7" si="6">RANK(M19,M$17:M$24,0)</f>
        <v>4</v>
      </c>
      <c r="N7" s="17">
        <f t="shared" si="6"/>
        <v>6</v>
      </c>
      <c r="O7" s="17">
        <f t="shared" si="6"/>
        <v>4</v>
      </c>
      <c r="P7" s="17">
        <f t="shared" si="6"/>
        <v>4</v>
      </c>
      <c r="Q7" s="17">
        <f t="shared" si="6"/>
        <v>7</v>
      </c>
      <c r="R7" s="18">
        <f t="shared" si="6"/>
        <v>6</v>
      </c>
      <c r="T7" s="3" t="s">
        <v>36</v>
      </c>
      <c r="U7" s="202">
        <f t="shared" si="4"/>
        <v>65</v>
      </c>
      <c r="V7" s="75">
        <f t="shared" si="5"/>
        <v>6</v>
      </c>
    </row>
    <row r="8" spans="1:24" x14ac:dyDescent="0.3">
      <c r="A8" s="3" t="s">
        <v>1060</v>
      </c>
      <c r="B8" t="s">
        <v>49</v>
      </c>
      <c r="C8" t="s">
        <v>50</v>
      </c>
      <c r="D8" t="s">
        <v>1342</v>
      </c>
      <c r="E8" s="27">
        <f>COUNTIF('Site-to-LSOA&amp;MSOA Assignment'!$O:$O,'MSOA - Bus OD Accessibility'!$C8)</f>
        <v>8</v>
      </c>
      <c r="F8" s="16">
        <f t="shared" si="2"/>
        <v>7</v>
      </c>
      <c r="G8" s="17">
        <f t="shared" si="2"/>
        <v>6</v>
      </c>
      <c r="H8" s="17">
        <f t="shared" si="2"/>
        <v>4</v>
      </c>
      <c r="I8" s="17">
        <f t="shared" si="2"/>
        <v>7</v>
      </c>
      <c r="J8" s="17">
        <f t="shared" si="2"/>
        <v>6</v>
      </c>
      <c r="K8" s="17">
        <f t="shared" si="2"/>
        <v>5</v>
      </c>
      <c r="L8" s="239"/>
      <c r="M8" s="17">
        <f t="shared" ref="M8:R8" si="7">RANK(M20,M$17:M$24,0)</f>
        <v>7</v>
      </c>
      <c r="N8" s="17">
        <f t="shared" si="7"/>
        <v>7</v>
      </c>
      <c r="O8" s="17">
        <f t="shared" si="7"/>
        <v>5</v>
      </c>
      <c r="P8" s="17">
        <f t="shared" si="7"/>
        <v>6</v>
      </c>
      <c r="Q8" s="17">
        <f t="shared" si="7"/>
        <v>6</v>
      </c>
      <c r="R8" s="18">
        <f t="shared" si="7"/>
        <v>7</v>
      </c>
      <c r="T8" s="3" t="s">
        <v>50</v>
      </c>
      <c r="U8" s="202">
        <f t="shared" si="4"/>
        <v>73</v>
      </c>
      <c r="V8" s="75">
        <f t="shared" si="5"/>
        <v>7</v>
      </c>
    </row>
    <row r="9" spans="1:24" x14ac:dyDescent="0.3">
      <c r="A9" s="3" t="s">
        <v>1061</v>
      </c>
      <c r="B9" t="s">
        <v>102</v>
      </c>
      <c r="C9" t="s">
        <v>103</v>
      </c>
      <c r="D9" t="s">
        <v>1343</v>
      </c>
      <c r="E9" s="27">
        <f>COUNTIF('Site-to-LSOA&amp;MSOA Assignment'!$O:$O,'MSOA - Bus OD Accessibility'!$C9)</f>
        <v>3</v>
      </c>
      <c r="F9" s="16">
        <f t="shared" si="2"/>
        <v>5</v>
      </c>
      <c r="G9" s="17">
        <f t="shared" si="2"/>
        <v>4</v>
      </c>
      <c r="H9" s="17">
        <f t="shared" si="2"/>
        <v>7</v>
      </c>
      <c r="I9" s="17">
        <f t="shared" si="2"/>
        <v>4</v>
      </c>
      <c r="J9" s="17">
        <f t="shared" si="2"/>
        <v>3</v>
      </c>
      <c r="K9" s="17">
        <f t="shared" si="2"/>
        <v>2</v>
      </c>
      <c r="L9" s="239"/>
      <c r="M9" s="17">
        <f t="shared" ref="M9:R9" si="8">RANK(M21,M$17:M$24,0)</f>
        <v>6</v>
      </c>
      <c r="N9" s="17">
        <f t="shared" si="8"/>
        <v>5</v>
      </c>
      <c r="O9" s="17">
        <f t="shared" si="8"/>
        <v>7</v>
      </c>
      <c r="P9" s="17">
        <f t="shared" si="8"/>
        <v>7</v>
      </c>
      <c r="Q9" s="17">
        <f t="shared" si="8"/>
        <v>4</v>
      </c>
      <c r="R9" s="18">
        <f t="shared" si="8"/>
        <v>3</v>
      </c>
      <c r="T9" s="3" t="s">
        <v>103</v>
      </c>
      <c r="U9" s="202">
        <f t="shared" si="4"/>
        <v>57</v>
      </c>
      <c r="V9" s="75">
        <f t="shared" si="5"/>
        <v>5</v>
      </c>
    </row>
    <row r="10" spans="1:24" x14ac:dyDescent="0.3">
      <c r="A10" s="3" t="s">
        <v>1062</v>
      </c>
      <c r="B10" t="s">
        <v>25</v>
      </c>
      <c r="C10" t="s">
        <v>26</v>
      </c>
      <c r="D10" t="s">
        <v>1344</v>
      </c>
      <c r="E10" s="27">
        <f>COUNTIF('Site-to-LSOA&amp;MSOA Assignment'!$O:$O,'MSOA - Bus OD Accessibility'!$C10)</f>
        <v>28</v>
      </c>
      <c r="F10" s="16">
        <f t="shared" si="2"/>
        <v>8</v>
      </c>
      <c r="G10" s="17">
        <f t="shared" si="2"/>
        <v>3</v>
      </c>
      <c r="H10" s="17">
        <f t="shared" si="2"/>
        <v>2</v>
      </c>
      <c r="I10" s="17">
        <f t="shared" si="2"/>
        <v>6</v>
      </c>
      <c r="J10" s="17">
        <f t="shared" si="2"/>
        <v>4</v>
      </c>
      <c r="K10" s="17">
        <f t="shared" si="2"/>
        <v>4</v>
      </c>
      <c r="L10" s="239"/>
      <c r="M10" s="17">
        <f t="shared" ref="M10:R10" si="9">RANK(M22,M$17:M$24,0)</f>
        <v>8</v>
      </c>
      <c r="N10" s="17">
        <f t="shared" si="9"/>
        <v>3</v>
      </c>
      <c r="O10" s="17">
        <f t="shared" si="9"/>
        <v>2</v>
      </c>
      <c r="P10" s="17">
        <f t="shared" si="9"/>
        <v>3</v>
      </c>
      <c r="Q10" s="17">
        <f t="shared" si="9"/>
        <v>3</v>
      </c>
      <c r="R10" s="18">
        <f t="shared" si="9"/>
        <v>5</v>
      </c>
      <c r="T10" s="3" t="s">
        <v>26</v>
      </c>
      <c r="U10" s="202">
        <f t="shared" si="4"/>
        <v>51</v>
      </c>
      <c r="V10" s="75">
        <f t="shared" si="5"/>
        <v>3</v>
      </c>
    </row>
    <row r="11" spans="1:24" x14ac:dyDescent="0.3">
      <c r="A11" s="3" t="s">
        <v>1063</v>
      </c>
      <c r="B11" t="s">
        <v>42</v>
      </c>
      <c r="C11" t="s">
        <v>43</v>
      </c>
      <c r="D11" t="s">
        <v>1345</v>
      </c>
      <c r="E11" s="27">
        <f>COUNTIF('Site-to-LSOA&amp;MSOA Assignment'!$O:$O,'MSOA - Bus OD Accessibility'!$C11)</f>
        <v>44</v>
      </c>
      <c r="F11" s="16">
        <f t="shared" si="2"/>
        <v>6</v>
      </c>
      <c r="G11" s="17">
        <f t="shared" si="2"/>
        <v>8</v>
      </c>
      <c r="H11" s="17">
        <f t="shared" si="2"/>
        <v>8</v>
      </c>
      <c r="I11" s="17">
        <f t="shared" si="2"/>
        <v>8</v>
      </c>
      <c r="J11" s="17">
        <f t="shared" si="2"/>
        <v>8</v>
      </c>
      <c r="K11" s="17">
        <f t="shared" si="2"/>
        <v>8</v>
      </c>
      <c r="L11" s="239"/>
      <c r="M11" s="17">
        <f t="shared" ref="M11:R11" si="10">RANK(M23,M$17:M$24,0)</f>
        <v>5</v>
      </c>
      <c r="N11" s="17">
        <f t="shared" si="10"/>
        <v>8</v>
      </c>
      <c r="O11" s="17">
        <f t="shared" si="10"/>
        <v>8</v>
      </c>
      <c r="P11" s="17">
        <f t="shared" si="10"/>
        <v>8</v>
      </c>
      <c r="Q11" s="17">
        <f t="shared" si="10"/>
        <v>8</v>
      </c>
      <c r="R11" s="18">
        <f t="shared" si="10"/>
        <v>8</v>
      </c>
      <c r="T11" s="3" t="s">
        <v>43</v>
      </c>
      <c r="U11" s="202">
        <f t="shared" si="4"/>
        <v>91</v>
      </c>
      <c r="V11" s="75">
        <f t="shared" si="5"/>
        <v>8</v>
      </c>
    </row>
    <row r="12" spans="1:24" ht="14.5" thickBot="1" x14ac:dyDescent="0.35">
      <c r="A12" s="4" t="s">
        <v>1064</v>
      </c>
      <c r="B12" s="5" t="s">
        <v>163</v>
      </c>
      <c r="C12" s="5" t="s">
        <v>164</v>
      </c>
      <c r="D12" s="5" t="s">
        <v>1346</v>
      </c>
      <c r="E12" s="29">
        <f>COUNTIF('Site-to-LSOA&amp;MSOA Assignment'!$O:$O,'MSOA - Bus OD Accessibility'!$C12)</f>
        <v>11</v>
      </c>
      <c r="F12" s="20">
        <f t="shared" si="2"/>
        <v>4</v>
      </c>
      <c r="G12" s="21">
        <f t="shared" si="2"/>
        <v>5</v>
      </c>
      <c r="H12" s="21">
        <f t="shared" si="2"/>
        <v>6</v>
      </c>
      <c r="I12" s="21">
        <f t="shared" si="2"/>
        <v>3</v>
      </c>
      <c r="J12" s="21">
        <f t="shared" si="2"/>
        <v>5</v>
      </c>
      <c r="K12" s="21">
        <f t="shared" si="2"/>
        <v>6</v>
      </c>
      <c r="L12" s="240"/>
      <c r="M12" s="21">
        <f t="shared" ref="M12:R12" si="11">RANK(M24,M$17:M$24,0)</f>
        <v>3</v>
      </c>
      <c r="N12" s="21">
        <f t="shared" si="11"/>
        <v>4</v>
      </c>
      <c r="O12" s="21">
        <f t="shared" si="11"/>
        <v>6</v>
      </c>
      <c r="P12" s="21">
        <f t="shared" si="11"/>
        <v>5</v>
      </c>
      <c r="Q12" s="21">
        <f t="shared" si="11"/>
        <v>5</v>
      </c>
      <c r="R12" s="22">
        <f t="shared" si="11"/>
        <v>4</v>
      </c>
      <c r="T12" s="4" t="s">
        <v>164</v>
      </c>
      <c r="U12" s="203">
        <f t="shared" si="4"/>
        <v>56</v>
      </c>
      <c r="V12" s="76">
        <f t="shared" si="5"/>
        <v>4</v>
      </c>
    </row>
    <row r="13" spans="1:24" ht="14.5" thickBot="1" x14ac:dyDescent="0.35">
      <c r="E13" s="36"/>
      <c r="F13" s="150"/>
      <c r="G13" s="150"/>
      <c r="H13" s="150"/>
      <c r="I13" s="150"/>
      <c r="J13" s="150"/>
      <c r="K13" s="150"/>
      <c r="L13" s="151"/>
      <c r="M13" s="150"/>
      <c r="N13" s="150"/>
      <c r="O13" s="150"/>
      <c r="P13" s="150"/>
      <c r="Q13" s="150"/>
      <c r="R13" s="150"/>
    </row>
    <row r="14" spans="1:24" ht="14.5" thickBot="1" x14ac:dyDescent="0.35">
      <c r="A14" s="143">
        <v>1000000</v>
      </c>
      <c r="B14" s="35" t="s">
        <v>1353</v>
      </c>
      <c r="F14" s="393" t="s">
        <v>1337</v>
      </c>
      <c r="G14" s="394"/>
      <c r="H14" s="394"/>
      <c r="I14" s="394"/>
      <c r="J14" s="394"/>
      <c r="K14" s="394"/>
      <c r="L14" s="60"/>
      <c r="M14" s="394" t="s">
        <v>1338</v>
      </c>
      <c r="N14" s="394"/>
      <c r="O14" s="394"/>
      <c r="P14" s="394"/>
      <c r="Q14" s="394"/>
      <c r="R14" s="395"/>
    </row>
    <row r="15" spans="1:24" ht="28.5" thickBot="1" x14ac:dyDescent="0.35">
      <c r="A15" s="31" t="s">
        <v>0</v>
      </c>
      <c r="B15" s="32" t="s">
        <v>13</v>
      </c>
      <c r="C15" s="32" t="s">
        <v>14</v>
      </c>
      <c r="D15" s="32"/>
      <c r="E15" s="144" t="s">
        <v>1092</v>
      </c>
      <c r="F15" s="145" t="s">
        <v>1347</v>
      </c>
      <c r="G15" s="146" t="s">
        <v>1348</v>
      </c>
      <c r="H15" s="146" t="s">
        <v>1349</v>
      </c>
      <c r="I15" s="146" t="s">
        <v>1350</v>
      </c>
      <c r="J15" s="146" t="s">
        <v>1351</v>
      </c>
      <c r="K15" s="146" t="s">
        <v>1352</v>
      </c>
      <c r="L15" s="141"/>
      <c r="M15" s="146" t="s">
        <v>1347</v>
      </c>
      <c r="N15" s="146" t="s">
        <v>1348</v>
      </c>
      <c r="O15" s="146" t="s">
        <v>1349</v>
      </c>
      <c r="P15" s="146" t="s">
        <v>1350</v>
      </c>
      <c r="Q15" s="146" t="s">
        <v>1351</v>
      </c>
      <c r="R15" s="147" t="s">
        <v>1352</v>
      </c>
    </row>
    <row r="16" spans="1:24" ht="14.5" hidden="1" thickBot="1" x14ac:dyDescent="0.35">
      <c r="A16" s="1"/>
      <c r="B16" s="2"/>
      <c r="C16" s="2"/>
      <c r="D16" s="2"/>
      <c r="E16" s="152"/>
      <c r="F16" s="27">
        <v>10</v>
      </c>
      <c r="G16" s="26">
        <v>20</v>
      </c>
      <c r="H16" s="26">
        <v>30</v>
      </c>
      <c r="I16" s="26">
        <v>40</v>
      </c>
      <c r="J16" s="26">
        <v>50</v>
      </c>
      <c r="K16" s="26">
        <v>60</v>
      </c>
      <c r="L16" s="73"/>
      <c r="M16" s="26">
        <v>10</v>
      </c>
      <c r="N16" s="26">
        <v>20</v>
      </c>
      <c r="O16" s="26">
        <v>30</v>
      </c>
      <c r="P16" s="26">
        <v>40</v>
      </c>
      <c r="Q16" s="26">
        <v>50</v>
      </c>
      <c r="R16" s="28">
        <v>60</v>
      </c>
    </row>
    <row r="17" spans="1:18" x14ac:dyDescent="0.3">
      <c r="A17" s="1" t="s">
        <v>1057</v>
      </c>
      <c r="B17" s="2" t="s">
        <v>457</v>
      </c>
      <c r="C17" s="2" t="s">
        <v>458</v>
      </c>
      <c r="D17" s="2" t="s">
        <v>1339</v>
      </c>
      <c r="E17" s="245">
        <f>COUNTIF('Site-to-LSOA&amp;MSOA Assignment'!$O:$O,'MSOA - Bus OD Accessibility'!$C17)</f>
        <v>3</v>
      </c>
      <c r="F17" s="344">
        <v>4.8712059999999999</v>
      </c>
      <c r="G17" s="345">
        <v>15.741952</v>
      </c>
      <c r="H17" s="345">
        <v>27.489785000000001</v>
      </c>
      <c r="I17" s="345">
        <v>46.087305000000001</v>
      </c>
      <c r="J17" s="345">
        <v>74.814543999999998</v>
      </c>
      <c r="K17" s="345">
        <v>84.334823999999998</v>
      </c>
      <c r="L17" s="238"/>
      <c r="M17" s="345">
        <v>6.5158129999999996</v>
      </c>
      <c r="N17" s="345">
        <v>15.653556999999999</v>
      </c>
      <c r="O17" s="345">
        <v>27.212288000000001</v>
      </c>
      <c r="P17" s="345">
        <v>39.790002999999999</v>
      </c>
      <c r="Q17" s="345">
        <v>58.452508999999999</v>
      </c>
      <c r="R17" s="346">
        <v>83.179485</v>
      </c>
    </row>
    <row r="18" spans="1:18" x14ac:dyDescent="0.3">
      <c r="A18" s="3" t="s">
        <v>1058</v>
      </c>
      <c r="B18" t="s">
        <v>278</v>
      </c>
      <c r="C18" t="s">
        <v>279</v>
      </c>
      <c r="D18" t="s">
        <v>1340</v>
      </c>
      <c r="E18" s="243">
        <f>COUNTIF('Site-to-LSOA&amp;MSOA Assignment'!$O:$O,'MSOA - Bus OD Accessibility'!$C18)</f>
        <v>9</v>
      </c>
      <c r="F18" s="347">
        <v>4.1452020000000003</v>
      </c>
      <c r="G18" s="267">
        <v>20.559667000000001</v>
      </c>
      <c r="H18" s="267">
        <v>42.772652000000001</v>
      </c>
      <c r="I18" s="267">
        <v>75.182830999999993</v>
      </c>
      <c r="J18" s="267">
        <v>70.910764</v>
      </c>
      <c r="K18" s="267">
        <v>68.020674</v>
      </c>
      <c r="L18" s="239"/>
      <c r="M18" s="267">
        <v>3.6793909999999999</v>
      </c>
      <c r="N18" s="267">
        <v>18.469379</v>
      </c>
      <c r="O18" s="267">
        <v>41.863840000000003</v>
      </c>
      <c r="P18" s="267">
        <v>64.774227999999994</v>
      </c>
      <c r="Q18" s="267">
        <v>68.775313999999995</v>
      </c>
      <c r="R18" s="348">
        <v>67.899533000000005</v>
      </c>
    </row>
    <row r="19" spans="1:18" x14ac:dyDescent="0.3">
      <c r="A19" s="3" t="s">
        <v>1059</v>
      </c>
      <c r="B19" t="s">
        <v>35</v>
      </c>
      <c r="C19" t="s">
        <v>36</v>
      </c>
      <c r="D19" t="s">
        <v>1341</v>
      </c>
      <c r="E19" s="243">
        <f>COUNTIF('Site-to-LSOA&amp;MSOA Assignment'!$O:$O,'MSOA - Bus OD Accessibility'!$C19)</f>
        <v>18</v>
      </c>
      <c r="F19" s="347">
        <v>2.337685</v>
      </c>
      <c r="G19" s="267">
        <v>6.8012730000000001</v>
      </c>
      <c r="H19" s="267">
        <v>22.416249000000001</v>
      </c>
      <c r="I19" s="267">
        <v>22.179538000000001</v>
      </c>
      <c r="J19" s="267">
        <v>14.451921</v>
      </c>
      <c r="K19" s="267">
        <v>27.773586000000002</v>
      </c>
      <c r="L19" s="239"/>
      <c r="M19" s="267">
        <v>2.269908</v>
      </c>
      <c r="N19" s="267">
        <v>9.7713560000000008</v>
      </c>
      <c r="O19" s="267">
        <v>25.726330999999998</v>
      </c>
      <c r="P19" s="267">
        <v>22.076902</v>
      </c>
      <c r="Q19" s="267">
        <v>14.679136</v>
      </c>
      <c r="R19" s="348">
        <v>44.313361</v>
      </c>
    </row>
    <row r="20" spans="1:18" x14ac:dyDescent="0.3">
      <c r="A20" s="3" t="s">
        <v>1060</v>
      </c>
      <c r="B20" t="s">
        <v>49</v>
      </c>
      <c r="C20" t="s">
        <v>50</v>
      </c>
      <c r="D20" t="s">
        <v>1342</v>
      </c>
      <c r="E20" s="243">
        <f>COUNTIF('Site-to-LSOA&amp;MSOA Assignment'!$O:$O,'MSOA - Bus OD Accessibility'!$C20)</f>
        <v>8</v>
      </c>
      <c r="F20" s="347">
        <v>1.1486719999999999</v>
      </c>
      <c r="G20" s="267">
        <v>8.4838819999999995</v>
      </c>
      <c r="H20" s="267">
        <v>24.845275000000001</v>
      </c>
      <c r="I20" s="267">
        <v>16.375965000000001</v>
      </c>
      <c r="J20" s="267">
        <v>17.645191000000001</v>
      </c>
      <c r="K20" s="267">
        <v>35.292889000000002</v>
      </c>
      <c r="L20" s="239"/>
      <c r="M20" s="267">
        <v>1.154606</v>
      </c>
      <c r="N20" s="267">
        <v>8.6578739999999996</v>
      </c>
      <c r="O20" s="267">
        <v>24.654862000000001</v>
      </c>
      <c r="P20" s="267">
        <v>18.034300999999999</v>
      </c>
      <c r="Q20" s="267">
        <v>19.775248000000001</v>
      </c>
      <c r="R20" s="348">
        <v>31.765263999999998</v>
      </c>
    </row>
    <row r="21" spans="1:18" x14ac:dyDescent="0.3">
      <c r="A21" s="3" t="s">
        <v>1061</v>
      </c>
      <c r="B21" t="s">
        <v>102</v>
      </c>
      <c r="C21" t="s">
        <v>103</v>
      </c>
      <c r="D21" t="s">
        <v>1343</v>
      </c>
      <c r="E21" s="243">
        <f>COUNTIF('Site-to-LSOA&amp;MSOA Assignment'!$O:$O,'MSOA - Bus OD Accessibility'!$C21)</f>
        <v>3</v>
      </c>
      <c r="F21" s="347">
        <v>1.874363</v>
      </c>
      <c r="G21" s="267">
        <v>13.521566</v>
      </c>
      <c r="H21" s="267">
        <v>13.356581</v>
      </c>
      <c r="I21" s="267">
        <v>26.429293000000001</v>
      </c>
      <c r="J21" s="267">
        <v>64.286094000000006</v>
      </c>
      <c r="K21" s="267">
        <v>83.584286000000006</v>
      </c>
      <c r="L21" s="239"/>
      <c r="M21" s="267">
        <v>1.1825570000000001</v>
      </c>
      <c r="N21" s="267">
        <v>13.152616</v>
      </c>
      <c r="O21" s="267">
        <v>12.059820999999999</v>
      </c>
      <c r="P21" s="267">
        <v>15.748569</v>
      </c>
      <c r="Q21" s="267">
        <v>40.056778999999999</v>
      </c>
      <c r="R21" s="348">
        <v>65.675307000000004</v>
      </c>
    </row>
    <row r="22" spans="1:18" x14ac:dyDescent="0.3">
      <c r="A22" s="3" t="s">
        <v>1062</v>
      </c>
      <c r="B22" t="s">
        <v>25</v>
      </c>
      <c r="C22" t="s">
        <v>26</v>
      </c>
      <c r="D22" t="s">
        <v>1344</v>
      </c>
      <c r="E22" s="243">
        <f>COUNTIF('Site-to-LSOA&amp;MSOA Assignment'!$O:$O,'MSOA - Bus OD Accessibility'!$C22)</f>
        <v>28</v>
      </c>
      <c r="F22" s="347">
        <v>0.58500799999999997</v>
      </c>
      <c r="G22" s="267">
        <v>14.244047</v>
      </c>
      <c r="H22" s="267">
        <v>30.367277000000001</v>
      </c>
      <c r="I22" s="267">
        <v>21.042587999999999</v>
      </c>
      <c r="J22" s="267">
        <v>32.997303000000002</v>
      </c>
      <c r="K22" s="267">
        <v>40.333942999999998</v>
      </c>
      <c r="L22" s="239"/>
      <c r="M22" s="267">
        <v>0.68167</v>
      </c>
      <c r="N22" s="267">
        <v>15.469408</v>
      </c>
      <c r="O22" s="267">
        <v>29.694541000000001</v>
      </c>
      <c r="P22" s="267">
        <v>26.820599999999999</v>
      </c>
      <c r="Q22" s="267">
        <v>42.624043999999998</v>
      </c>
      <c r="R22" s="348">
        <v>47.396861000000001</v>
      </c>
    </row>
    <row r="23" spans="1:18" x14ac:dyDescent="0.3">
      <c r="A23" s="3" t="s">
        <v>1063</v>
      </c>
      <c r="B23" t="s">
        <v>42</v>
      </c>
      <c r="C23" t="s">
        <v>43</v>
      </c>
      <c r="D23" t="s">
        <v>1345</v>
      </c>
      <c r="E23" s="243">
        <f>COUNTIF('Site-to-LSOA&amp;MSOA Assignment'!$O:$O,'MSOA - Bus OD Accessibility'!$C23)</f>
        <v>44</v>
      </c>
      <c r="F23" s="347">
        <v>1.4942899999999999</v>
      </c>
      <c r="G23" s="267">
        <v>3.2724609999999998</v>
      </c>
      <c r="H23" s="267">
        <v>9.3915450000000007</v>
      </c>
      <c r="I23" s="267">
        <v>3.0000000000000001E-6</v>
      </c>
      <c r="J23" s="267">
        <v>3.0000000000000001E-6</v>
      </c>
      <c r="K23" s="267">
        <v>3.0000000000000001E-6</v>
      </c>
      <c r="L23" s="239"/>
      <c r="M23" s="267">
        <v>1.4942899999999999</v>
      </c>
      <c r="N23" s="267">
        <v>2.909824</v>
      </c>
      <c r="O23" s="267">
        <v>9.9999999999999995E-7</v>
      </c>
      <c r="P23" s="267">
        <v>9.9999999999999995E-7</v>
      </c>
      <c r="Q23" s="267">
        <v>9.9999999999999995E-7</v>
      </c>
      <c r="R23" s="348">
        <v>9.9999999999999995E-7</v>
      </c>
    </row>
    <row r="24" spans="1:18" ht="14.5" thickBot="1" x14ac:dyDescent="0.35">
      <c r="A24" s="4" t="s">
        <v>1064</v>
      </c>
      <c r="B24" s="5" t="s">
        <v>163</v>
      </c>
      <c r="C24" s="5" t="s">
        <v>164</v>
      </c>
      <c r="D24" s="5" t="s">
        <v>1346</v>
      </c>
      <c r="E24" s="244">
        <f>COUNTIF('Site-to-LSOA&amp;MSOA Assignment'!$O:$O,'MSOA - Bus OD Accessibility'!$C24)</f>
        <v>11</v>
      </c>
      <c r="F24" s="349">
        <v>2.1987329999999998</v>
      </c>
      <c r="G24" s="350">
        <v>11.068084000000001</v>
      </c>
      <c r="H24" s="350">
        <v>17.244112000000001</v>
      </c>
      <c r="I24" s="350">
        <v>27.359228999999999</v>
      </c>
      <c r="J24" s="350">
        <v>27.83784</v>
      </c>
      <c r="K24" s="350">
        <v>33.956843999999997</v>
      </c>
      <c r="L24" s="240"/>
      <c r="M24" s="350">
        <v>2.4321000000000002</v>
      </c>
      <c r="N24" s="350">
        <v>13.64301</v>
      </c>
      <c r="O24" s="350">
        <v>16.663484</v>
      </c>
      <c r="P24" s="350">
        <v>19.586224000000001</v>
      </c>
      <c r="Q24" s="350">
        <v>38.943891000000001</v>
      </c>
      <c r="R24" s="351">
        <v>49.165495999999997</v>
      </c>
    </row>
  </sheetData>
  <mergeCells count="4">
    <mergeCell ref="F3:K3"/>
    <mergeCell ref="M3:R3"/>
    <mergeCell ref="F14:K14"/>
    <mergeCell ref="M14:R14"/>
  </mergeCells>
  <conditionalFormatting sqref="F13">
    <cfRule type="colorScale" priority="30">
      <colorScale>
        <cfvo type="min"/>
        <cfvo type="percentile" val="50"/>
        <cfvo type="max"/>
        <color rgb="FFF8696B"/>
        <color rgb="FFFFEB84"/>
        <color rgb="FF63BE7B"/>
      </colorScale>
    </cfRule>
    <cfRule type="colorScale" priority="31">
      <colorScale>
        <cfvo type="min"/>
        <cfvo type="percentile" val="50"/>
        <cfvo type="max"/>
        <color rgb="FF63BE7B"/>
        <color rgb="FFFFEB84"/>
        <color rgb="FFF8696B"/>
      </colorScale>
    </cfRule>
  </conditionalFormatting>
  <conditionalFormatting sqref="G13">
    <cfRule type="colorScale" priority="28">
      <colorScale>
        <cfvo type="min"/>
        <cfvo type="percentile" val="50"/>
        <cfvo type="max"/>
        <color rgb="FFF8696B"/>
        <color rgb="FFFFEB84"/>
        <color rgb="FF63BE7B"/>
      </colorScale>
    </cfRule>
    <cfRule type="colorScale" priority="29">
      <colorScale>
        <cfvo type="min"/>
        <cfvo type="percentile" val="50"/>
        <cfvo type="max"/>
        <color rgb="FF63BE7B"/>
        <color rgb="FFFFEB84"/>
        <color rgb="FFF8696B"/>
      </colorScale>
    </cfRule>
  </conditionalFormatting>
  <conditionalFormatting sqref="H13">
    <cfRule type="colorScale" priority="26">
      <colorScale>
        <cfvo type="min"/>
        <cfvo type="percentile" val="50"/>
        <cfvo type="max"/>
        <color rgb="FFF8696B"/>
        <color rgb="FFFFEB84"/>
        <color rgb="FF63BE7B"/>
      </colorScale>
    </cfRule>
    <cfRule type="colorScale" priority="27">
      <colorScale>
        <cfvo type="min"/>
        <cfvo type="percentile" val="50"/>
        <cfvo type="max"/>
        <color rgb="FF63BE7B"/>
        <color rgb="FFFFEB84"/>
        <color rgb="FFF8696B"/>
      </colorScale>
    </cfRule>
  </conditionalFormatting>
  <conditionalFormatting sqref="I13">
    <cfRule type="colorScale" priority="24">
      <colorScale>
        <cfvo type="min"/>
        <cfvo type="percentile" val="50"/>
        <cfvo type="max"/>
        <color rgb="FFF8696B"/>
        <color rgb="FFFFEB84"/>
        <color rgb="FF63BE7B"/>
      </colorScale>
    </cfRule>
    <cfRule type="colorScale" priority="25">
      <colorScale>
        <cfvo type="min"/>
        <cfvo type="percentile" val="50"/>
        <cfvo type="max"/>
        <color rgb="FF63BE7B"/>
        <color rgb="FFFFEB84"/>
        <color rgb="FFF8696B"/>
      </colorScale>
    </cfRule>
  </conditionalFormatting>
  <conditionalFormatting sqref="J13">
    <cfRule type="colorScale" priority="22">
      <colorScale>
        <cfvo type="min"/>
        <cfvo type="percentile" val="50"/>
        <cfvo type="max"/>
        <color rgb="FFF8696B"/>
        <color rgb="FFFFEB84"/>
        <color rgb="FF63BE7B"/>
      </colorScale>
    </cfRule>
    <cfRule type="colorScale" priority="23">
      <colorScale>
        <cfvo type="min"/>
        <cfvo type="percentile" val="50"/>
        <cfvo type="max"/>
        <color rgb="FF63BE7B"/>
        <color rgb="FFFFEB84"/>
        <color rgb="FFF8696B"/>
      </colorScale>
    </cfRule>
  </conditionalFormatting>
  <conditionalFormatting sqref="K13">
    <cfRule type="colorScale" priority="20">
      <colorScale>
        <cfvo type="min"/>
        <cfvo type="percentile" val="50"/>
        <cfvo type="max"/>
        <color rgb="FFF8696B"/>
        <color rgb="FFFFEB84"/>
        <color rgb="FF63BE7B"/>
      </colorScale>
    </cfRule>
    <cfRule type="colorScale" priority="21">
      <colorScale>
        <cfvo type="min"/>
        <cfvo type="percentile" val="50"/>
        <cfvo type="max"/>
        <color rgb="FF63BE7B"/>
        <color rgb="FFFFEB84"/>
        <color rgb="FFF8696B"/>
      </colorScale>
    </cfRule>
  </conditionalFormatting>
  <conditionalFormatting sqref="M13">
    <cfRule type="colorScale" priority="18">
      <colorScale>
        <cfvo type="min"/>
        <cfvo type="percentile" val="50"/>
        <cfvo type="max"/>
        <color rgb="FFF8696B"/>
        <color rgb="FFFFEB84"/>
        <color rgb="FF63BE7B"/>
      </colorScale>
    </cfRule>
    <cfRule type="colorScale" priority="19">
      <colorScale>
        <cfvo type="min"/>
        <cfvo type="percentile" val="50"/>
        <cfvo type="max"/>
        <color rgb="FF63BE7B"/>
        <color rgb="FFFFEB84"/>
        <color rgb="FFF8696B"/>
      </colorScale>
    </cfRule>
  </conditionalFormatting>
  <conditionalFormatting sqref="N13">
    <cfRule type="colorScale" priority="16">
      <colorScale>
        <cfvo type="min"/>
        <cfvo type="percentile" val="50"/>
        <cfvo type="max"/>
        <color rgb="FFF8696B"/>
        <color rgb="FFFFEB84"/>
        <color rgb="FF63BE7B"/>
      </colorScale>
    </cfRule>
    <cfRule type="colorScale" priority="17">
      <colorScale>
        <cfvo type="min"/>
        <cfvo type="percentile" val="50"/>
        <cfvo type="max"/>
        <color rgb="FF63BE7B"/>
        <color rgb="FFFFEB84"/>
        <color rgb="FFF8696B"/>
      </colorScale>
    </cfRule>
  </conditionalFormatting>
  <conditionalFormatting sqref="O13">
    <cfRule type="colorScale" priority="14">
      <colorScale>
        <cfvo type="min"/>
        <cfvo type="percentile" val="50"/>
        <cfvo type="max"/>
        <color rgb="FFF8696B"/>
        <color rgb="FFFFEB84"/>
        <color rgb="FF63BE7B"/>
      </colorScale>
    </cfRule>
    <cfRule type="colorScale" priority="15">
      <colorScale>
        <cfvo type="min"/>
        <cfvo type="percentile" val="50"/>
        <cfvo type="max"/>
        <color rgb="FF63BE7B"/>
        <color rgb="FFFFEB84"/>
        <color rgb="FFF8696B"/>
      </colorScale>
    </cfRule>
  </conditionalFormatting>
  <conditionalFormatting sqref="P13">
    <cfRule type="colorScale" priority="12">
      <colorScale>
        <cfvo type="min"/>
        <cfvo type="percentile" val="50"/>
        <cfvo type="max"/>
        <color rgb="FFF8696B"/>
        <color rgb="FFFFEB84"/>
        <color rgb="FF63BE7B"/>
      </colorScale>
    </cfRule>
    <cfRule type="colorScale" priority="13">
      <colorScale>
        <cfvo type="min"/>
        <cfvo type="percentile" val="50"/>
        <cfvo type="max"/>
        <color rgb="FF63BE7B"/>
        <color rgb="FFFFEB84"/>
        <color rgb="FFF8696B"/>
      </colorScale>
    </cfRule>
  </conditionalFormatting>
  <conditionalFormatting sqref="Q13">
    <cfRule type="colorScale" priority="10">
      <colorScale>
        <cfvo type="min"/>
        <cfvo type="percentile" val="50"/>
        <cfvo type="max"/>
        <color rgb="FFF8696B"/>
        <color rgb="FFFFEB84"/>
        <color rgb="FF63BE7B"/>
      </colorScale>
    </cfRule>
    <cfRule type="colorScale" priority="11">
      <colorScale>
        <cfvo type="min"/>
        <cfvo type="percentile" val="50"/>
        <cfvo type="max"/>
        <color rgb="FF63BE7B"/>
        <color rgb="FFFFEB84"/>
        <color rgb="FFF8696B"/>
      </colorScale>
    </cfRule>
  </conditionalFormatting>
  <conditionalFormatting sqref="R13">
    <cfRule type="colorScale" priority="8">
      <colorScale>
        <cfvo type="min"/>
        <cfvo type="percentile" val="50"/>
        <cfvo type="max"/>
        <color rgb="FFF8696B"/>
        <color rgb="FFFFEB84"/>
        <color rgb="FF63BE7B"/>
      </colorScale>
    </cfRule>
    <cfRule type="colorScale" priority="9">
      <colorScale>
        <cfvo type="min"/>
        <cfvo type="percentile" val="50"/>
        <cfvo type="max"/>
        <color rgb="FF63BE7B"/>
        <color rgb="FFFFEB84"/>
        <color rgb="FFF8696B"/>
      </colorScale>
    </cfRule>
  </conditionalFormatting>
  <conditionalFormatting sqref="F5:K12">
    <cfRule type="colorScale" priority="1131">
      <colorScale>
        <cfvo type="min"/>
        <cfvo type="percentile" val="50"/>
        <cfvo type="max"/>
        <color rgb="FF63BE7B"/>
        <color rgb="FFFFEB84"/>
        <color rgb="FFF8696B"/>
      </colorScale>
    </cfRule>
  </conditionalFormatting>
  <conditionalFormatting sqref="L5:L11">
    <cfRule type="colorScale" priority="1133">
      <colorScale>
        <cfvo type="min"/>
        <cfvo type="percentile" val="50"/>
        <cfvo type="max"/>
        <color rgb="FFF8696B"/>
        <color rgb="FFFFEB84"/>
        <color rgb="FF63BE7B"/>
      </colorScale>
    </cfRule>
  </conditionalFormatting>
  <conditionalFormatting sqref="V5:V12">
    <cfRule type="colorScale" priority="1137">
      <colorScale>
        <cfvo type="min"/>
        <cfvo type="percentile" val="50"/>
        <cfvo type="max"/>
        <color rgb="FF63BE7B"/>
        <color rgb="FFFFEB84"/>
        <color rgb="FFF8696B"/>
      </colorScale>
    </cfRule>
    <cfRule type="colorScale" priority="1138">
      <colorScale>
        <cfvo type="min"/>
        <cfvo type="percentile" val="50"/>
        <cfvo type="max"/>
        <color rgb="FF63BE7B"/>
        <color rgb="FFFFEB84"/>
        <color rgb="FFF8696B"/>
      </colorScale>
    </cfRule>
    <cfRule type="colorScale" priority="1139">
      <colorScale>
        <cfvo type="min"/>
        <cfvo type="percentile" val="50"/>
        <cfvo type="max"/>
        <color rgb="FF63BE7B"/>
        <color rgb="FFFFEB84"/>
        <color rgb="FFF8696B"/>
      </colorScale>
    </cfRule>
    <cfRule type="colorScale" priority="1140">
      <colorScale>
        <cfvo type="min"/>
        <cfvo type="percentile" val="50"/>
        <cfvo type="max"/>
        <color rgb="FF63BE7B"/>
        <color rgb="FFFFEB84"/>
        <color rgb="FFF8696B"/>
      </colorScale>
    </cfRule>
  </conditionalFormatting>
  <conditionalFormatting sqref="F17:F24">
    <cfRule type="colorScale" priority="1237">
      <colorScale>
        <cfvo type="min"/>
        <cfvo type="percentile" val="50"/>
        <cfvo type="max"/>
        <color rgb="FFF8696B"/>
        <color rgb="FFFFEB84"/>
        <color rgb="FF63BE7B"/>
      </colorScale>
    </cfRule>
    <cfRule type="colorScale" priority="1238">
      <colorScale>
        <cfvo type="min"/>
        <cfvo type="percentile" val="50"/>
        <cfvo type="max"/>
        <color rgb="FF63BE7B"/>
        <color rgb="FFFFEB84"/>
        <color rgb="FFF8696B"/>
      </colorScale>
    </cfRule>
  </conditionalFormatting>
  <conditionalFormatting sqref="G17:G24">
    <cfRule type="colorScale" priority="1241">
      <colorScale>
        <cfvo type="min"/>
        <cfvo type="percentile" val="50"/>
        <cfvo type="max"/>
        <color rgb="FFF8696B"/>
        <color rgb="FFFFEB84"/>
        <color rgb="FF63BE7B"/>
      </colorScale>
    </cfRule>
    <cfRule type="colorScale" priority="1242">
      <colorScale>
        <cfvo type="min"/>
        <cfvo type="percentile" val="50"/>
        <cfvo type="max"/>
        <color rgb="FF63BE7B"/>
        <color rgb="FFFFEB84"/>
        <color rgb="FFF8696B"/>
      </colorScale>
    </cfRule>
  </conditionalFormatting>
  <conditionalFormatting sqref="H17:H24">
    <cfRule type="colorScale" priority="1245">
      <colorScale>
        <cfvo type="min"/>
        <cfvo type="percentile" val="50"/>
        <cfvo type="max"/>
        <color rgb="FFF8696B"/>
        <color rgb="FFFFEB84"/>
        <color rgb="FF63BE7B"/>
      </colorScale>
    </cfRule>
    <cfRule type="colorScale" priority="1246">
      <colorScale>
        <cfvo type="min"/>
        <cfvo type="percentile" val="50"/>
        <cfvo type="max"/>
        <color rgb="FF63BE7B"/>
        <color rgb="FFFFEB84"/>
        <color rgb="FFF8696B"/>
      </colorScale>
    </cfRule>
  </conditionalFormatting>
  <conditionalFormatting sqref="I17:I24">
    <cfRule type="colorScale" priority="1249">
      <colorScale>
        <cfvo type="min"/>
        <cfvo type="percentile" val="50"/>
        <cfvo type="max"/>
        <color rgb="FFF8696B"/>
        <color rgb="FFFFEB84"/>
        <color rgb="FF63BE7B"/>
      </colorScale>
    </cfRule>
    <cfRule type="colorScale" priority="1250">
      <colorScale>
        <cfvo type="min"/>
        <cfvo type="percentile" val="50"/>
        <cfvo type="max"/>
        <color rgb="FF63BE7B"/>
        <color rgb="FFFFEB84"/>
        <color rgb="FFF8696B"/>
      </colorScale>
    </cfRule>
  </conditionalFormatting>
  <conditionalFormatting sqref="J17:J24">
    <cfRule type="colorScale" priority="1253">
      <colorScale>
        <cfvo type="min"/>
        <cfvo type="percentile" val="50"/>
        <cfvo type="max"/>
        <color rgb="FFF8696B"/>
        <color rgb="FFFFEB84"/>
        <color rgb="FF63BE7B"/>
      </colorScale>
    </cfRule>
    <cfRule type="colorScale" priority="1254">
      <colorScale>
        <cfvo type="min"/>
        <cfvo type="percentile" val="50"/>
        <cfvo type="max"/>
        <color rgb="FF63BE7B"/>
        <color rgb="FFFFEB84"/>
        <color rgb="FFF8696B"/>
      </colorScale>
    </cfRule>
  </conditionalFormatting>
  <conditionalFormatting sqref="K17:K24">
    <cfRule type="colorScale" priority="1257">
      <colorScale>
        <cfvo type="min"/>
        <cfvo type="percentile" val="50"/>
        <cfvo type="max"/>
        <color rgb="FFF8696B"/>
        <color rgb="FFFFEB84"/>
        <color rgb="FF63BE7B"/>
      </colorScale>
    </cfRule>
    <cfRule type="colorScale" priority="1258">
      <colorScale>
        <cfvo type="min"/>
        <cfvo type="percentile" val="50"/>
        <cfvo type="max"/>
        <color rgb="FF63BE7B"/>
        <color rgb="FFFFEB84"/>
        <color rgb="FFF8696B"/>
      </colorScale>
    </cfRule>
  </conditionalFormatting>
  <conditionalFormatting sqref="L16:L23">
    <cfRule type="colorScale" priority="1261">
      <colorScale>
        <cfvo type="min"/>
        <cfvo type="percentile" val="50"/>
        <cfvo type="max"/>
        <color rgb="FFF8696B"/>
        <color rgb="FFFFEB84"/>
        <color rgb="FF63BE7B"/>
      </colorScale>
    </cfRule>
  </conditionalFormatting>
  <conditionalFormatting sqref="M17:M24">
    <cfRule type="colorScale" priority="1263">
      <colorScale>
        <cfvo type="min"/>
        <cfvo type="percentile" val="50"/>
        <cfvo type="max"/>
        <color rgb="FFF8696B"/>
        <color rgb="FFFFEB84"/>
        <color rgb="FF63BE7B"/>
      </colorScale>
    </cfRule>
    <cfRule type="colorScale" priority="1264">
      <colorScale>
        <cfvo type="min"/>
        <cfvo type="percentile" val="50"/>
        <cfvo type="max"/>
        <color rgb="FF63BE7B"/>
        <color rgb="FFFFEB84"/>
        <color rgb="FFF8696B"/>
      </colorScale>
    </cfRule>
  </conditionalFormatting>
  <conditionalFormatting sqref="N17:N24">
    <cfRule type="colorScale" priority="1267">
      <colorScale>
        <cfvo type="min"/>
        <cfvo type="percentile" val="50"/>
        <cfvo type="max"/>
        <color rgb="FFF8696B"/>
        <color rgb="FFFFEB84"/>
        <color rgb="FF63BE7B"/>
      </colorScale>
    </cfRule>
    <cfRule type="colorScale" priority="1268">
      <colorScale>
        <cfvo type="min"/>
        <cfvo type="percentile" val="50"/>
        <cfvo type="max"/>
        <color rgb="FF63BE7B"/>
        <color rgb="FFFFEB84"/>
        <color rgb="FFF8696B"/>
      </colorScale>
    </cfRule>
  </conditionalFormatting>
  <conditionalFormatting sqref="O17:O24">
    <cfRule type="colorScale" priority="1271">
      <colorScale>
        <cfvo type="min"/>
        <cfvo type="percentile" val="50"/>
        <cfvo type="max"/>
        <color rgb="FFF8696B"/>
        <color rgb="FFFFEB84"/>
        <color rgb="FF63BE7B"/>
      </colorScale>
    </cfRule>
    <cfRule type="colorScale" priority="1272">
      <colorScale>
        <cfvo type="min"/>
        <cfvo type="percentile" val="50"/>
        <cfvo type="max"/>
        <color rgb="FF63BE7B"/>
        <color rgb="FFFFEB84"/>
        <color rgb="FFF8696B"/>
      </colorScale>
    </cfRule>
  </conditionalFormatting>
  <conditionalFormatting sqref="P17:P24">
    <cfRule type="colorScale" priority="1275">
      <colorScale>
        <cfvo type="min"/>
        <cfvo type="percentile" val="50"/>
        <cfvo type="max"/>
        <color rgb="FFF8696B"/>
        <color rgb="FFFFEB84"/>
        <color rgb="FF63BE7B"/>
      </colorScale>
    </cfRule>
    <cfRule type="colorScale" priority="1276">
      <colorScale>
        <cfvo type="min"/>
        <cfvo type="percentile" val="50"/>
        <cfvo type="max"/>
        <color rgb="FF63BE7B"/>
        <color rgb="FFFFEB84"/>
        <color rgb="FFF8696B"/>
      </colorScale>
    </cfRule>
  </conditionalFormatting>
  <conditionalFormatting sqref="Q17:Q24">
    <cfRule type="colorScale" priority="1279">
      <colorScale>
        <cfvo type="min"/>
        <cfvo type="percentile" val="50"/>
        <cfvo type="max"/>
        <color rgb="FFF8696B"/>
        <color rgb="FFFFEB84"/>
        <color rgb="FF63BE7B"/>
      </colorScale>
    </cfRule>
    <cfRule type="colorScale" priority="1280">
      <colorScale>
        <cfvo type="min"/>
        <cfvo type="percentile" val="50"/>
        <cfvo type="max"/>
        <color rgb="FF63BE7B"/>
        <color rgb="FFFFEB84"/>
        <color rgb="FFF8696B"/>
      </colorScale>
    </cfRule>
  </conditionalFormatting>
  <conditionalFormatting sqref="R17:R24">
    <cfRule type="colorScale" priority="1283">
      <colorScale>
        <cfvo type="min"/>
        <cfvo type="percentile" val="50"/>
        <cfvo type="max"/>
        <color rgb="FFF8696B"/>
        <color rgb="FFFFEB84"/>
        <color rgb="FF63BE7B"/>
      </colorScale>
    </cfRule>
    <cfRule type="colorScale" priority="1284">
      <colorScale>
        <cfvo type="min"/>
        <cfvo type="percentile" val="50"/>
        <cfvo type="max"/>
        <color rgb="FF63BE7B"/>
        <color rgb="FFFFEB84"/>
        <color rgb="FFF8696B"/>
      </colorScale>
    </cfRule>
  </conditionalFormatting>
  <conditionalFormatting sqref="M5:R12">
    <cfRule type="colorScale" priority="1">
      <colorScale>
        <cfvo type="min"/>
        <cfvo type="percentile" val="50"/>
        <cfvo type="max"/>
        <color rgb="FF63BE7B"/>
        <color rgb="FFFFEB84"/>
        <color rgb="FFF8696B"/>
      </colorScale>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0B7524-EC82-4670-A4C9-C3E0F1F1BDE5}">
  <sheetPr>
    <tabColor rgb="FFFFFF00"/>
  </sheetPr>
  <dimension ref="A1:R324"/>
  <sheetViews>
    <sheetView topLeftCell="A16" workbookViewId="0">
      <selection activeCell="B32" sqref="B32:R32"/>
    </sheetView>
  </sheetViews>
  <sheetFormatPr defaultRowHeight="14" x14ac:dyDescent="0.3"/>
  <sheetData>
    <row r="1" spans="1:18" x14ac:dyDescent="0.3">
      <c r="A1" t="s">
        <v>0</v>
      </c>
      <c r="B1" t="s">
        <v>1</v>
      </c>
      <c r="C1" t="s">
        <v>2</v>
      </c>
      <c r="D1" t="s">
        <v>1097</v>
      </c>
      <c r="E1" t="s">
        <v>1098</v>
      </c>
      <c r="F1" t="s">
        <v>1099</v>
      </c>
      <c r="G1" t="s">
        <v>3</v>
      </c>
      <c r="H1" t="s">
        <v>4</v>
      </c>
      <c r="I1" t="s">
        <v>5</v>
      </c>
      <c r="J1" t="s">
        <v>6</v>
      </c>
      <c r="K1" t="s">
        <v>7</v>
      </c>
      <c r="L1" t="s">
        <v>8</v>
      </c>
      <c r="M1" t="s">
        <v>9</v>
      </c>
      <c r="N1" t="s">
        <v>10</v>
      </c>
      <c r="O1" t="s">
        <v>11</v>
      </c>
      <c r="P1" t="s">
        <v>12</v>
      </c>
      <c r="Q1" t="s">
        <v>1100</v>
      </c>
      <c r="R1" t="s">
        <v>1101</v>
      </c>
    </row>
    <row r="2" spans="1:18" x14ac:dyDescent="0.3">
      <c r="A2" t="s">
        <v>17</v>
      </c>
      <c r="B2">
        <v>1</v>
      </c>
      <c r="C2" t="s">
        <v>18</v>
      </c>
      <c r="D2" t="s">
        <v>1102</v>
      </c>
      <c r="F2" t="s">
        <v>32</v>
      </c>
      <c r="G2">
        <v>0.15</v>
      </c>
      <c r="H2" t="s">
        <v>19</v>
      </c>
      <c r="I2">
        <v>0.15</v>
      </c>
      <c r="J2">
        <v>0</v>
      </c>
      <c r="K2">
        <v>4</v>
      </c>
      <c r="L2" t="s">
        <v>20</v>
      </c>
      <c r="M2" t="s">
        <v>21</v>
      </c>
      <c r="N2" t="s">
        <v>22</v>
      </c>
      <c r="O2" t="s">
        <v>23</v>
      </c>
      <c r="P2" t="s">
        <v>24</v>
      </c>
    </row>
    <row r="3" spans="1:18" x14ac:dyDescent="0.3">
      <c r="A3" t="s">
        <v>29</v>
      </c>
      <c r="B3">
        <v>2</v>
      </c>
      <c r="C3" t="s">
        <v>30</v>
      </c>
      <c r="D3" t="s">
        <v>1103</v>
      </c>
      <c r="E3" t="s">
        <v>1104</v>
      </c>
      <c r="F3" t="s">
        <v>21</v>
      </c>
      <c r="G3">
        <v>22.88</v>
      </c>
      <c r="H3" t="s">
        <v>31</v>
      </c>
      <c r="I3">
        <v>22.44</v>
      </c>
      <c r="J3">
        <v>8.98</v>
      </c>
      <c r="K3">
        <v>0</v>
      </c>
      <c r="M3" t="s">
        <v>32</v>
      </c>
      <c r="N3" t="s">
        <v>33</v>
      </c>
      <c r="O3" t="s">
        <v>23</v>
      </c>
      <c r="P3" t="s">
        <v>34</v>
      </c>
      <c r="Q3">
        <v>124</v>
      </c>
      <c r="R3" t="s">
        <v>1093</v>
      </c>
    </row>
    <row r="4" spans="1:18" x14ac:dyDescent="0.3">
      <c r="A4" t="s">
        <v>39</v>
      </c>
      <c r="B4">
        <v>3</v>
      </c>
      <c r="C4" t="s">
        <v>40</v>
      </c>
      <c r="D4" t="s">
        <v>1105</v>
      </c>
      <c r="F4" t="s">
        <v>21</v>
      </c>
      <c r="G4">
        <v>1.03</v>
      </c>
      <c r="H4" t="s">
        <v>19</v>
      </c>
      <c r="I4">
        <v>1.03</v>
      </c>
      <c r="J4">
        <v>0</v>
      </c>
      <c r="K4">
        <v>29</v>
      </c>
      <c r="M4" t="s">
        <v>21</v>
      </c>
      <c r="N4" t="s">
        <v>22</v>
      </c>
      <c r="O4" t="s">
        <v>23</v>
      </c>
      <c r="P4" t="s">
        <v>41</v>
      </c>
      <c r="Q4">
        <v>127</v>
      </c>
      <c r="R4" t="s">
        <v>1093</v>
      </c>
    </row>
    <row r="5" spans="1:18" x14ac:dyDescent="0.3">
      <c r="A5" t="s">
        <v>46</v>
      </c>
      <c r="B5">
        <v>4</v>
      </c>
      <c r="C5" t="s">
        <v>47</v>
      </c>
      <c r="D5" t="s">
        <v>1106</v>
      </c>
      <c r="F5" t="s">
        <v>21</v>
      </c>
      <c r="G5">
        <v>4.67</v>
      </c>
      <c r="H5" t="s">
        <v>19</v>
      </c>
      <c r="I5">
        <v>3.94</v>
      </c>
      <c r="J5">
        <v>0</v>
      </c>
      <c r="K5">
        <v>110</v>
      </c>
      <c r="M5" t="s">
        <v>21</v>
      </c>
      <c r="N5" t="s">
        <v>22</v>
      </c>
      <c r="O5" t="s">
        <v>23</v>
      </c>
      <c r="P5" t="s">
        <v>48</v>
      </c>
      <c r="Q5">
        <v>129</v>
      </c>
      <c r="R5" t="s">
        <v>1093</v>
      </c>
    </row>
    <row r="6" spans="1:18" x14ac:dyDescent="0.3">
      <c r="A6" t="s">
        <v>53</v>
      </c>
      <c r="B6">
        <v>5</v>
      </c>
      <c r="C6" t="s">
        <v>54</v>
      </c>
      <c r="D6" t="s">
        <v>1107</v>
      </c>
      <c r="F6" t="s">
        <v>21</v>
      </c>
      <c r="G6">
        <v>3</v>
      </c>
      <c r="H6" t="s">
        <v>19</v>
      </c>
      <c r="I6">
        <v>3</v>
      </c>
      <c r="J6">
        <v>0</v>
      </c>
      <c r="K6">
        <v>84</v>
      </c>
      <c r="M6" t="s">
        <v>21</v>
      </c>
      <c r="N6" t="s">
        <v>22</v>
      </c>
      <c r="O6" t="s">
        <v>23</v>
      </c>
      <c r="P6" t="s">
        <v>55</v>
      </c>
      <c r="Q6">
        <v>127</v>
      </c>
      <c r="R6" t="s">
        <v>1093</v>
      </c>
    </row>
    <row r="7" spans="1:18" x14ac:dyDescent="0.3">
      <c r="A7" t="s">
        <v>56</v>
      </c>
      <c r="B7">
        <v>6</v>
      </c>
      <c r="C7" t="s">
        <v>57</v>
      </c>
      <c r="D7" t="s">
        <v>1107</v>
      </c>
      <c r="F7" t="s">
        <v>21</v>
      </c>
      <c r="G7">
        <v>0.26</v>
      </c>
      <c r="H7" t="s">
        <v>19</v>
      </c>
      <c r="I7">
        <v>0.25</v>
      </c>
      <c r="J7">
        <v>0</v>
      </c>
      <c r="K7">
        <v>7</v>
      </c>
      <c r="M7" t="s">
        <v>21</v>
      </c>
      <c r="N7" t="s">
        <v>22</v>
      </c>
      <c r="O7" t="s">
        <v>23</v>
      </c>
      <c r="P7" t="s">
        <v>58</v>
      </c>
      <c r="Q7">
        <v>116</v>
      </c>
      <c r="R7" t="s">
        <v>1093</v>
      </c>
    </row>
    <row r="8" spans="1:18" x14ac:dyDescent="0.3">
      <c r="A8" t="s">
        <v>59</v>
      </c>
      <c r="B8">
        <v>7</v>
      </c>
      <c r="C8" t="s">
        <v>60</v>
      </c>
      <c r="D8" t="s">
        <v>1108</v>
      </c>
      <c r="E8" t="s">
        <v>1109</v>
      </c>
      <c r="F8" t="s">
        <v>21</v>
      </c>
      <c r="G8">
        <v>72.3</v>
      </c>
      <c r="H8" t="s">
        <v>31</v>
      </c>
      <c r="I8">
        <v>71.53</v>
      </c>
      <c r="J8">
        <v>25.04</v>
      </c>
      <c r="K8">
        <v>0</v>
      </c>
      <c r="M8" t="s">
        <v>32</v>
      </c>
      <c r="N8" t="s">
        <v>61</v>
      </c>
      <c r="O8" t="s">
        <v>23</v>
      </c>
      <c r="P8" t="s">
        <v>62</v>
      </c>
    </row>
    <row r="9" spans="1:18" x14ac:dyDescent="0.3">
      <c r="A9" t="s">
        <v>63</v>
      </c>
      <c r="B9">
        <v>8</v>
      </c>
      <c r="C9" t="s">
        <v>64</v>
      </c>
      <c r="D9" t="s">
        <v>1110</v>
      </c>
      <c r="E9" t="s">
        <v>1111</v>
      </c>
      <c r="F9" t="s">
        <v>21</v>
      </c>
      <c r="G9">
        <v>90.5</v>
      </c>
      <c r="H9" t="s">
        <v>31</v>
      </c>
      <c r="I9">
        <v>76.19</v>
      </c>
      <c r="J9">
        <v>26.67</v>
      </c>
      <c r="K9">
        <v>0</v>
      </c>
      <c r="M9" t="s">
        <v>32</v>
      </c>
      <c r="N9" t="s">
        <v>61</v>
      </c>
      <c r="O9" t="s">
        <v>23</v>
      </c>
      <c r="P9" t="s">
        <v>65</v>
      </c>
    </row>
    <row r="10" spans="1:18" x14ac:dyDescent="0.3">
      <c r="A10" t="s">
        <v>68</v>
      </c>
      <c r="B10">
        <v>9</v>
      </c>
      <c r="C10" t="s">
        <v>69</v>
      </c>
      <c r="D10" t="s">
        <v>1112</v>
      </c>
      <c r="F10" t="s">
        <v>32</v>
      </c>
      <c r="G10">
        <v>1.51</v>
      </c>
      <c r="H10" t="s">
        <v>19</v>
      </c>
      <c r="I10">
        <v>1.29</v>
      </c>
      <c r="J10">
        <v>0</v>
      </c>
      <c r="K10">
        <v>36</v>
      </c>
      <c r="L10" t="s">
        <v>70</v>
      </c>
      <c r="M10" t="s">
        <v>21</v>
      </c>
      <c r="N10" t="s">
        <v>22</v>
      </c>
      <c r="O10" t="s">
        <v>23</v>
      </c>
      <c r="P10" t="s">
        <v>71</v>
      </c>
      <c r="Q10">
        <v>107</v>
      </c>
      <c r="R10" t="s">
        <v>1093</v>
      </c>
    </row>
    <row r="11" spans="1:18" x14ac:dyDescent="0.3">
      <c r="A11" t="s">
        <v>74</v>
      </c>
      <c r="B11">
        <v>10</v>
      </c>
      <c r="C11" t="s">
        <v>75</v>
      </c>
      <c r="D11" t="s">
        <v>1113</v>
      </c>
      <c r="F11" t="s">
        <v>21</v>
      </c>
      <c r="G11">
        <v>2.16</v>
      </c>
      <c r="H11" t="s">
        <v>76</v>
      </c>
      <c r="I11">
        <v>2.16</v>
      </c>
      <c r="J11">
        <v>0.86</v>
      </c>
      <c r="K11">
        <v>45</v>
      </c>
      <c r="M11" t="s">
        <v>21</v>
      </c>
      <c r="N11" t="s">
        <v>77</v>
      </c>
      <c r="O11" t="s">
        <v>23</v>
      </c>
      <c r="P11" t="s">
        <v>78</v>
      </c>
    </row>
    <row r="12" spans="1:18" x14ac:dyDescent="0.3">
      <c r="A12" t="s">
        <v>81</v>
      </c>
      <c r="B12">
        <v>11</v>
      </c>
      <c r="C12" t="s">
        <v>82</v>
      </c>
      <c r="D12" t="s">
        <v>1114</v>
      </c>
      <c r="F12" t="s">
        <v>21</v>
      </c>
      <c r="G12">
        <v>3.44</v>
      </c>
      <c r="H12" t="s">
        <v>31</v>
      </c>
      <c r="I12">
        <v>2.3199999999999998</v>
      </c>
      <c r="J12">
        <v>0.93</v>
      </c>
      <c r="K12">
        <v>0</v>
      </c>
      <c r="M12" t="s">
        <v>21</v>
      </c>
      <c r="N12" t="s">
        <v>33</v>
      </c>
      <c r="O12" t="s">
        <v>23</v>
      </c>
      <c r="P12" t="s">
        <v>83</v>
      </c>
      <c r="Q12">
        <v>126</v>
      </c>
      <c r="R12" t="s">
        <v>1093</v>
      </c>
    </row>
    <row r="13" spans="1:18" x14ac:dyDescent="0.3">
      <c r="A13" t="s">
        <v>86</v>
      </c>
      <c r="B13">
        <v>12</v>
      </c>
      <c r="C13" t="s">
        <v>87</v>
      </c>
      <c r="D13" t="s">
        <v>1106</v>
      </c>
      <c r="F13" t="s">
        <v>32</v>
      </c>
      <c r="G13">
        <v>0.23</v>
      </c>
      <c r="H13" t="s">
        <v>19</v>
      </c>
      <c r="I13">
        <v>0.22</v>
      </c>
      <c r="J13">
        <v>0</v>
      </c>
      <c r="K13">
        <v>6</v>
      </c>
      <c r="L13" t="s">
        <v>20</v>
      </c>
      <c r="M13" t="s">
        <v>21</v>
      </c>
      <c r="N13" t="s">
        <v>22</v>
      </c>
      <c r="O13" t="s">
        <v>23</v>
      </c>
      <c r="P13" t="s">
        <v>88</v>
      </c>
    </row>
    <row r="14" spans="1:18" x14ac:dyDescent="0.3">
      <c r="A14" t="s">
        <v>89</v>
      </c>
      <c r="B14">
        <v>13</v>
      </c>
      <c r="C14" t="s">
        <v>90</v>
      </c>
      <c r="D14" t="s">
        <v>1115</v>
      </c>
      <c r="F14" t="s">
        <v>21</v>
      </c>
      <c r="G14">
        <v>1.47</v>
      </c>
      <c r="H14" t="s">
        <v>19</v>
      </c>
      <c r="I14">
        <v>1.47</v>
      </c>
      <c r="J14">
        <v>0</v>
      </c>
      <c r="K14">
        <v>41</v>
      </c>
      <c r="M14" t="s">
        <v>21</v>
      </c>
      <c r="N14" t="s">
        <v>22</v>
      </c>
      <c r="O14" t="s">
        <v>23</v>
      </c>
      <c r="P14" t="s">
        <v>91</v>
      </c>
    </row>
    <row r="15" spans="1:18" x14ac:dyDescent="0.3">
      <c r="A15" t="s">
        <v>92</v>
      </c>
      <c r="B15">
        <v>14</v>
      </c>
      <c r="C15" t="s">
        <v>93</v>
      </c>
      <c r="D15" t="s">
        <v>1116</v>
      </c>
      <c r="E15" t="s">
        <v>1117</v>
      </c>
      <c r="F15" t="s">
        <v>21</v>
      </c>
      <c r="G15">
        <v>21.26</v>
      </c>
      <c r="H15" t="s">
        <v>31</v>
      </c>
      <c r="I15">
        <v>19.64</v>
      </c>
      <c r="J15">
        <v>7.86</v>
      </c>
      <c r="K15">
        <v>0</v>
      </c>
      <c r="M15" t="s">
        <v>32</v>
      </c>
      <c r="N15" t="s">
        <v>33</v>
      </c>
      <c r="O15" t="s">
        <v>23</v>
      </c>
      <c r="P15" t="s">
        <v>94</v>
      </c>
      <c r="Q15">
        <v>113</v>
      </c>
      <c r="R15" t="s">
        <v>1093</v>
      </c>
    </row>
    <row r="16" spans="1:18" x14ac:dyDescent="0.3">
      <c r="A16" t="s">
        <v>95</v>
      </c>
      <c r="B16">
        <v>15</v>
      </c>
      <c r="C16" t="s">
        <v>96</v>
      </c>
      <c r="D16" t="s">
        <v>1118</v>
      </c>
      <c r="F16" t="s">
        <v>32</v>
      </c>
      <c r="G16">
        <v>0.47</v>
      </c>
      <c r="H16" t="s">
        <v>19</v>
      </c>
      <c r="I16">
        <v>0.46</v>
      </c>
      <c r="J16">
        <v>0</v>
      </c>
      <c r="K16">
        <v>13</v>
      </c>
      <c r="L16" t="s">
        <v>97</v>
      </c>
      <c r="M16" t="s">
        <v>21</v>
      </c>
      <c r="N16" t="s">
        <v>22</v>
      </c>
      <c r="O16" t="s">
        <v>23</v>
      </c>
      <c r="P16" t="s">
        <v>98</v>
      </c>
      <c r="Q16">
        <v>121</v>
      </c>
      <c r="R16" t="s">
        <v>1093</v>
      </c>
    </row>
    <row r="17" spans="1:18" x14ac:dyDescent="0.3">
      <c r="A17" t="s">
        <v>99</v>
      </c>
      <c r="B17">
        <v>16</v>
      </c>
      <c r="C17" t="s">
        <v>100</v>
      </c>
      <c r="D17" t="s">
        <v>1119</v>
      </c>
      <c r="F17" t="s">
        <v>21</v>
      </c>
      <c r="G17">
        <v>4.05</v>
      </c>
      <c r="H17" t="s">
        <v>19</v>
      </c>
      <c r="I17">
        <v>4.05</v>
      </c>
      <c r="J17">
        <v>0</v>
      </c>
      <c r="K17">
        <v>113</v>
      </c>
      <c r="M17" t="s">
        <v>21</v>
      </c>
      <c r="N17" t="s">
        <v>22</v>
      </c>
      <c r="O17" t="s">
        <v>23</v>
      </c>
      <c r="P17" t="s">
        <v>101</v>
      </c>
      <c r="Q17">
        <v>129</v>
      </c>
      <c r="R17" t="s">
        <v>1093</v>
      </c>
    </row>
    <row r="18" spans="1:18" x14ac:dyDescent="0.3">
      <c r="A18" t="s">
        <v>106</v>
      </c>
      <c r="B18">
        <v>17</v>
      </c>
      <c r="C18" t="s">
        <v>107</v>
      </c>
      <c r="D18" t="s">
        <v>1120</v>
      </c>
      <c r="E18" t="s">
        <v>1121</v>
      </c>
      <c r="F18" t="s">
        <v>21</v>
      </c>
      <c r="G18">
        <v>36.94</v>
      </c>
      <c r="H18" t="s">
        <v>76</v>
      </c>
      <c r="I18">
        <v>36.799999999999997</v>
      </c>
      <c r="J18">
        <v>12.88</v>
      </c>
      <c r="K18">
        <v>772</v>
      </c>
      <c r="M18" t="s">
        <v>32</v>
      </c>
      <c r="N18" t="s">
        <v>77</v>
      </c>
      <c r="O18" t="s">
        <v>23</v>
      </c>
      <c r="P18" t="s">
        <v>108</v>
      </c>
    </row>
    <row r="19" spans="1:18" x14ac:dyDescent="0.3">
      <c r="A19" t="s">
        <v>109</v>
      </c>
      <c r="B19">
        <v>18</v>
      </c>
      <c r="C19" t="s">
        <v>110</v>
      </c>
      <c r="D19" t="s">
        <v>1122</v>
      </c>
      <c r="E19" t="s">
        <v>1123</v>
      </c>
      <c r="F19" t="s">
        <v>21</v>
      </c>
      <c r="G19">
        <v>26.17</v>
      </c>
      <c r="H19" t="s">
        <v>31</v>
      </c>
      <c r="I19">
        <v>26.16</v>
      </c>
      <c r="J19">
        <v>9.16</v>
      </c>
      <c r="K19">
        <v>0</v>
      </c>
      <c r="M19" t="s">
        <v>32</v>
      </c>
      <c r="N19" t="s">
        <v>61</v>
      </c>
      <c r="O19" t="s">
        <v>23</v>
      </c>
      <c r="P19" t="s">
        <v>111</v>
      </c>
      <c r="Q19">
        <v>107</v>
      </c>
      <c r="R19" t="s">
        <v>1093</v>
      </c>
    </row>
    <row r="20" spans="1:18" x14ac:dyDescent="0.3">
      <c r="A20" t="s">
        <v>112</v>
      </c>
      <c r="B20">
        <v>19</v>
      </c>
      <c r="C20" t="s">
        <v>113</v>
      </c>
      <c r="D20" t="s">
        <v>1124</v>
      </c>
      <c r="F20" t="s">
        <v>32</v>
      </c>
      <c r="G20">
        <v>2.35</v>
      </c>
      <c r="H20" t="s">
        <v>19</v>
      </c>
      <c r="I20">
        <v>2.2000000000000002</v>
      </c>
      <c r="J20">
        <v>0</v>
      </c>
      <c r="K20">
        <v>62</v>
      </c>
      <c r="L20" t="s">
        <v>114</v>
      </c>
      <c r="M20" t="s">
        <v>21</v>
      </c>
      <c r="N20" t="s">
        <v>22</v>
      </c>
      <c r="O20" t="s">
        <v>23</v>
      </c>
      <c r="P20" t="s">
        <v>115</v>
      </c>
      <c r="Q20">
        <v>129</v>
      </c>
      <c r="R20" t="s">
        <v>1093</v>
      </c>
    </row>
    <row r="21" spans="1:18" x14ac:dyDescent="0.3">
      <c r="A21" t="s">
        <v>116</v>
      </c>
      <c r="B21">
        <v>20</v>
      </c>
      <c r="C21" t="s">
        <v>117</v>
      </c>
      <c r="D21" t="s">
        <v>1113</v>
      </c>
      <c r="E21" t="s">
        <v>1125</v>
      </c>
      <c r="F21" t="s">
        <v>21</v>
      </c>
      <c r="G21">
        <v>10.51</v>
      </c>
      <c r="H21" t="s">
        <v>31</v>
      </c>
      <c r="I21">
        <v>10.5</v>
      </c>
      <c r="J21">
        <v>4.2</v>
      </c>
      <c r="K21">
        <v>0</v>
      </c>
      <c r="M21" t="s">
        <v>32</v>
      </c>
      <c r="N21" t="s">
        <v>33</v>
      </c>
      <c r="O21" t="s">
        <v>23</v>
      </c>
      <c r="P21" t="s">
        <v>118</v>
      </c>
    </row>
    <row r="22" spans="1:18" x14ac:dyDescent="0.3">
      <c r="A22" t="s">
        <v>119</v>
      </c>
      <c r="B22">
        <v>21</v>
      </c>
      <c r="C22" t="s">
        <v>120</v>
      </c>
      <c r="D22" t="s">
        <v>1126</v>
      </c>
      <c r="F22" t="s">
        <v>21</v>
      </c>
      <c r="G22">
        <v>23.31</v>
      </c>
      <c r="H22" t="s">
        <v>31</v>
      </c>
      <c r="I22">
        <v>22.92</v>
      </c>
      <c r="J22">
        <v>9.17</v>
      </c>
      <c r="K22">
        <v>0</v>
      </c>
      <c r="M22" t="s">
        <v>32</v>
      </c>
      <c r="N22" t="s">
        <v>33</v>
      </c>
      <c r="O22" t="s">
        <v>23</v>
      </c>
      <c r="P22" t="s">
        <v>121</v>
      </c>
      <c r="Q22">
        <v>119</v>
      </c>
      <c r="R22" t="s">
        <v>1093</v>
      </c>
    </row>
    <row r="23" spans="1:18" x14ac:dyDescent="0.3">
      <c r="A23" t="s">
        <v>124</v>
      </c>
      <c r="B23">
        <v>22</v>
      </c>
      <c r="C23" t="s">
        <v>125</v>
      </c>
      <c r="D23" t="s">
        <v>1127</v>
      </c>
      <c r="E23" t="s">
        <v>1128</v>
      </c>
      <c r="F23" t="s">
        <v>21</v>
      </c>
      <c r="G23">
        <v>170.52</v>
      </c>
      <c r="H23" t="s">
        <v>126</v>
      </c>
      <c r="I23">
        <v>152.31</v>
      </c>
      <c r="J23">
        <v>76</v>
      </c>
      <c r="K23">
        <v>2665</v>
      </c>
      <c r="M23" t="s">
        <v>32</v>
      </c>
      <c r="N23" t="s">
        <v>127</v>
      </c>
      <c r="O23" t="s">
        <v>23</v>
      </c>
      <c r="P23" t="s">
        <v>128</v>
      </c>
      <c r="Q23">
        <v>129</v>
      </c>
      <c r="R23" t="s">
        <v>1093</v>
      </c>
    </row>
    <row r="24" spans="1:18" x14ac:dyDescent="0.3">
      <c r="A24" t="s">
        <v>129</v>
      </c>
      <c r="B24">
        <v>23</v>
      </c>
      <c r="C24" t="s">
        <v>130</v>
      </c>
      <c r="D24" t="s">
        <v>1129</v>
      </c>
      <c r="F24" t="s">
        <v>21</v>
      </c>
      <c r="G24">
        <v>7.34</v>
      </c>
      <c r="H24" t="s">
        <v>19</v>
      </c>
      <c r="I24">
        <v>6.98</v>
      </c>
      <c r="J24">
        <v>0</v>
      </c>
      <c r="K24">
        <v>195</v>
      </c>
      <c r="M24" t="s">
        <v>21</v>
      </c>
      <c r="N24" t="s">
        <v>22</v>
      </c>
      <c r="O24" t="s">
        <v>23</v>
      </c>
      <c r="P24" t="s">
        <v>131</v>
      </c>
      <c r="Q24">
        <v>129</v>
      </c>
      <c r="R24" t="s">
        <v>1093</v>
      </c>
    </row>
    <row r="25" spans="1:18" x14ac:dyDescent="0.3">
      <c r="A25" t="s">
        <v>132</v>
      </c>
      <c r="B25">
        <v>24</v>
      </c>
      <c r="C25" t="s">
        <v>133</v>
      </c>
      <c r="D25" t="s">
        <v>1130</v>
      </c>
      <c r="F25" t="s">
        <v>32</v>
      </c>
      <c r="G25">
        <v>4.97</v>
      </c>
      <c r="H25" t="s">
        <v>19</v>
      </c>
      <c r="I25">
        <v>4.95</v>
      </c>
      <c r="J25">
        <v>0</v>
      </c>
      <c r="K25">
        <v>139</v>
      </c>
      <c r="L25" t="s">
        <v>134</v>
      </c>
      <c r="M25" t="s">
        <v>21</v>
      </c>
      <c r="N25" t="s">
        <v>22</v>
      </c>
      <c r="O25" t="s">
        <v>23</v>
      </c>
      <c r="P25" t="s">
        <v>135</v>
      </c>
      <c r="Q25">
        <v>127</v>
      </c>
      <c r="R25" t="s">
        <v>1093</v>
      </c>
    </row>
    <row r="26" spans="1:18" x14ac:dyDescent="0.3">
      <c r="A26" t="s">
        <v>136</v>
      </c>
      <c r="B26">
        <v>25</v>
      </c>
      <c r="C26" t="s">
        <v>137</v>
      </c>
      <c r="D26" t="s">
        <v>1131</v>
      </c>
      <c r="E26" t="s">
        <v>1132</v>
      </c>
      <c r="F26" t="s">
        <v>21</v>
      </c>
      <c r="G26">
        <v>14.78</v>
      </c>
      <c r="H26" t="s">
        <v>31</v>
      </c>
      <c r="I26">
        <v>14.78</v>
      </c>
      <c r="J26">
        <v>5.91</v>
      </c>
      <c r="K26">
        <v>0</v>
      </c>
      <c r="M26" t="s">
        <v>32</v>
      </c>
      <c r="N26" t="s">
        <v>33</v>
      </c>
      <c r="O26" t="s">
        <v>23</v>
      </c>
      <c r="P26" t="s">
        <v>138</v>
      </c>
    </row>
    <row r="27" spans="1:18" x14ac:dyDescent="0.3">
      <c r="A27" t="s">
        <v>139</v>
      </c>
      <c r="B27">
        <v>26</v>
      </c>
      <c r="C27" t="s">
        <v>140</v>
      </c>
      <c r="D27" t="s">
        <v>1133</v>
      </c>
      <c r="F27" t="s">
        <v>21</v>
      </c>
      <c r="G27">
        <v>1.5</v>
      </c>
      <c r="H27" t="s">
        <v>19</v>
      </c>
      <c r="I27">
        <v>1.48</v>
      </c>
      <c r="J27">
        <v>0</v>
      </c>
      <c r="K27">
        <v>41</v>
      </c>
      <c r="M27" t="s">
        <v>21</v>
      </c>
      <c r="N27" t="s">
        <v>22</v>
      </c>
      <c r="O27" t="s">
        <v>23</v>
      </c>
      <c r="P27" t="s">
        <v>141</v>
      </c>
      <c r="Q27">
        <v>116</v>
      </c>
      <c r="R27" t="s">
        <v>1093</v>
      </c>
    </row>
    <row r="28" spans="1:18" x14ac:dyDescent="0.3">
      <c r="A28" t="s">
        <v>142</v>
      </c>
      <c r="B28">
        <v>27</v>
      </c>
      <c r="C28" t="s">
        <v>143</v>
      </c>
      <c r="D28" t="s">
        <v>1134</v>
      </c>
      <c r="F28" t="s">
        <v>32</v>
      </c>
      <c r="G28">
        <v>5.8</v>
      </c>
      <c r="H28" t="s">
        <v>19</v>
      </c>
      <c r="I28">
        <v>5.8</v>
      </c>
      <c r="J28">
        <v>0</v>
      </c>
      <c r="K28">
        <v>162</v>
      </c>
      <c r="L28" t="s">
        <v>134</v>
      </c>
      <c r="M28" t="s">
        <v>21</v>
      </c>
      <c r="N28" t="s">
        <v>22</v>
      </c>
      <c r="O28" t="s">
        <v>23</v>
      </c>
      <c r="P28" t="s">
        <v>144</v>
      </c>
      <c r="Q28">
        <v>127</v>
      </c>
      <c r="R28" t="s">
        <v>1093</v>
      </c>
    </row>
    <row r="29" spans="1:18" x14ac:dyDescent="0.3">
      <c r="A29" t="s">
        <v>145</v>
      </c>
      <c r="B29">
        <v>28</v>
      </c>
      <c r="C29" t="s">
        <v>146</v>
      </c>
      <c r="D29" t="s">
        <v>1135</v>
      </c>
      <c r="F29" t="s">
        <v>21</v>
      </c>
      <c r="G29">
        <v>6.84</v>
      </c>
      <c r="H29" t="s">
        <v>31</v>
      </c>
      <c r="I29">
        <v>6.77</v>
      </c>
      <c r="J29">
        <v>2.71</v>
      </c>
      <c r="K29">
        <v>0</v>
      </c>
      <c r="M29" t="s">
        <v>21</v>
      </c>
      <c r="N29" t="s">
        <v>33</v>
      </c>
      <c r="O29" t="s">
        <v>23</v>
      </c>
      <c r="P29" t="s">
        <v>147</v>
      </c>
      <c r="Q29">
        <v>123</v>
      </c>
      <c r="R29" t="s">
        <v>1093</v>
      </c>
    </row>
    <row r="30" spans="1:18" x14ac:dyDescent="0.3">
      <c r="A30" t="s">
        <v>148</v>
      </c>
      <c r="B30">
        <v>29</v>
      </c>
      <c r="C30" t="s">
        <v>149</v>
      </c>
      <c r="D30" t="s">
        <v>1136</v>
      </c>
      <c r="F30" t="s">
        <v>21</v>
      </c>
      <c r="G30">
        <v>2.97</v>
      </c>
      <c r="H30" t="s">
        <v>19</v>
      </c>
      <c r="I30">
        <v>2.97</v>
      </c>
      <c r="J30">
        <v>0</v>
      </c>
      <c r="K30">
        <v>83</v>
      </c>
      <c r="M30" t="s">
        <v>21</v>
      </c>
      <c r="N30" t="s">
        <v>22</v>
      </c>
      <c r="O30" t="s">
        <v>23</v>
      </c>
      <c r="P30" t="s">
        <v>150</v>
      </c>
      <c r="Q30">
        <v>124</v>
      </c>
      <c r="R30" t="s">
        <v>1093</v>
      </c>
    </row>
    <row r="31" spans="1:18" x14ac:dyDescent="0.3">
      <c r="A31" t="s">
        <v>151</v>
      </c>
      <c r="B31">
        <v>30</v>
      </c>
      <c r="C31" t="s">
        <v>152</v>
      </c>
      <c r="D31" t="s">
        <v>1137</v>
      </c>
      <c r="F31" t="s">
        <v>32</v>
      </c>
      <c r="G31">
        <v>11.72</v>
      </c>
      <c r="H31" t="s">
        <v>19</v>
      </c>
      <c r="I31">
        <v>11.24</v>
      </c>
      <c r="J31">
        <v>0</v>
      </c>
      <c r="K31">
        <v>315</v>
      </c>
      <c r="L31" t="s">
        <v>153</v>
      </c>
      <c r="M31" t="s">
        <v>32</v>
      </c>
      <c r="N31" t="s">
        <v>22</v>
      </c>
      <c r="O31" t="s">
        <v>23</v>
      </c>
      <c r="P31" t="s">
        <v>154</v>
      </c>
      <c r="Q31">
        <v>127</v>
      </c>
      <c r="R31" t="s">
        <v>1093</v>
      </c>
    </row>
    <row r="32" spans="1:18" x14ac:dyDescent="0.3">
      <c r="A32" t="s">
        <v>155</v>
      </c>
      <c r="B32">
        <v>31</v>
      </c>
      <c r="C32" t="s">
        <v>156</v>
      </c>
      <c r="D32" t="s">
        <v>1138</v>
      </c>
      <c r="F32" t="s">
        <v>32</v>
      </c>
      <c r="G32">
        <v>33.5</v>
      </c>
      <c r="H32" t="s">
        <v>31</v>
      </c>
      <c r="I32">
        <v>32.24</v>
      </c>
      <c r="J32">
        <v>11.28</v>
      </c>
      <c r="K32">
        <v>0</v>
      </c>
      <c r="L32" t="s">
        <v>157</v>
      </c>
      <c r="M32" t="s">
        <v>32</v>
      </c>
      <c r="N32" t="s">
        <v>61</v>
      </c>
      <c r="O32" t="s">
        <v>23</v>
      </c>
      <c r="P32" t="s">
        <v>158</v>
      </c>
    </row>
    <row r="33" spans="1:18" x14ac:dyDescent="0.3">
      <c r="A33" t="s">
        <v>159</v>
      </c>
      <c r="B33">
        <v>32</v>
      </c>
      <c r="C33" t="s">
        <v>160</v>
      </c>
      <c r="D33" t="s">
        <v>1139</v>
      </c>
      <c r="E33" t="s">
        <v>1140</v>
      </c>
      <c r="F33" t="s">
        <v>32</v>
      </c>
      <c r="G33">
        <v>28.66</v>
      </c>
      <c r="H33" t="s">
        <v>19</v>
      </c>
      <c r="I33">
        <v>28.24</v>
      </c>
      <c r="J33">
        <v>0</v>
      </c>
      <c r="K33">
        <v>593</v>
      </c>
      <c r="L33" t="s">
        <v>97</v>
      </c>
      <c r="M33" t="s">
        <v>32</v>
      </c>
      <c r="N33" t="s">
        <v>161</v>
      </c>
      <c r="O33" t="s">
        <v>23</v>
      </c>
      <c r="P33" t="s">
        <v>162</v>
      </c>
    </row>
    <row r="34" spans="1:18" x14ac:dyDescent="0.3">
      <c r="A34" t="s">
        <v>167</v>
      </c>
      <c r="B34">
        <v>33</v>
      </c>
      <c r="C34" t="s">
        <v>168</v>
      </c>
      <c r="D34" t="s">
        <v>1141</v>
      </c>
      <c r="F34" t="s">
        <v>32</v>
      </c>
      <c r="G34">
        <v>50.91</v>
      </c>
      <c r="H34" t="s">
        <v>126</v>
      </c>
      <c r="I34">
        <v>30.8</v>
      </c>
      <c r="J34">
        <v>15</v>
      </c>
      <c r="K34">
        <v>539</v>
      </c>
      <c r="L34" t="s">
        <v>169</v>
      </c>
      <c r="M34" t="s">
        <v>32</v>
      </c>
      <c r="N34" t="s">
        <v>127</v>
      </c>
      <c r="O34" t="s">
        <v>23</v>
      </c>
      <c r="P34" t="s">
        <v>170</v>
      </c>
      <c r="Q34">
        <v>127</v>
      </c>
      <c r="R34" t="s">
        <v>1093</v>
      </c>
    </row>
    <row r="35" spans="1:18" x14ac:dyDescent="0.3">
      <c r="A35" t="s">
        <v>171</v>
      </c>
      <c r="B35">
        <v>34</v>
      </c>
      <c r="C35" t="s">
        <v>172</v>
      </c>
      <c r="D35" t="s">
        <v>1142</v>
      </c>
      <c r="F35" t="s">
        <v>32</v>
      </c>
      <c r="G35">
        <v>10.43</v>
      </c>
      <c r="H35" t="s">
        <v>19</v>
      </c>
      <c r="I35">
        <v>8.01</v>
      </c>
      <c r="J35">
        <v>0</v>
      </c>
      <c r="K35">
        <v>224</v>
      </c>
      <c r="L35" t="s">
        <v>97</v>
      </c>
      <c r="M35" t="s">
        <v>32</v>
      </c>
      <c r="N35" t="s">
        <v>22</v>
      </c>
      <c r="O35" t="s">
        <v>23</v>
      </c>
      <c r="P35" t="s">
        <v>173</v>
      </c>
      <c r="Q35">
        <v>126</v>
      </c>
      <c r="R35" t="s">
        <v>1093</v>
      </c>
    </row>
    <row r="36" spans="1:18" x14ac:dyDescent="0.3">
      <c r="A36" t="s">
        <v>176</v>
      </c>
      <c r="B36">
        <v>35</v>
      </c>
      <c r="C36" t="s">
        <v>177</v>
      </c>
      <c r="D36" t="s">
        <v>1105</v>
      </c>
      <c r="E36" t="s">
        <v>1143</v>
      </c>
      <c r="F36" t="s">
        <v>21</v>
      </c>
      <c r="G36">
        <v>11.54</v>
      </c>
      <c r="H36" t="s">
        <v>31</v>
      </c>
      <c r="I36">
        <v>11.24</v>
      </c>
      <c r="J36">
        <v>4.5</v>
      </c>
      <c r="K36">
        <v>0</v>
      </c>
      <c r="M36" t="s">
        <v>32</v>
      </c>
      <c r="N36" t="s">
        <v>33</v>
      </c>
      <c r="O36" t="s">
        <v>23</v>
      </c>
      <c r="P36" t="s">
        <v>178</v>
      </c>
      <c r="Q36">
        <v>85</v>
      </c>
      <c r="R36" t="s">
        <v>1093</v>
      </c>
    </row>
    <row r="37" spans="1:18" x14ac:dyDescent="0.3">
      <c r="A37" t="s">
        <v>179</v>
      </c>
      <c r="B37">
        <v>36</v>
      </c>
      <c r="C37" t="s">
        <v>180</v>
      </c>
      <c r="D37" t="s">
        <v>1144</v>
      </c>
      <c r="E37" t="s">
        <v>1145</v>
      </c>
      <c r="F37" t="s">
        <v>21</v>
      </c>
      <c r="G37">
        <v>92.13</v>
      </c>
      <c r="H37" t="s">
        <v>31</v>
      </c>
      <c r="I37">
        <v>83.03</v>
      </c>
      <c r="J37">
        <v>29.06</v>
      </c>
      <c r="K37">
        <v>0</v>
      </c>
      <c r="M37" t="s">
        <v>32</v>
      </c>
      <c r="N37" t="s">
        <v>61</v>
      </c>
      <c r="O37" t="s">
        <v>23</v>
      </c>
      <c r="P37" t="s">
        <v>181</v>
      </c>
      <c r="Q37">
        <v>85</v>
      </c>
      <c r="R37" t="s">
        <v>1093</v>
      </c>
    </row>
    <row r="38" spans="1:18" x14ac:dyDescent="0.3">
      <c r="A38" t="s">
        <v>182</v>
      </c>
      <c r="B38">
        <v>37</v>
      </c>
      <c r="C38" t="s">
        <v>183</v>
      </c>
      <c r="D38" t="s">
        <v>1146</v>
      </c>
      <c r="F38" t="s">
        <v>21</v>
      </c>
      <c r="G38">
        <v>5.14</v>
      </c>
      <c r="H38" t="s">
        <v>19</v>
      </c>
      <c r="I38">
        <v>5.14</v>
      </c>
      <c r="J38">
        <v>0</v>
      </c>
      <c r="K38">
        <v>144</v>
      </c>
      <c r="M38" t="s">
        <v>21</v>
      </c>
      <c r="N38" t="s">
        <v>22</v>
      </c>
      <c r="O38" t="s">
        <v>23</v>
      </c>
      <c r="P38" t="s">
        <v>184</v>
      </c>
      <c r="Q38">
        <v>129</v>
      </c>
      <c r="R38" t="s">
        <v>1093</v>
      </c>
    </row>
    <row r="39" spans="1:18" x14ac:dyDescent="0.3">
      <c r="A39" t="s">
        <v>187</v>
      </c>
      <c r="B39">
        <v>38</v>
      </c>
      <c r="C39" t="s">
        <v>188</v>
      </c>
      <c r="D39" t="s">
        <v>1147</v>
      </c>
      <c r="F39" t="s">
        <v>21</v>
      </c>
      <c r="G39">
        <v>0.45</v>
      </c>
      <c r="H39" t="s">
        <v>19</v>
      </c>
      <c r="I39">
        <v>0.35</v>
      </c>
      <c r="J39">
        <v>0</v>
      </c>
      <c r="K39">
        <v>10</v>
      </c>
      <c r="M39" t="s">
        <v>21</v>
      </c>
      <c r="N39" t="s">
        <v>22</v>
      </c>
      <c r="O39" t="s">
        <v>23</v>
      </c>
      <c r="P39" t="s">
        <v>189</v>
      </c>
      <c r="Q39">
        <v>128</v>
      </c>
      <c r="R39" t="s">
        <v>1094</v>
      </c>
    </row>
    <row r="40" spans="1:18" x14ac:dyDescent="0.3">
      <c r="A40" t="s">
        <v>190</v>
      </c>
      <c r="B40">
        <v>39</v>
      </c>
      <c r="C40" t="s">
        <v>191</v>
      </c>
      <c r="D40" t="s">
        <v>1148</v>
      </c>
      <c r="F40" t="s">
        <v>21</v>
      </c>
      <c r="G40">
        <v>1.04</v>
      </c>
      <c r="H40" t="s">
        <v>19</v>
      </c>
      <c r="I40">
        <v>1.04</v>
      </c>
      <c r="J40">
        <v>0</v>
      </c>
      <c r="K40">
        <v>29</v>
      </c>
      <c r="M40" t="s">
        <v>21</v>
      </c>
      <c r="N40" t="s">
        <v>22</v>
      </c>
      <c r="O40" t="s">
        <v>23</v>
      </c>
      <c r="P40" t="s">
        <v>192</v>
      </c>
      <c r="Q40">
        <v>126</v>
      </c>
      <c r="R40" t="s">
        <v>1093</v>
      </c>
    </row>
    <row r="41" spans="1:18" x14ac:dyDescent="0.3">
      <c r="A41" t="s">
        <v>193</v>
      </c>
      <c r="B41">
        <v>40</v>
      </c>
      <c r="C41" t="s">
        <v>194</v>
      </c>
      <c r="D41" t="s">
        <v>1149</v>
      </c>
      <c r="F41" t="s">
        <v>21</v>
      </c>
      <c r="G41">
        <v>4.8499999999999996</v>
      </c>
      <c r="H41" t="s">
        <v>19</v>
      </c>
      <c r="I41">
        <v>4.8</v>
      </c>
      <c r="J41">
        <v>0</v>
      </c>
      <c r="K41">
        <v>134</v>
      </c>
      <c r="M41" t="s">
        <v>21</v>
      </c>
      <c r="N41" t="s">
        <v>22</v>
      </c>
      <c r="O41" t="s">
        <v>23</v>
      </c>
      <c r="P41" t="s">
        <v>195</v>
      </c>
      <c r="Q41">
        <v>129</v>
      </c>
      <c r="R41" t="s">
        <v>1093</v>
      </c>
    </row>
    <row r="42" spans="1:18" x14ac:dyDescent="0.3">
      <c r="A42" t="s">
        <v>198</v>
      </c>
      <c r="B42">
        <v>41</v>
      </c>
      <c r="C42" t="s">
        <v>199</v>
      </c>
      <c r="D42" t="s">
        <v>1150</v>
      </c>
      <c r="F42" t="s">
        <v>21</v>
      </c>
      <c r="G42">
        <v>5.9</v>
      </c>
      <c r="H42" t="s">
        <v>19</v>
      </c>
      <c r="I42">
        <v>5.69</v>
      </c>
      <c r="J42">
        <v>0</v>
      </c>
      <c r="K42">
        <v>159</v>
      </c>
      <c r="M42" t="s">
        <v>21</v>
      </c>
      <c r="N42" t="s">
        <v>22</v>
      </c>
      <c r="O42" t="s">
        <v>23</v>
      </c>
      <c r="P42" t="s">
        <v>200</v>
      </c>
      <c r="Q42">
        <v>129</v>
      </c>
      <c r="R42" t="s">
        <v>1093</v>
      </c>
    </row>
    <row r="43" spans="1:18" x14ac:dyDescent="0.3">
      <c r="A43" t="s">
        <v>201</v>
      </c>
      <c r="B43">
        <v>42</v>
      </c>
      <c r="C43" t="s">
        <v>202</v>
      </c>
      <c r="D43" t="s">
        <v>1151</v>
      </c>
      <c r="F43" t="s">
        <v>32</v>
      </c>
      <c r="G43">
        <v>1.49</v>
      </c>
      <c r="H43" t="s">
        <v>19</v>
      </c>
      <c r="I43">
        <v>0.96</v>
      </c>
      <c r="J43">
        <v>0</v>
      </c>
      <c r="K43">
        <v>27</v>
      </c>
      <c r="L43" t="s">
        <v>70</v>
      </c>
      <c r="M43" t="s">
        <v>21</v>
      </c>
      <c r="N43" t="s">
        <v>22</v>
      </c>
      <c r="O43" t="s">
        <v>23</v>
      </c>
      <c r="P43" t="s">
        <v>203</v>
      </c>
      <c r="Q43">
        <v>107</v>
      </c>
      <c r="R43" t="s">
        <v>1093</v>
      </c>
    </row>
    <row r="44" spans="1:18" x14ac:dyDescent="0.3">
      <c r="A44" t="s">
        <v>204</v>
      </c>
      <c r="B44">
        <v>43</v>
      </c>
      <c r="C44" t="s">
        <v>205</v>
      </c>
      <c r="D44" t="s">
        <v>1106</v>
      </c>
      <c r="F44" t="s">
        <v>21</v>
      </c>
      <c r="G44">
        <v>14.33</v>
      </c>
      <c r="H44" t="s">
        <v>19</v>
      </c>
      <c r="I44">
        <v>14.08</v>
      </c>
      <c r="J44">
        <v>0</v>
      </c>
      <c r="K44">
        <v>394</v>
      </c>
      <c r="M44" t="s">
        <v>32</v>
      </c>
      <c r="N44" t="s">
        <v>22</v>
      </c>
      <c r="O44" t="s">
        <v>23</v>
      </c>
      <c r="P44" t="s">
        <v>206</v>
      </c>
      <c r="Q44">
        <v>129</v>
      </c>
      <c r="R44" t="s">
        <v>1093</v>
      </c>
    </row>
    <row r="45" spans="1:18" x14ac:dyDescent="0.3">
      <c r="A45" t="s">
        <v>207</v>
      </c>
      <c r="B45">
        <v>44</v>
      </c>
      <c r="C45" t="s">
        <v>208</v>
      </c>
      <c r="D45" t="s">
        <v>1135</v>
      </c>
      <c r="F45" t="s">
        <v>32</v>
      </c>
      <c r="G45">
        <v>1.36</v>
      </c>
      <c r="H45" t="s">
        <v>76</v>
      </c>
      <c r="I45">
        <v>1.28</v>
      </c>
      <c r="J45">
        <v>0.51</v>
      </c>
      <c r="K45">
        <v>27</v>
      </c>
      <c r="L45" t="s">
        <v>209</v>
      </c>
      <c r="M45" t="s">
        <v>21</v>
      </c>
      <c r="N45" t="s">
        <v>77</v>
      </c>
      <c r="O45" t="s">
        <v>23</v>
      </c>
      <c r="P45" t="s">
        <v>210</v>
      </c>
      <c r="Q45">
        <v>123</v>
      </c>
      <c r="R45" t="s">
        <v>1093</v>
      </c>
    </row>
    <row r="46" spans="1:18" x14ac:dyDescent="0.3">
      <c r="A46" t="s">
        <v>213</v>
      </c>
      <c r="B46">
        <v>45</v>
      </c>
      <c r="C46" t="s">
        <v>214</v>
      </c>
      <c r="D46" t="s">
        <v>1152</v>
      </c>
      <c r="F46" t="s">
        <v>21</v>
      </c>
      <c r="G46">
        <v>21.45</v>
      </c>
      <c r="H46" t="s">
        <v>126</v>
      </c>
      <c r="I46">
        <v>20.82</v>
      </c>
      <c r="J46">
        <v>10</v>
      </c>
      <c r="K46">
        <v>364</v>
      </c>
      <c r="M46" t="s">
        <v>32</v>
      </c>
      <c r="N46" t="s">
        <v>127</v>
      </c>
      <c r="O46" t="s">
        <v>23</v>
      </c>
      <c r="P46" t="s">
        <v>215</v>
      </c>
      <c r="Q46">
        <v>126</v>
      </c>
      <c r="R46" t="s">
        <v>1093</v>
      </c>
    </row>
    <row r="47" spans="1:18" x14ac:dyDescent="0.3">
      <c r="A47" t="s">
        <v>218</v>
      </c>
      <c r="B47">
        <v>46</v>
      </c>
      <c r="C47" t="s">
        <v>219</v>
      </c>
      <c r="D47" t="s">
        <v>1153</v>
      </c>
      <c r="F47" t="s">
        <v>32</v>
      </c>
      <c r="G47">
        <v>17.13</v>
      </c>
      <c r="H47" t="s">
        <v>19</v>
      </c>
      <c r="I47">
        <v>10.44</v>
      </c>
      <c r="J47">
        <v>0</v>
      </c>
      <c r="K47">
        <v>292</v>
      </c>
      <c r="L47" t="s">
        <v>70</v>
      </c>
      <c r="M47" t="s">
        <v>32</v>
      </c>
      <c r="N47" t="s">
        <v>22</v>
      </c>
      <c r="O47" t="s">
        <v>23</v>
      </c>
      <c r="P47" t="s">
        <v>220</v>
      </c>
      <c r="Q47">
        <v>129</v>
      </c>
      <c r="R47" t="s">
        <v>1093</v>
      </c>
    </row>
    <row r="48" spans="1:18" x14ac:dyDescent="0.3">
      <c r="A48" t="s">
        <v>223</v>
      </c>
      <c r="B48">
        <v>47</v>
      </c>
      <c r="C48" t="s">
        <v>224</v>
      </c>
      <c r="D48" t="s">
        <v>1106</v>
      </c>
      <c r="F48" t="s">
        <v>32</v>
      </c>
      <c r="G48">
        <v>11.38</v>
      </c>
      <c r="H48" t="s">
        <v>19</v>
      </c>
      <c r="I48">
        <v>11.3</v>
      </c>
      <c r="J48">
        <v>0</v>
      </c>
      <c r="K48">
        <v>316</v>
      </c>
      <c r="L48" t="s">
        <v>97</v>
      </c>
      <c r="M48" t="s">
        <v>32</v>
      </c>
      <c r="N48" t="s">
        <v>22</v>
      </c>
      <c r="O48" t="s">
        <v>23</v>
      </c>
      <c r="P48" t="s">
        <v>225</v>
      </c>
    </row>
    <row r="49" spans="1:18" x14ac:dyDescent="0.3">
      <c r="A49" t="s">
        <v>226</v>
      </c>
      <c r="B49">
        <v>48</v>
      </c>
      <c r="C49" t="s">
        <v>227</v>
      </c>
      <c r="D49" t="s">
        <v>1154</v>
      </c>
      <c r="F49" t="s">
        <v>32</v>
      </c>
      <c r="G49">
        <v>1.23</v>
      </c>
      <c r="H49" t="s">
        <v>228</v>
      </c>
      <c r="I49">
        <v>1.23</v>
      </c>
      <c r="J49">
        <v>1</v>
      </c>
      <c r="K49">
        <v>0</v>
      </c>
      <c r="L49" t="s">
        <v>229</v>
      </c>
      <c r="M49" t="s">
        <v>21</v>
      </c>
      <c r="N49" t="s">
        <v>230</v>
      </c>
      <c r="O49" t="s">
        <v>23</v>
      </c>
      <c r="P49" t="s">
        <v>231</v>
      </c>
    </row>
    <row r="50" spans="1:18" x14ac:dyDescent="0.3">
      <c r="A50" t="s">
        <v>232</v>
      </c>
      <c r="B50">
        <v>49</v>
      </c>
      <c r="C50" t="s">
        <v>233</v>
      </c>
      <c r="D50" t="s">
        <v>1155</v>
      </c>
      <c r="F50" t="s">
        <v>32</v>
      </c>
      <c r="G50">
        <v>0.97</v>
      </c>
      <c r="H50" t="s">
        <v>19</v>
      </c>
      <c r="I50">
        <v>0.97</v>
      </c>
      <c r="J50">
        <v>0</v>
      </c>
      <c r="K50">
        <v>27</v>
      </c>
      <c r="L50" t="s">
        <v>97</v>
      </c>
      <c r="M50" t="s">
        <v>21</v>
      </c>
      <c r="N50" t="s">
        <v>22</v>
      </c>
      <c r="O50" t="s">
        <v>23</v>
      </c>
      <c r="P50" t="s">
        <v>234</v>
      </c>
      <c r="Q50">
        <v>124</v>
      </c>
      <c r="R50" t="s">
        <v>1093</v>
      </c>
    </row>
    <row r="51" spans="1:18" x14ac:dyDescent="0.3">
      <c r="A51" t="s">
        <v>235</v>
      </c>
      <c r="B51">
        <v>50</v>
      </c>
      <c r="C51" t="s">
        <v>236</v>
      </c>
      <c r="D51" t="s">
        <v>1156</v>
      </c>
      <c r="E51" t="s">
        <v>1157</v>
      </c>
      <c r="F51" t="s">
        <v>21</v>
      </c>
      <c r="G51">
        <v>141.30000000000001</v>
      </c>
      <c r="H51" t="s">
        <v>31</v>
      </c>
      <c r="I51">
        <v>109.05</v>
      </c>
      <c r="J51">
        <v>38.17</v>
      </c>
      <c r="K51">
        <v>0</v>
      </c>
      <c r="M51" t="s">
        <v>32</v>
      </c>
      <c r="N51" t="s">
        <v>61</v>
      </c>
      <c r="O51" t="s">
        <v>23</v>
      </c>
      <c r="P51" t="s">
        <v>237</v>
      </c>
      <c r="Q51">
        <v>124</v>
      </c>
      <c r="R51" t="s">
        <v>1093</v>
      </c>
    </row>
    <row r="52" spans="1:18" x14ac:dyDescent="0.3">
      <c r="A52" t="s">
        <v>238</v>
      </c>
      <c r="B52">
        <v>51</v>
      </c>
      <c r="C52" t="s">
        <v>239</v>
      </c>
      <c r="D52" t="s">
        <v>1158</v>
      </c>
      <c r="F52" t="s">
        <v>32</v>
      </c>
      <c r="G52">
        <v>1</v>
      </c>
      <c r="H52" t="s">
        <v>19</v>
      </c>
      <c r="I52">
        <v>1</v>
      </c>
      <c r="J52">
        <v>0</v>
      </c>
      <c r="K52">
        <v>28</v>
      </c>
      <c r="L52" t="s">
        <v>97</v>
      </c>
      <c r="M52" t="s">
        <v>21</v>
      </c>
      <c r="N52" t="s">
        <v>22</v>
      </c>
      <c r="O52" t="s">
        <v>23</v>
      </c>
      <c r="P52" t="s">
        <v>240</v>
      </c>
    </row>
    <row r="53" spans="1:18" x14ac:dyDescent="0.3">
      <c r="A53" t="s">
        <v>241</v>
      </c>
      <c r="B53">
        <v>52</v>
      </c>
      <c r="C53" t="s">
        <v>242</v>
      </c>
      <c r="D53" t="s">
        <v>1159</v>
      </c>
      <c r="F53" t="s">
        <v>32</v>
      </c>
      <c r="G53">
        <v>6.38</v>
      </c>
      <c r="H53" t="s">
        <v>19</v>
      </c>
      <c r="I53">
        <v>6.37</v>
      </c>
      <c r="J53">
        <v>0</v>
      </c>
      <c r="K53">
        <v>178</v>
      </c>
      <c r="L53" t="s">
        <v>97</v>
      </c>
      <c r="M53" t="s">
        <v>21</v>
      </c>
      <c r="N53" t="s">
        <v>22</v>
      </c>
      <c r="O53" t="s">
        <v>23</v>
      </c>
      <c r="P53" t="s">
        <v>243</v>
      </c>
      <c r="Q53">
        <v>129</v>
      </c>
      <c r="R53" t="s">
        <v>1093</v>
      </c>
    </row>
    <row r="54" spans="1:18" x14ac:dyDescent="0.3">
      <c r="A54" t="s">
        <v>244</v>
      </c>
      <c r="B54">
        <v>53</v>
      </c>
      <c r="C54" t="s">
        <v>245</v>
      </c>
      <c r="D54" t="s">
        <v>1160</v>
      </c>
      <c r="F54" t="s">
        <v>21</v>
      </c>
      <c r="G54">
        <v>0.75</v>
      </c>
      <c r="H54" t="s">
        <v>76</v>
      </c>
      <c r="I54">
        <v>0.75</v>
      </c>
      <c r="J54">
        <v>0.3</v>
      </c>
      <c r="K54">
        <v>21</v>
      </c>
      <c r="M54" t="s">
        <v>21</v>
      </c>
      <c r="N54" t="s">
        <v>77</v>
      </c>
      <c r="O54" t="s">
        <v>23</v>
      </c>
      <c r="P54" t="s">
        <v>246</v>
      </c>
      <c r="Q54">
        <v>124</v>
      </c>
      <c r="R54" t="s">
        <v>1093</v>
      </c>
    </row>
    <row r="55" spans="1:18" x14ac:dyDescent="0.3">
      <c r="A55" t="s">
        <v>247</v>
      </c>
      <c r="B55">
        <v>54</v>
      </c>
      <c r="C55" t="s">
        <v>248</v>
      </c>
      <c r="D55" t="s">
        <v>1129</v>
      </c>
      <c r="F55" t="s">
        <v>32</v>
      </c>
      <c r="G55">
        <v>10.5</v>
      </c>
      <c r="H55" t="s">
        <v>19</v>
      </c>
      <c r="I55">
        <v>9.74</v>
      </c>
      <c r="J55">
        <v>0</v>
      </c>
      <c r="K55">
        <v>273</v>
      </c>
      <c r="L55" t="s">
        <v>97</v>
      </c>
      <c r="M55" t="s">
        <v>32</v>
      </c>
      <c r="N55" t="s">
        <v>22</v>
      </c>
      <c r="O55" t="s">
        <v>23</v>
      </c>
      <c r="P55" t="s">
        <v>249</v>
      </c>
      <c r="Q55">
        <v>126</v>
      </c>
      <c r="R55" t="s">
        <v>1093</v>
      </c>
    </row>
    <row r="56" spans="1:18" x14ac:dyDescent="0.3">
      <c r="A56" t="s">
        <v>250</v>
      </c>
      <c r="B56">
        <v>55</v>
      </c>
      <c r="C56" t="s">
        <v>251</v>
      </c>
      <c r="D56" t="s">
        <v>1161</v>
      </c>
      <c r="F56" t="s">
        <v>32</v>
      </c>
      <c r="G56">
        <v>4.8600000000000003</v>
      </c>
      <c r="H56" t="s">
        <v>19</v>
      </c>
      <c r="I56">
        <v>4.84</v>
      </c>
      <c r="J56">
        <v>0</v>
      </c>
      <c r="K56">
        <v>136</v>
      </c>
      <c r="L56" t="s">
        <v>252</v>
      </c>
      <c r="M56" t="s">
        <v>21</v>
      </c>
      <c r="N56" t="s">
        <v>22</v>
      </c>
      <c r="O56" t="s">
        <v>23</v>
      </c>
      <c r="P56" t="s">
        <v>253</v>
      </c>
      <c r="Q56">
        <v>129</v>
      </c>
      <c r="R56" t="s">
        <v>1093</v>
      </c>
    </row>
    <row r="57" spans="1:18" x14ac:dyDescent="0.3">
      <c r="A57" t="s">
        <v>256</v>
      </c>
      <c r="B57">
        <v>56</v>
      </c>
      <c r="C57" t="s">
        <v>257</v>
      </c>
      <c r="D57" t="s">
        <v>1162</v>
      </c>
      <c r="F57" t="s">
        <v>32</v>
      </c>
      <c r="G57">
        <v>4.46</v>
      </c>
      <c r="H57" t="s">
        <v>19</v>
      </c>
      <c r="I57">
        <v>4.46</v>
      </c>
      <c r="J57">
        <v>0</v>
      </c>
      <c r="K57">
        <v>125</v>
      </c>
      <c r="L57" t="s">
        <v>252</v>
      </c>
      <c r="M57" t="s">
        <v>21</v>
      </c>
      <c r="N57" t="s">
        <v>22</v>
      </c>
      <c r="O57" t="s">
        <v>23</v>
      </c>
      <c r="P57" t="s">
        <v>258</v>
      </c>
      <c r="Q57">
        <v>123</v>
      </c>
      <c r="R57" t="s">
        <v>1093</v>
      </c>
    </row>
    <row r="58" spans="1:18" x14ac:dyDescent="0.3">
      <c r="A58" t="s">
        <v>259</v>
      </c>
      <c r="B58">
        <v>57</v>
      </c>
      <c r="C58" t="s">
        <v>260</v>
      </c>
      <c r="D58" t="s">
        <v>1138</v>
      </c>
      <c r="E58" t="s">
        <v>1163</v>
      </c>
      <c r="F58" t="s">
        <v>21</v>
      </c>
      <c r="G58">
        <v>32.590000000000003</v>
      </c>
      <c r="H58" t="s">
        <v>31</v>
      </c>
      <c r="I58">
        <v>31.39</v>
      </c>
      <c r="J58">
        <v>10.99</v>
      </c>
      <c r="K58">
        <v>0</v>
      </c>
      <c r="M58" t="s">
        <v>32</v>
      </c>
      <c r="N58" t="s">
        <v>61</v>
      </c>
      <c r="O58" t="s">
        <v>23</v>
      </c>
      <c r="P58" t="s">
        <v>261</v>
      </c>
      <c r="Q58">
        <v>79</v>
      </c>
      <c r="R58" t="s">
        <v>1093</v>
      </c>
    </row>
    <row r="59" spans="1:18" x14ac:dyDescent="0.3">
      <c r="A59" t="s">
        <v>262</v>
      </c>
      <c r="B59">
        <v>58</v>
      </c>
      <c r="C59" t="s">
        <v>263</v>
      </c>
      <c r="D59" t="s">
        <v>1113</v>
      </c>
      <c r="E59" t="s">
        <v>1164</v>
      </c>
      <c r="F59" t="s">
        <v>21</v>
      </c>
      <c r="G59">
        <v>1.8</v>
      </c>
      <c r="H59" t="s">
        <v>31</v>
      </c>
      <c r="I59">
        <v>1.8</v>
      </c>
      <c r="J59">
        <v>0.72</v>
      </c>
      <c r="K59">
        <v>0</v>
      </c>
      <c r="M59" t="s">
        <v>21</v>
      </c>
      <c r="N59" t="s">
        <v>33</v>
      </c>
      <c r="O59" t="s">
        <v>23</v>
      </c>
      <c r="P59" t="s">
        <v>264</v>
      </c>
    </row>
    <row r="60" spans="1:18" x14ac:dyDescent="0.3">
      <c r="A60" t="s">
        <v>265</v>
      </c>
      <c r="B60">
        <v>59</v>
      </c>
      <c r="C60" t="s">
        <v>266</v>
      </c>
      <c r="D60" t="s">
        <v>1165</v>
      </c>
      <c r="F60" t="s">
        <v>21</v>
      </c>
      <c r="G60">
        <v>25.37</v>
      </c>
      <c r="H60" t="s">
        <v>19</v>
      </c>
      <c r="I60">
        <v>15.3</v>
      </c>
      <c r="J60">
        <v>0</v>
      </c>
      <c r="K60">
        <v>428</v>
      </c>
      <c r="M60" t="s">
        <v>32</v>
      </c>
      <c r="N60" t="s">
        <v>22</v>
      </c>
      <c r="O60" t="s">
        <v>23</v>
      </c>
      <c r="P60" t="s">
        <v>267</v>
      </c>
      <c r="Q60">
        <v>129</v>
      </c>
      <c r="R60" t="s">
        <v>1093</v>
      </c>
    </row>
    <row r="61" spans="1:18" x14ac:dyDescent="0.3">
      <c r="A61" t="s">
        <v>268</v>
      </c>
      <c r="B61">
        <v>60</v>
      </c>
      <c r="C61" t="s">
        <v>269</v>
      </c>
      <c r="D61" t="s">
        <v>1166</v>
      </c>
      <c r="E61" t="s">
        <v>1167</v>
      </c>
      <c r="F61" t="s">
        <v>21</v>
      </c>
      <c r="G61">
        <v>18.829999999999998</v>
      </c>
      <c r="H61" t="s">
        <v>76</v>
      </c>
      <c r="I61">
        <v>12.01</v>
      </c>
      <c r="J61">
        <v>4.8</v>
      </c>
      <c r="K61">
        <v>252</v>
      </c>
      <c r="M61" t="s">
        <v>21</v>
      </c>
      <c r="N61" t="s">
        <v>77</v>
      </c>
      <c r="O61" t="s">
        <v>23</v>
      </c>
      <c r="P61" t="s">
        <v>270</v>
      </c>
    </row>
    <row r="62" spans="1:18" x14ac:dyDescent="0.3">
      <c r="A62" t="s">
        <v>271</v>
      </c>
      <c r="B62">
        <v>61</v>
      </c>
      <c r="C62" t="s">
        <v>272</v>
      </c>
      <c r="D62" t="s">
        <v>1155</v>
      </c>
      <c r="E62" t="s">
        <v>1168</v>
      </c>
      <c r="F62" t="s">
        <v>21</v>
      </c>
      <c r="G62">
        <v>30.56</v>
      </c>
      <c r="H62" t="s">
        <v>31</v>
      </c>
      <c r="I62">
        <v>19</v>
      </c>
      <c r="J62">
        <v>7.6</v>
      </c>
      <c r="K62">
        <v>0</v>
      </c>
      <c r="M62" t="s">
        <v>32</v>
      </c>
      <c r="N62" t="s">
        <v>33</v>
      </c>
      <c r="O62" t="s">
        <v>23</v>
      </c>
      <c r="P62" t="s">
        <v>273</v>
      </c>
      <c r="Q62">
        <v>124</v>
      </c>
      <c r="R62" t="s">
        <v>1093</v>
      </c>
    </row>
    <row r="63" spans="1:18" x14ac:dyDescent="0.3">
      <c r="A63" t="s">
        <v>274</v>
      </c>
      <c r="B63">
        <v>62</v>
      </c>
      <c r="C63" t="s">
        <v>275</v>
      </c>
      <c r="D63" t="s">
        <v>1169</v>
      </c>
      <c r="F63" t="s">
        <v>21</v>
      </c>
      <c r="G63">
        <v>0.28999999999999998</v>
      </c>
      <c r="H63" t="s">
        <v>19</v>
      </c>
      <c r="I63">
        <v>0.28999999999999998</v>
      </c>
      <c r="J63">
        <v>0</v>
      </c>
      <c r="K63">
        <v>29</v>
      </c>
      <c r="M63" t="s">
        <v>21</v>
      </c>
      <c r="N63" t="s">
        <v>276</v>
      </c>
      <c r="O63" t="s">
        <v>23</v>
      </c>
      <c r="P63" t="s">
        <v>277</v>
      </c>
      <c r="Q63">
        <v>118</v>
      </c>
      <c r="R63">
        <v>3</v>
      </c>
    </row>
    <row r="64" spans="1:18" x14ac:dyDescent="0.3">
      <c r="A64" t="s">
        <v>282</v>
      </c>
      <c r="B64">
        <v>63</v>
      </c>
      <c r="C64" t="s">
        <v>283</v>
      </c>
      <c r="D64" t="s">
        <v>1170</v>
      </c>
      <c r="F64" t="s">
        <v>32</v>
      </c>
      <c r="G64">
        <v>0.88</v>
      </c>
      <c r="H64" t="s">
        <v>19</v>
      </c>
      <c r="I64">
        <v>0.57999999999999996</v>
      </c>
      <c r="J64">
        <v>0</v>
      </c>
      <c r="K64">
        <v>16</v>
      </c>
      <c r="L64" t="s">
        <v>97</v>
      </c>
      <c r="M64" t="s">
        <v>21</v>
      </c>
      <c r="N64" t="s">
        <v>22</v>
      </c>
      <c r="O64" t="s">
        <v>23</v>
      </c>
      <c r="P64" t="s">
        <v>284</v>
      </c>
      <c r="Q64">
        <v>126</v>
      </c>
      <c r="R64" t="s">
        <v>1093</v>
      </c>
    </row>
    <row r="65" spans="1:18" x14ac:dyDescent="0.3">
      <c r="A65" t="s">
        <v>285</v>
      </c>
      <c r="B65">
        <v>64</v>
      </c>
      <c r="C65" t="s">
        <v>286</v>
      </c>
      <c r="D65" t="s">
        <v>1171</v>
      </c>
      <c r="F65" t="s">
        <v>21</v>
      </c>
      <c r="G65">
        <v>35.97</v>
      </c>
      <c r="H65" t="s">
        <v>76</v>
      </c>
      <c r="I65">
        <v>34.61</v>
      </c>
      <c r="J65">
        <v>12.11</v>
      </c>
      <c r="K65">
        <v>726</v>
      </c>
      <c r="M65" t="s">
        <v>32</v>
      </c>
      <c r="N65" t="s">
        <v>77</v>
      </c>
      <c r="O65" t="s">
        <v>23</v>
      </c>
      <c r="P65" t="s">
        <v>287</v>
      </c>
      <c r="Q65">
        <v>129</v>
      </c>
      <c r="R65" t="s">
        <v>1093</v>
      </c>
    </row>
    <row r="66" spans="1:18" x14ac:dyDescent="0.3">
      <c r="A66" t="s">
        <v>288</v>
      </c>
      <c r="B66">
        <v>65</v>
      </c>
      <c r="C66" t="s">
        <v>289</v>
      </c>
      <c r="D66" t="s">
        <v>1172</v>
      </c>
      <c r="E66" t="s">
        <v>1173</v>
      </c>
      <c r="F66" t="s">
        <v>32</v>
      </c>
      <c r="G66">
        <v>8.1</v>
      </c>
      <c r="H66" t="s">
        <v>31</v>
      </c>
      <c r="I66">
        <v>6.73</v>
      </c>
      <c r="J66">
        <v>2.69</v>
      </c>
      <c r="K66">
        <v>0</v>
      </c>
      <c r="L66" t="s">
        <v>70</v>
      </c>
      <c r="M66" t="s">
        <v>21</v>
      </c>
      <c r="N66" t="s">
        <v>33</v>
      </c>
      <c r="O66" t="s">
        <v>23</v>
      </c>
      <c r="P66" t="s">
        <v>290</v>
      </c>
    </row>
    <row r="67" spans="1:18" x14ac:dyDescent="0.3">
      <c r="A67" t="s">
        <v>291</v>
      </c>
      <c r="B67">
        <v>66</v>
      </c>
      <c r="C67" t="s">
        <v>292</v>
      </c>
      <c r="D67" t="s">
        <v>1174</v>
      </c>
      <c r="F67" t="s">
        <v>32</v>
      </c>
      <c r="G67">
        <v>0.4</v>
      </c>
      <c r="H67" t="s">
        <v>19</v>
      </c>
      <c r="I67">
        <v>0.4</v>
      </c>
      <c r="J67">
        <v>0</v>
      </c>
      <c r="K67">
        <v>11</v>
      </c>
      <c r="L67" t="s">
        <v>97</v>
      </c>
      <c r="M67" t="s">
        <v>21</v>
      </c>
      <c r="N67" t="s">
        <v>22</v>
      </c>
      <c r="O67" t="s">
        <v>23</v>
      </c>
      <c r="P67" t="s">
        <v>293</v>
      </c>
    </row>
    <row r="68" spans="1:18" x14ac:dyDescent="0.3">
      <c r="A68" t="s">
        <v>294</v>
      </c>
      <c r="B68">
        <v>67</v>
      </c>
      <c r="C68" t="s">
        <v>295</v>
      </c>
      <c r="D68" t="s">
        <v>1174</v>
      </c>
      <c r="F68" t="s">
        <v>21</v>
      </c>
      <c r="G68">
        <v>0.36</v>
      </c>
      <c r="H68" t="s">
        <v>31</v>
      </c>
      <c r="I68">
        <v>0.36</v>
      </c>
      <c r="J68">
        <v>0.14000000000000001</v>
      </c>
      <c r="K68">
        <v>0</v>
      </c>
      <c r="M68" t="s">
        <v>21</v>
      </c>
      <c r="N68" t="s">
        <v>33</v>
      </c>
      <c r="O68" t="s">
        <v>23</v>
      </c>
      <c r="P68" t="s">
        <v>296</v>
      </c>
    </row>
    <row r="69" spans="1:18" x14ac:dyDescent="0.3">
      <c r="A69" t="s">
        <v>297</v>
      </c>
      <c r="B69">
        <v>68</v>
      </c>
      <c r="C69" t="s">
        <v>298</v>
      </c>
      <c r="D69" t="s">
        <v>1138</v>
      </c>
      <c r="E69" t="s">
        <v>1175</v>
      </c>
      <c r="F69" t="s">
        <v>21</v>
      </c>
      <c r="G69">
        <v>14.3</v>
      </c>
      <c r="H69" t="s">
        <v>31</v>
      </c>
      <c r="I69">
        <v>12.24</v>
      </c>
      <c r="J69">
        <v>4.9000000000000004</v>
      </c>
      <c r="K69">
        <v>0</v>
      </c>
      <c r="M69" t="s">
        <v>32</v>
      </c>
      <c r="N69" t="s">
        <v>33</v>
      </c>
      <c r="O69" t="s">
        <v>23</v>
      </c>
      <c r="P69" t="s">
        <v>299</v>
      </c>
    </row>
    <row r="70" spans="1:18" x14ac:dyDescent="0.3">
      <c r="A70" t="s">
        <v>300</v>
      </c>
      <c r="B70">
        <v>69</v>
      </c>
      <c r="C70" t="s">
        <v>301</v>
      </c>
      <c r="D70" t="s">
        <v>1176</v>
      </c>
      <c r="F70" t="s">
        <v>21</v>
      </c>
      <c r="G70">
        <v>1.66</v>
      </c>
      <c r="H70" t="s">
        <v>31</v>
      </c>
      <c r="I70">
        <v>1.66</v>
      </c>
      <c r="J70">
        <v>0.66</v>
      </c>
      <c r="K70">
        <v>0</v>
      </c>
      <c r="M70" t="s">
        <v>21</v>
      </c>
      <c r="N70" t="s">
        <v>33</v>
      </c>
      <c r="O70" t="s">
        <v>23</v>
      </c>
      <c r="P70" t="s">
        <v>302</v>
      </c>
    </row>
    <row r="71" spans="1:18" x14ac:dyDescent="0.3">
      <c r="A71" t="s">
        <v>303</v>
      </c>
      <c r="B71">
        <v>70</v>
      </c>
      <c r="C71" t="s">
        <v>304</v>
      </c>
      <c r="D71" t="s">
        <v>1177</v>
      </c>
      <c r="F71" t="s">
        <v>21</v>
      </c>
      <c r="G71">
        <v>5.28</v>
      </c>
      <c r="H71" t="s">
        <v>31</v>
      </c>
      <c r="I71">
        <v>4.51</v>
      </c>
      <c r="J71">
        <v>1.8</v>
      </c>
      <c r="K71">
        <v>0</v>
      </c>
      <c r="M71" t="s">
        <v>21</v>
      </c>
      <c r="N71" t="s">
        <v>33</v>
      </c>
      <c r="O71" t="s">
        <v>23</v>
      </c>
      <c r="P71" t="s">
        <v>305</v>
      </c>
      <c r="Q71">
        <v>83</v>
      </c>
      <c r="R71" t="s">
        <v>1094</v>
      </c>
    </row>
    <row r="72" spans="1:18" x14ac:dyDescent="0.3">
      <c r="A72" t="s">
        <v>306</v>
      </c>
      <c r="B72">
        <v>71</v>
      </c>
      <c r="C72" t="s">
        <v>307</v>
      </c>
      <c r="D72" t="s">
        <v>1178</v>
      </c>
      <c r="F72" t="s">
        <v>21</v>
      </c>
      <c r="G72">
        <v>24.63</v>
      </c>
      <c r="H72" t="s">
        <v>31</v>
      </c>
      <c r="I72">
        <v>21.39</v>
      </c>
      <c r="J72">
        <v>8.56</v>
      </c>
      <c r="K72">
        <v>0</v>
      </c>
      <c r="M72" t="s">
        <v>32</v>
      </c>
      <c r="N72" t="s">
        <v>33</v>
      </c>
      <c r="O72" t="s">
        <v>23</v>
      </c>
      <c r="P72" t="s">
        <v>308</v>
      </c>
      <c r="Q72">
        <v>124</v>
      </c>
      <c r="R72" t="s">
        <v>1093</v>
      </c>
    </row>
    <row r="73" spans="1:18" x14ac:dyDescent="0.3">
      <c r="A73" t="s">
        <v>309</v>
      </c>
      <c r="B73">
        <v>72</v>
      </c>
      <c r="C73" t="s">
        <v>310</v>
      </c>
      <c r="D73" t="s">
        <v>1178</v>
      </c>
      <c r="F73" t="s">
        <v>21</v>
      </c>
      <c r="G73">
        <v>1.46</v>
      </c>
      <c r="H73" t="s">
        <v>31</v>
      </c>
      <c r="I73">
        <v>1.46</v>
      </c>
      <c r="J73">
        <v>0.57999999999999996</v>
      </c>
      <c r="K73">
        <v>0</v>
      </c>
      <c r="M73" t="s">
        <v>21</v>
      </c>
      <c r="N73" t="s">
        <v>33</v>
      </c>
      <c r="O73" t="s">
        <v>23</v>
      </c>
      <c r="P73" t="s">
        <v>311</v>
      </c>
    </row>
    <row r="74" spans="1:18" x14ac:dyDescent="0.3">
      <c r="A74" t="s">
        <v>312</v>
      </c>
      <c r="B74">
        <v>73</v>
      </c>
      <c r="C74" t="s">
        <v>313</v>
      </c>
      <c r="D74" t="s">
        <v>1178</v>
      </c>
      <c r="E74" t="s">
        <v>1179</v>
      </c>
      <c r="F74" t="s">
        <v>21</v>
      </c>
      <c r="G74">
        <v>252.71</v>
      </c>
      <c r="H74" t="s">
        <v>19</v>
      </c>
      <c r="I74">
        <v>218.58</v>
      </c>
      <c r="J74">
        <v>0</v>
      </c>
      <c r="K74">
        <v>4590</v>
      </c>
      <c r="M74" t="s">
        <v>32</v>
      </c>
      <c r="N74" t="s">
        <v>161</v>
      </c>
      <c r="O74" t="s">
        <v>23</v>
      </c>
      <c r="P74" t="s">
        <v>314</v>
      </c>
    </row>
    <row r="75" spans="1:18" x14ac:dyDescent="0.3">
      <c r="A75" t="s">
        <v>317</v>
      </c>
      <c r="B75">
        <v>74</v>
      </c>
      <c r="C75" t="s">
        <v>318</v>
      </c>
      <c r="D75" t="s">
        <v>1114</v>
      </c>
      <c r="F75" t="s">
        <v>21</v>
      </c>
      <c r="G75">
        <v>0.79</v>
      </c>
      <c r="H75" t="s">
        <v>19</v>
      </c>
      <c r="I75">
        <v>0.77</v>
      </c>
      <c r="J75">
        <v>0</v>
      </c>
      <c r="K75">
        <v>22</v>
      </c>
      <c r="M75" t="s">
        <v>21</v>
      </c>
      <c r="N75" t="s">
        <v>22</v>
      </c>
      <c r="O75" t="s">
        <v>23</v>
      </c>
      <c r="P75" t="s">
        <v>319</v>
      </c>
      <c r="Q75">
        <v>128</v>
      </c>
      <c r="R75" t="s">
        <v>1094</v>
      </c>
    </row>
    <row r="76" spans="1:18" x14ac:dyDescent="0.3">
      <c r="A76" t="s">
        <v>320</v>
      </c>
      <c r="B76">
        <v>75</v>
      </c>
      <c r="C76" t="s">
        <v>321</v>
      </c>
      <c r="D76" t="s">
        <v>1180</v>
      </c>
      <c r="F76" t="s">
        <v>32</v>
      </c>
      <c r="G76">
        <v>0.78</v>
      </c>
      <c r="H76" t="s">
        <v>228</v>
      </c>
      <c r="I76">
        <v>0.75</v>
      </c>
      <c r="J76">
        <v>0</v>
      </c>
      <c r="K76">
        <v>0</v>
      </c>
      <c r="L76" t="s">
        <v>229</v>
      </c>
      <c r="M76" t="s">
        <v>21</v>
      </c>
      <c r="N76" t="s">
        <v>230</v>
      </c>
      <c r="O76" t="s">
        <v>23</v>
      </c>
      <c r="P76" t="s">
        <v>322</v>
      </c>
      <c r="Q76">
        <v>129</v>
      </c>
      <c r="R76" t="s">
        <v>1093</v>
      </c>
    </row>
    <row r="77" spans="1:18" x14ac:dyDescent="0.3">
      <c r="A77" t="s">
        <v>323</v>
      </c>
      <c r="B77">
        <v>76</v>
      </c>
      <c r="C77" t="s">
        <v>324</v>
      </c>
      <c r="D77" t="s">
        <v>1181</v>
      </c>
      <c r="F77" t="s">
        <v>21</v>
      </c>
      <c r="G77">
        <v>4.33</v>
      </c>
      <c r="H77" t="s">
        <v>31</v>
      </c>
      <c r="I77">
        <v>4.3099999999999996</v>
      </c>
      <c r="J77">
        <v>1.72</v>
      </c>
      <c r="K77">
        <v>0</v>
      </c>
      <c r="M77" t="s">
        <v>21</v>
      </c>
      <c r="N77" t="s">
        <v>33</v>
      </c>
      <c r="O77" t="s">
        <v>23</v>
      </c>
      <c r="P77" t="s">
        <v>325</v>
      </c>
      <c r="Q77">
        <v>54</v>
      </c>
      <c r="R77" t="s">
        <v>1093</v>
      </c>
    </row>
    <row r="78" spans="1:18" x14ac:dyDescent="0.3">
      <c r="A78" t="s">
        <v>326</v>
      </c>
      <c r="B78">
        <v>77</v>
      </c>
      <c r="C78" t="s">
        <v>327</v>
      </c>
      <c r="D78" t="s">
        <v>1182</v>
      </c>
      <c r="E78" t="s">
        <v>1183</v>
      </c>
      <c r="F78" t="s">
        <v>21</v>
      </c>
      <c r="G78">
        <v>12.31</v>
      </c>
      <c r="H78" t="s">
        <v>31</v>
      </c>
      <c r="I78">
        <v>11.64</v>
      </c>
      <c r="J78">
        <v>4.66</v>
      </c>
      <c r="K78">
        <v>0</v>
      </c>
      <c r="M78" t="s">
        <v>32</v>
      </c>
      <c r="N78" t="s">
        <v>33</v>
      </c>
      <c r="O78" t="s">
        <v>23</v>
      </c>
      <c r="P78" t="s">
        <v>328</v>
      </c>
    </row>
    <row r="79" spans="1:18" x14ac:dyDescent="0.3">
      <c r="A79" t="s">
        <v>329</v>
      </c>
      <c r="B79">
        <v>78</v>
      </c>
      <c r="C79" t="s">
        <v>330</v>
      </c>
      <c r="D79" t="s">
        <v>1181</v>
      </c>
      <c r="F79" t="s">
        <v>32</v>
      </c>
      <c r="G79">
        <v>5.64</v>
      </c>
      <c r="H79" t="s">
        <v>126</v>
      </c>
      <c r="I79">
        <v>5.64</v>
      </c>
      <c r="J79">
        <v>3</v>
      </c>
      <c r="K79">
        <v>99</v>
      </c>
      <c r="L79" t="s">
        <v>97</v>
      </c>
      <c r="M79" t="s">
        <v>21</v>
      </c>
      <c r="N79" t="s">
        <v>127</v>
      </c>
      <c r="O79" t="s">
        <v>23</v>
      </c>
      <c r="P79" t="s">
        <v>331</v>
      </c>
    </row>
    <row r="80" spans="1:18" x14ac:dyDescent="0.3">
      <c r="A80" t="s">
        <v>332</v>
      </c>
      <c r="B80">
        <v>79</v>
      </c>
      <c r="C80" t="s">
        <v>333</v>
      </c>
      <c r="D80" t="s">
        <v>1184</v>
      </c>
      <c r="F80" t="s">
        <v>21</v>
      </c>
      <c r="G80">
        <v>4.05</v>
      </c>
      <c r="H80" t="s">
        <v>19</v>
      </c>
      <c r="I80">
        <v>3.92</v>
      </c>
      <c r="J80">
        <v>0</v>
      </c>
      <c r="K80">
        <v>110</v>
      </c>
      <c r="M80" t="s">
        <v>21</v>
      </c>
      <c r="N80" t="s">
        <v>22</v>
      </c>
      <c r="O80" t="s">
        <v>23</v>
      </c>
      <c r="P80" t="s">
        <v>334</v>
      </c>
      <c r="Q80">
        <v>107</v>
      </c>
      <c r="R80" t="s">
        <v>1093</v>
      </c>
    </row>
    <row r="81" spans="1:18" x14ac:dyDescent="0.3">
      <c r="A81" t="s">
        <v>335</v>
      </c>
      <c r="B81">
        <v>80</v>
      </c>
      <c r="C81" t="s">
        <v>336</v>
      </c>
      <c r="D81" t="s">
        <v>1149</v>
      </c>
      <c r="F81" t="s">
        <v>32</v>
      </c>
      <c r="G81">
        <v>7.63</v>
      </c>
      <c r="H81" t="s">
        <v>19</v>
      </c>
      <c r="I81">
        <v>6.18</v>
      </c>
      <c r="J81">
        <v>0</v>
      </c>
      <c r="K81">
        <v>173</v>
      </c>
      <c r="L81" t="s">
        <v>97</v>
      </c>
      <c r="M81" t="s">
        <v>21</v>
      </c>
      <c r="N81" t="s">
        <v>22</v>
      </c>
      <c r="O81" t="s">
        <v>23</v>
      </c>
      <c r="P81" t="s">
        <v>337</v>
      </c>
      <c r="Q81">
        <v>129</v>
      </c>
      <c r="R81" t="s">
        <v>1093</v>
      </c>
    </row>
    <row r="82" spans="1:18" x14ac:dyDescent="0.3">
      <c r="A82" t="s">
        <v>338</v>
      </c>
      <c r="B82">
        <v>81</v>
      </c>
      <c r="C82" t="s">
        <v>339</v>
      </c>
      <c r="D82" t="s">
        <v>1185</v>
      </c>
      <c r="F82" t="s">
        <v>21</v>
      </c>
      <c r="G82">
        <v>3.52</v>
      </c>
      <c r="H82" t="s">
        <v>19</v>
      </c>
      <c r="I82">
        <v>3.5</v>
      </c>
      <c r="J82">
        <v>0</v>
      </c>
      <c r="K82">
        <v>98</v>
      </c>
      <c r="M82" t="s">
        <v>21</v>
      </c>
      <c r="N82" t="s">
        <v>22</v>
      </c>
      <c r="O82" t="s">
        <v>23</v>
      </c>
      <c r="P82" t="s">
        <v>340</v>
      </c>
      <c r="Q82">
        <v>116</v>
      </c>
      <c r="R82" t="s">
        <v>1093</v>
      </c>
    </row>
    <row r="83" spans="1:18" x14ac:dyDescent="0.3">
      <c r="A83" t="s">
        <v>341</v>
      </c>
      <c r="B83">
        <v>82</v>
      </c>
      <c r="C83" t="s">
        <v>342</v>
      </c>
      <c r="D83" t="s">
        <v>1107</v>
      </c>
      <c r="F83" t="s">
        <v>32</v>
      </c>
      <c r="G83">
        <v>5.2</v>
      </c>
      <c r="H83" t="s">
        <v>19</v>
      </c>
      <c r="I83">
        <v>5.09</v>
      </c>
      <c r="J83">
        <v>0</v>
      </c>
      <c r="K83">
        <v>143</v>
      </c>
      <c r="L83" t="s">
        <v>252</v>
      </c>
      <c r="M83" t="s">
        <v>21</v>
      </c>
      <c r="N83" t="s">
        <v>22</v>
      </c>
      <c r="O83" t="s">
        <v>23</v>
      </c>
      <c r="P83" t="s">
        <v>343</v>
      </c>
      <c r="Q83">
        <v>127</v>
      </c>
      <c r="R83" t="s">
        <v>1093</v>
      </c>
    </row>
    <row r="84" spans="1:18" x14ac:dyDescent="0.3">
      <c r="A84" t="s">
        <v>344</v>
      </c>
      <c r="B84">
        <v>83</v>
      </c>
      <c r="C84" t="s">
        <v>345</v>
      </c>
      <c r="D84" t="s">
        <v>1186</v>
      </c>
      <c r="F84" t="s">
        <v>32</v>
      </c>
      <c r="G84">
        <v>8.57</v>
      </c>
      <c r="H84" t="s">
        <v>19</v>
      </c>
      <c r="I84">
        <v>8.52</v>
      </c>
      <c r="J84">
        <v>0</v>
      </c>
      <c r="K84">
        <v>239</v>
      </c>
      <c r="L84" t="s">
        <v>252</v>
      </c>
      <c r="M84" t="s">
        <v>21</v>
      </c>
      <c r="N84" t="s">
        <v>22</v>
      </c>
      <c r="O84" t="s">
        <v>23</v>
      </c>
      <c r="P84" t="s">
        <v>346</v>
      </c>
      <c r="Q84">
        <v>129</v>
      </c>
      <c r="R84" t="s">
        <v>1093</v>
      </c>
    </row>
    <row r="85" spans="1:18" x14ac:dyDescent="0.3">
      <c r="A85" t="s">
        <v>347</v>
      </c>
      <c r="B85">
        <v>84</v>
      </c>
      <c r="C85" t="s">
        <v>348</v>
      </c>
      <c r="D85" t="s">
        <v>1187</v>
      </c>
      <c r="F85" t="s">
        <v>32</v>
      </c>
      <c r="G85">
        <v>8.49</v>
      </c>
      <c r="H85" t="s">
        <v>19</v>
      </c>
      <c r="I85">
        <v>5.92</v>
      </c>
      <c r="J85">
        <v>0</v>
      </c>
      <c r="K85">
        <v>166</v>
      </c>
      <c r="L85" t="s">
        <v>134</v>
      </c>
      <c r="M85" t="s">
        <v>21</v>
      </c>
      <c r="N85" t="s">
        <v>22</v>
      </c>
      <c r="O85" t="s">
        <v>23</v>
      </c>
      <c r="P85" t="s">
        <v>349</v>
      </c>
      <c r="Q85">
        <v>114</v>
      </c>
      <c r="R85" t="s">
        <v>1093</v>
      </c>
    </row>
    <row r="86" spans="1:18" x14ac:dyDescent="0.3">
      <c r="A86" t="s">
        <v>350</v>
      </c>
      <c r="B86">
        <v>85</v>
      </c>
      <c r="C86" t="s">
        <v>351</v>
      </c>
      <c r="D86" t="s">
        <v>1188</v>
      </c>
      <c r="E86" t="s">
        <v>1189</v>
      </c>
      <c r="F86" t="s">
        <v>32</v>
      </c>
      <c r="G86">
        <v>3.12</v>
      </c>
      <c r="H86" t="s">
        <v>31</v>
      </c>
      <c r="I86">
        <v>2.9</v>
      </c>
      <c r="J86">
        <v>1.1599999999999999</v>
      </c>
      <c r="K86">
        <v>0</v>
      </c>
      <c r="L86" t="s">
        <v>209</v>
      </c>
      <c r="M86" t="s">
        <v>21</v>
      </c>
      <c r="N86" t="s">
        <v>33</v>
      </c>
      <c r="O86" t="s">
        <v>23</v>
      </c>
      <c r="P86" t="s">
        <v>352</v>
      </c>
    </row>
    <row r="87" spans="1:18" x14ac:dyDescent="0.3">
      <c r="A87" t="s">
        <v>355</v>
      </c>
      <c r="B87">
        <v>86</v>
      </c>
      <c r="C87" t="s">
        <v>356</v>
      </c>
      <c r="D87" t="s">
        <v>1178</v>
      </c>
      <c r="E87" t="s">
        <v>1190</v>
      </c>
      <c r="F87" t="s">
        <v>21</v>
      </c>
      <c r="G87">
        <v>37.43</v>
      </c>
      <c r="H87" t="s">
        <v>31</v>
      </c>
      <c r="I87">
        <v>36.51</v>
      </c>
      <c r="J87">
        <v>12.78</v>
      </c>
      <c r="K87">
        <v>0</v>
      </c>
      <c r="M87" t="s">
        <v>32</v>
      </c>
      <c r="N87" t="s">
        <v>61</v>
      </c>
      <c r="O87" t="s">
        <v>23</v>
      </c>
      <c r="P87" t="s">
        <v>357</v>
      </c>
    </row>
    <row r="88" spans="1:18" x14ac:dyDescent="0.3">
      <c r="A88" t="s">
        <v>358</v>
      </c>
      <c r="B88">
        <v>87</v>
      </c>
      <c r="C88" t="s">
        <v>359</v>
      </c>
      <c r="D88" t="s">
        <v>1181</v>
      </c>
      <c r="F88" t="s">
        <v>21</v>
      </c>
      <c r="G88">
        <v>3.07</v>
      </c>
      <c r="H88" t="s">
        <v>76</v>
      </c>
      <c r="I88">
        <v>3.07</v>
      </c>
      <c r="J88">
        <v>1.23</v>
      </c>
      <c r="K88">
        <v>64</v>
      </c>
      <c r="M88" t="s">
        <v>21</v>
      </c>
      <c r="N88" t="s">
        <v>77</v>
      </c>
      <c r="O88" t="s">
        <v>23</v>
      </c>
      <c r="P88" t="s">
        <v>360</v>
      </c>
      <c r="Q88">
        <v>129</v>
      </c>
      <c r="R88" t="s">
        <v>1093</v>
      </c>
    </row>
    <row r="89" spans="1:18" x14ac:dyDescent="0.3">
      <c r="A89" t="s">
        <v>361</v>
      </c>
      <c r="B89">
        <v>88</v>
      </c>
      <c r="C89" t="s">
        <v>362</v>
      </c>
      <c r="D89" t="s">
        <v>1191</v>
      </c>
      <c r="E89" t="s">
        <v>1192</v>
      </c>
      <c r="F89" t="s">
        <v>21</v>
      </c>
      <c r="G89">
        <v>12.29</v>
      </c>
      <c r="H89" t="s">
        <v>31</v>
      </c>
      <c r="I89">
        <v>11.56</v>
      </c>
      <c r="J89">
        <v>4.62</v>
      </c>
      <c r="K89">
        <v>0</v>
      </c>
      <c r="M89" t="s">
        <v>32</v>
      </c>
      <c r="N89" t="s">
        <v>33</v>
      </c>
      <c r="O89" t="s">
        <v>23</v>
      </c>
      <c r="P89" t="s">
        <v>363</v>
      </c>
      <c r="Q89">
        <v>123</v>
      </c>
      <c r="R89" t="s">
        <v>1093</v>
      </c>
    </row>
    <row r="90" spans="1:18" x14ac:dyDescent="0.3">
      <c r="A90" t="s">
        <v>364</v>
      </c>
      <c r="B90">
        <v>89</v>
      </c>
      <c r="C90" t="s">
        <v>365</v>
      </c>
      <c r="D90" t="s">
        <v>1107</v>
      </c>
      <c r="F90" t="s">
        <v>21</v>
      </c>
      <c r="G90">
        <v>1.05</v>
      </c>
      <c r="H90" t="s">
        <v>19</v>
      </c>
      <c r="I90">
        <v>1.05</v>
      </c>
      <c r="J90">
        <v>0</v>
      </c>
      <c r="K90">
        <v>29</v>
      </c>
      <c r="M90" t="s">
        <v>21</v>
      </c>
      <c r="N90" t="s">
        <v>22</v>
      </c>
      <c r="O90" t="s">
        <v>23</v>
      </c>
      <c r="P90" t="s">
        <v>366</v>
      </c>
      <c r="Q90">
        <v>127</v>
      </c>
      <c r="R90" t="s">
        <v>1093</v>
      </c>
    </row>
    <row r="91" spans="1:18" x14ac:dyDescent="0.3">
      <c r="A91" t="s">
        <v>367</v>
      </c>
      <c r="B91">
        <v>90</v>
      </c>
      <c r="C91" t="s">
        <v>368</v>
      </c>
      <c r="D91" t="s">
        <v>1159</v>
      </c>
      <c r="F91" t="s">
        <v>21</v>
      </c>
      <c r="G91">
        <v>1.07</v>
      </c>
      <c r="H91" t="s">
        <v>19</v>
      </c>
      <c r="I91">
        <v>1.07</v>
      </c>
      <c r="J91">
        <v>0</v>
      </c>
      <c r="K91">
        <v>30</v>
      </c>
      <c r="M91" t="s">
        <v>21</v>
      </c>
      <c r="N91" t="s">
        <v>22</v>
      </c>
      <c r="O91" t="s">
        <v>23</v>
      </c>
      <c r="P91" t="s">
        <v>369</v>
      </c>
      <c r="Q91">
        <v>128</v>
      </c>
      <c r="R91" t="s">
        <v>1094</v>
      </c>
    </row>
    <row r="92" spans="1:18" x14ac:dyDescent="0.3">
      <c r="A92" t="s">
        <v>370</v>
      </c>
      <c r="B92">
        <v>91</v>
      </c>
      <c r="C92" t="s">
        <v>371</v>
      </c>
      <c r="D92" t="s">
        <v>1193</v>
      </c>
      <c r="F92" t="s">
        <v>21</v>
      </c>
      <c r="G92">
        <v>241.31</v>
      </c>
      <c r="H92" t="s">
        <v>126</v>
      </c>
      <c r="I92">
        <v>212.48</v>
      </c>
      <c r="J92">
        <v>106</v>
      </c>
      <c r="K92">
        <v>3718</v>
      </c>
      <c r="M92" t="s">
        <v>32</v>
      </c>
      <c r="N92" t="s">
        <v>127</v>
      </c>
      <c r="O92" t="s">
        <v>23</v>
      </c>
      <c r="P92" t="s">
        <v>372</v>
      </c>
      <c r="Q92">
        <v>129</v>
      </c>
      <c r="R92" t="s">
        <v>1093</v>
      </c>
    </row>
    <row r="93" spans="1:18" x14ac:dyDescent="0.3">
      <c r="A93" t="s">
        <v>373</v>
      </c>
      <c r="B93">
        <v>92</v>
      </c>
      <c r="C93" t="s">
        <v>374</v>
      </c>
      <c r="D93" t="s">
        <v>1194</v>
      </c>
      <c r="F93" t="s">
        <v>32</v>
      </c>
      <c r="G93">
        <v>3.01</v>
      </c>
      <c r="H93" t="s">
        <v>19</v>
      </c>
      <c r="I93">
        <v>3.01</v>
      </c>
      <c r="J93">
        <v>0</v>
      </c>
      <c r="K93">
        <v>84</v>
      </c>
      <c r="L93" t="s">
        <v>252</v>
      </c>
      <c r="M93" t="s">
        <v>21</v>
      </c>
      <c r="N93" t="s">
        <v>22</v>
      </c>
      <c r="O93" t="s">
        <v>23</v>
      </c>
      <c r="P93" t="s">
        <v>322</v>
      </c>
      <c r="Q93">
        <v>127</v>
      </c>
      <c r="R93" t="s">
        <v>1093</v>
      </c>
    </row>
    <row r="94" spans="1:18" x14ac:dyDescent="0.3">
      <c r="A94" t="s">
        <v>375</v>
      </c>
      <c r="B94">
        <v>93</v>
      </c>
      <c r="C94" t="s">
        <v>376</v>
      </c>
      <c r="D94" t="s">
        <v>1191</v>
      </c>
      <c r="F94" t="s">
        <v>32</v>
      </c>
      <c r="G94">
        <v>0.83</v>
      </c>
      <c r="H94" t="s">
        <v>19</v>
      </c>
      <c r="I94">
        <v>0.67</v>
      </c>
      <c r="J94">
        <v>0</v>
      </c>
      <c r="K94">
        <v>19</v>
      </c>
      <c r="L94" t="s">
        <v>377</v>
      </c>
      <c r="M94" t="s">
        <v>21</v>
      </c>
      <c r="N94" t="s">
        <v>22</v>
      </c>
      <c r="O94" t="s">
        <v>23</v>
      </c>
      <c r="P94" t="s">
        <v>378</v>
      </c>
      <c r="Q94">
        <v>123</v>
      </c>
      <c r="R94" t="s">
        <v>1093</v>
      </c>
    </row>
    <row r="95" spans="1:18" x14ac:dyDescent="0.3">
      <c r="A95" t="s">
        <v>379</v>
      </c>
      <c r="B95">
        <v>94</v>
      </c>
      <c r="C95" t="s">
        <v>380</v>
      </c>
      <c r="D95" t="s">
        <v>1191</v>
      </c>
      <c r="E95" t="s">
        <v>1195</v>
      </c>
      <c r="F95" t="s">
        <v>21</v>
      </c>
      <c r="G95">
        <v>347.95</v>
      </c>
      <c r="H95" t="s">
        <v>76</v>
      </c>
      <c r="I95">
        <v>304.01</v>
      </c>
      <c r="J95">
        <v>106.4</v>
      </c>
      <c r="K95">
        <v>6384</v>
      </c>
      <c r="M95" t="s">
        <v>32</v>
      </c>
      <c r="N95" t="s">
        <v>77</v>
      </c>
      <c r="O95" t="s">
        <v>23</v>
      </c>
      <c r="P95" t="s">
        <v>381</v>
      </c>
    </row>
    <row r="96" spans="1:18" x14ac:dyDescent="0.3">
      <c r="A96" t="s">
        <v>382</v>
      </c>
      <c r="B96">
        <v>95</v>
      </c>
      <c r="C96" t="s">
        <v>383</v>
      </c>
      <c r="D96" t="s">
        <v>1196</v>
      </c>
      <c r="E96" t="s">
        <v>1197</v>
      </c>
      <c r="F96" t="s">
        <v>21</v>
      </c>
      <c r="G96">
        <v>112.18</v>
      </c>
      <c r="H96" t="s">
        <v>31</v>
      </c>
      <c r="I96">
        <v>89.94</v>
      </c>
      <c r="J96">
        <v>31.48</v>
      </c>
      <c r="K96">
        <v>0</v>
      </c>
      <c r="M96" t="s">
        <v>32</v>
      </c>
      <c r="N96" t="s">
        <v>61</v>
      </c>
      <c r="O96" t="s">
        <v>23</v>
      </c>
      <c r="P96" t="s">
        <v>384</v>
      </c>
      <c r="Q96">
        <v>123</v>
      </c>
      <c r="R96" t="s">
        <v>1093</v>
      </c>
    </row>
    <row r="97" spans="1:18" x14ac:dyDescent="0.3">
      <c r="A97" t="s">
        <v>385</v>
      </c>
      <c r="B97">
        <v>96</v>
      </c>
      <c r="C97" t="s">
        <v>386</v>
      </c>
      <c r="D97" t="s">
        <v>1198</v>
      </c>
      <c r="F97" t="s">
        <v>21</v>
      </c>
      <c r="G97">
        <v>26.12</v>
      </c>
      <c r="H97" t="s">
        <v>19</v>
      </c>
      <c r="I97">
        <v>25.62</v>
      </c>
      <c r="J97">
        <v>0</v>
      </c>
      <c r="K97">
        <v>538</v>
      </c>
      <c r="M97" t="s">
        <v>32</v>
      </c>
      <c r="N97" t="s">
        <v>161</v>
      </c>
      <c r="O97" t="s">
        <v>23</v>
      </c>
      <c r="P97" t="s">
        <v>387</v>
      </c>
      <c r="Q97">
        <v>114</v>
      </c>
      <c r="R97" t="s">
        <v>1093</v>
      </c>
    </row>
    <row r="98" spans="1:18" x14ac:dyDescent="0.3">
      <c r="A98" t="s">
        <v>388</v>
      </c>
      <c r="B98">
        <v>97</v>
      </c>
      <c r="C98" t="s">
        <v>389</v>
      </c>
      <c r="D98" t="s">
        <v>1199</v>
      </c>
      <c r="F98" t="s">
        <v>21</v>
      </c>
      <c r="G98">
        <v>15.82</v>
      </c>
      <c r="H98" t="s">
        <v>19</v>
      </c>
      <c r="I98">
        <v>15.07</v>
      </c>
      <c r="J98">
        <v>0</v>
      </c>
      <c r="K98">
        <v>422</v>
      </c>
      <c r="M98" t="s">
        <v>32</v>
      </c>
      <c r="N98" t="s">
        <v>22</v>
      </c>
      <c r="O98" t="s">
        <v>23</v>
      </c>
      <c r="P98" t="s">
        <v>200</v>
      </c>
      <c r="Q98">
        <v>129</v>
      </c>
      <c r="R98" t="s">
        <v>1093</v>
      </c>
    </row>
    <row r="99" spans="1:18" x14ac:dyDescent="0.3">
      <c r="A99" t="s">
        <v>390</v>
      </c>
      <c r="B99">
        <v>98</v>
      </c>
      <c r="C99" t="s">
        <v>391</v>
      </c>
      <c r="D99" t="s">
        <v>1200</v>
      </c>
      <c r="E99" t="s">
        <v>1201</v>
      </c>
      <c r="F99" t="s">
        <v>21</v>
      </c>
      <c r="G99">
        <v>37.659999999999997</v>
      </c>
      <c r="H99" t="s">
        <v>76</v>
      </c>
      <c r="I99">
        <v>22.02</v>
      </c>
      <c r="J99">
        <v>8.81</v>
      </c>
      <c r="K99">
        <v>462</v>
      </c>
      <c r="M99" t="s">
        <v>32</v>
      </c>
      <c r="N99" t="s">
        <v>77</v>
      </c>
      <c r="O99" t="s">
        <v>23</v>
      </c>
      <c r="P99" t="s">
        <v>392</v>
      </c>
    </row>
    <row r="100" spans="1:18" x14ac:dyDescent="0.3">
      <c r="A100" t="s">
        <v>393</v>
      </c>
      <c r="B100">
        <v>99</v>
      </c>
      <c r="C100" t="s">
        <v>394</v>
      </c>
      <c r="D100" t="s">
        <v>1202</v>
      </c>
      <c r="F100" t="s">
        <v>32</v>
      </c>
      <c r="G100">
        <v>0.02</v>
      </c>
      <c r="H100" t="s">
        <v>19</v>
      </c>
      <c r="I100">
        <v>0.02</v>
      </c>
      <c r="J100">
        <v>0</v>
      </c>
      <c r="K100">
        <v>1</v>
      </c>
      <c r="L100" t="s">
        <v>20</v>
      </c>
      <c r="M100" t="s">
        <v>21</v>
      </c>
      <c r="N100" t="s">
        <v>22</v>
      </c>
      <c r="O100" t="s">
        <v>23</v>
      </c>
      <c r="P100" t="s">
        <v>395</v>
      </c>
      <c r="Q100">
        <v>107</v>
      </c>
      <c r="R100" t="s">
        <v>1093</v>
      </c>
    </row>
    <row r="101" spans="1:18" x14ac:dyDescent="0.3">
      <c r="A101" t="s">
        <v>396</v>
      </c>
      <c r="B101">
        <v>100</v>
      </c>
      <c r="C101" t="s">
        <v>397</v>
      </c>
      <c r="D101" t="s">
        <v>1203</v>
      </c>
      <c r="F101" t="s">
        <v>32</v>
      </c>
      <c r="G101">
        <v>1.19</v>
      </c>
      <c r="H101" t="s">
        <v>19</v>
      </c>
      <c r="I101">
        <v>1.19</v>
      </c>
      <c r="J101">
        <v>0</v>
      </c>
      <c r="K101">
        <v>33</v>
      </c>
      <c r="L101" t="s">
        <v>114</v>
      </c>
      <c r="M101" t="s">
        <v>21</v>
      </c>
      <c r="N101" t="s">
        <v>22</v>
      </c>
      <c r="O101" t="s">
        <v>23</v>
      </c>
      <c r="P101" t="s">
        <v>398</v>
      </c>
      <c r="Q101">
        <v>124</v>
      </c>
      <c r="R101" t="s">
        <v>1093</v>
      </c>
    </row>
    <row r="102" spans="1:18" x14ac:dyDescent="0.3">
      <c r="A102" t="s">
        <v>399</v>
      </c>
      <c r="B102">
        <v>101</v>
      </c>
      <c r="C102" t="s">
        <v>400</v>
      </c>
      <c r="D102" t="s">
        <v>1204</v>
      </c>
      <c r="F102" t="s">
        <v>21</v>
      </c>
      <c r="G102">
        <v>0.68</v>
      </c>
      <c r="H102" t="s">
        <v>19</v>
      </c>
      <c r="I102">
        <v>0.68</v>
      </c>
      <c r="J102">
        <v>0</v>
      </c>
      <c r="K102">
        <v>19</v>
      </c>
      <c r="M102" t="s">
        <v>21</v>
      </c>
      <c r="N102" t="s">
        <v>22</v>
      </c>
      <c r="O102" t="s">
        <v>23</v>
      </c>
      <c r="P102" t="s">
        <v>401</v>
      </c>
      <c r="Q102">
        <v>115</v>
      </c>
      <c r="R102" t="s">
        <v>1093</v>
      </c>
    </row>
    <row r="103" spans="1:18" x14ac:dyDescent="0.3">
      <c r="A103" t="s">
        <v>404</v>
      </c>
      <c r="B103">
        <v>102</v>
      </c>
      <c r="C103" t="s">
        <v>405</v>
      </c>
      <c r="D103" t="s">
        <v>1205</v>
      </c>
      <c r="F103" t="s">
        <v>32</v>
      </c>
      <c r="G103">
        <v>8.19</v>
      </c>
      <c r="H103" t="s">
        <v>19</v>
      </c>
      <c r="I103">
        <v>6.56</v>
      </c>
      <c r="J103">
        <v>0</v>
      </c>
      <c r="K103">
        <v>184</v>
      </c>
      <c r="L103" t="s">
        <v>114</v>
      </c>
      <c r="M103" t="s">
        <v>21</v>
      </c>
      <c r="N103" t="s">
        <v>22</v>
      </c>
      <c r="O103" t="s">
        <v>23</v>
      </c>
      <c r="P103" t="s">
        <v>406</v>
      </c>
      <c r="Q103">
        <v>129</v>
      </c>
      <c r="R103" t="s">
        <v>1093</v>
      </c>
    </row>
    <row r="104" spans="1:18" x14ac:dyDescent="0.3">
      <c r="A104" t="s">
        <v>407</v>
      </c>
      <c r="B104">
        <v>103</v>
      </c>
      <c r="C104" t="s">
        <v>408</v>
      </c>
      <c r="D104" t="s">
        <v>1159</v>
      </c>
      <c r="F104" t="s">
        <v>32</v>
      </c>
      <c r="G104">
        <v>1.6</v>
      </c>
      <c r="H104" t="s">
        <v>19</v>
      </c>
      <c r="I104">
        <v>1.6</v>
      </c>
      <c r="J104">
        <v>0</v>
      </c>
      <c r="K104">
        <v>45</v>
      </c>
      <c r="L104" t="s">
        <v>97</v>
      </c>
      <c r="M104" t="s">
        <v>21</v>
      </c>
      <c r="N104" t="s">
        <v>22</v>
      </c>
      <c r="O104" t="s">
        <v>23</v>
      </c>
      <c r="P104" t="s">
        <v>409</v>
      </c>
      <c r="Q104">
        <v>129</v>
      </c>
      <c r="R104" t="s">
        <v>1093</v>
      </c>
    </row>
    <row r="105" spans="1:18" x14ac:dyDescent="0.3">
      <c r="A105" t="s">
        <v>410</v>
      </c>
      <c r="B105">
        <v>104</v>
      </c>
      <c r="C105" t="s">
        <v>411</v>
      </c>
      <c r="D105" t="s">
        <v>1206</v>
      </c>
      <c r="F105" t="s">
        <v>21</v>
      </c>
      <c r="G105">
        <v>1.1000000000000001</v>
      </c>
      <c r="H105" t="s">
        <v>19</v>
      </c>
      <c r="I105">
        <v>1.1000000000000001</v>
      </c>
      <c r="J105">
        <v>0</v>
      </c>
      <c r="K105">
        <v>31</v>
      </c>
      <c r="M105" t="s">
        <v>21</v>
      </c>
      <c r="N105" t="s">
        <v>22</v>
      </c>
      <c r="O105" t="s">
        <v>23</v>
      </c>
      <c r="P105" t="s">
        <v>412</v>
      </c>
      <c r="Q105">
        <v>114</v>
      </c>
      <c r="R105" t="s">
        <v>1093</v>
      </c>
    </row>
    <row r="106" spans="1:18" x14ac:dyDescent="0.3">
      <c r="A106" t="s">
        <v>413</v>
      </c>
      <c r="B106">
        <v>105</v>
      </c>
      <c r="C106" t="s">
        <v>414</v>
      </c>
      <c r="D106" t="s">
        <v>1155</v>
      </c>
      <c r="F106" t="s">
        <v>32</v>
      </c>
      <c r="G106">
        <v>11.12</v>
      </c>
      <c r="H106" t="s">
        <v>19</v>
      </c>
      <c r="I106">
        <v>11.1</v>
      </c>
      <c r="J106">
        <v>0</v>
      </c>
      <c r="K106">
        <v>311</v>
      </c>
      <c r="L106" t="s">
        <v>97</v>
      </c>
      <c r="M106" t="s">
        <v>32</v>
      </c>
      <c r="N106" t="s">
        <v>22</v>
      </c>
      <c r="O106" t="s">
        <v>23</v>
      </c>
      <c r="P106" t="s">
        <v>415</v>
      </c>
      <c r="Q106">
        <v>124</v>
      </c>
      <c r="R106" t="s">
        <v>1093</v>
      </c>
    </row>
    <row r="107" spans="1:18" x14ac:dyDescent="0.3">
      <c r="A107" t="s">
        <v>416</v>
      </c>
      <c r="B107">
        <v>106</v>
      </c>
      <c r="C107" t="s">
        <v>417</v>
      </c>
      <c r="D107" t="s">
        <v>1138</v>
      </c>
      <c r="E107" t="s">
        <v>1207</v>
      </c>
      <c r="F107" t="s">
        <v>21</v>
      </c>
      <c r="G107">
        <v>18.579999999999998</v>
      </c>
      <c r="H107" t="s">
        <v>31</v>
      </c>
      <c r="I107">
        <v>18.12</v>
      </c>
      <c r="J107">
        <v>7.25</v>
      </c>
      <c r="K107">
        <v>0</v>
      </c>
      <c r="M107" t="s">
        <v>32</v>
      </c>
      <c r="N107" t="s">
        <v>33</v>
      </c>
      <c r="O107" t="s">
        <v>23</v>
      </c>
      <c r="P107" t="s">
        <v>418</v>
      </c>
      <c r="Q107">
        <v>79</v>
      </c>
      <c r="R107" t="s">
        <v>1093</v>
      </c>
    </row>
    <row r="108" spans="1:18" x14ac:dyDescent="0.3">
      <c r="A108" t="s">
        <v>419</v>
      </c>
      <c r="B108">
        <v>107</v>
      </c>
      <c r="C108" t="s">
        <v>420</v>
      </c>
      <c r="D108" t="s">
        <v>1208</v>
      </c>
      <c r="F108" t="s">
        <v>32</v>
      </c>
      <c r="G108">
        <v>0.4</v>
      </c>
      <c r="H108" t="s">
        <v>19</v>
      </c>
      <c r="I108">
        <v>0.4</v>
      </c>
      <c r="J108">
        <v>0</v>
      </c>
      <c r="K108">
        <v>11</v>
      </c>
      <c r="L108" t="s">
        <v>97</v>
      </c>
      <c r="M108" t="s">
        <v>21</v>
      </c>
      <c r="N108" t="s">
        <v>22</v>
      </c>
      <c r="O108" t="s">
        <v>23</v>
      </c>
      <c r="P108" t="s">
        <v>421</v>
      </c>
      <c r="Q108">
        <v>114</v>
      </c>
      <c r="R108" t="s">
        <v>1093</v>
      </c>
    </row>
    <row r="109" spans="1:18" x14ac:dyDescent="0.3">
      <c r="A109" t="s">
        <v>422</v>
      </c>
      <c r="B109">
        <v>108</v>
      </c>
      <c r="C109" t="s">
        <v>423</v>
      </c>
      <c r="D109" t="s">
        <v>1103</v>
      </c>
      <c r="E109" t="s">
        <v>1209</v>
      </c>
      <c r="F109" t="s">
        <v>32</v>
      </c>
      <c r="G109">
        <v>20.34</v>
      </c>
      <c r="H109" t="s">
        <v>76</v>
      </c>
      <c r="I109">
        <v>20.079999999999998</v>
      </c>
      <c r="J109">
        <v>8.0299999999999994</v>
      </c>
      <c r="K109">
        <v>421</v>
      </c>
      <c r="L109" t="s">
        <v>97</v>
      </c>
      <c r="M109" t="s">
        <v>32</v>
      </c>
      <c r="N109" t="s">
        <v>77</v>
      </c>
      <c r="O109" t="s">
        <v>23</v>
      </c>
      <c r="P109" t="s">
        <v>424</v>
      </c>
      <c r="Q109">
        <v>124</v>
      </c>
      <c r="R109" t="s">
        <v>1093</v>
      </c>
    </row>
    <row r="110" spans="1:18" x14ac:dyDescent="0.3">
      <c r="A110" t="s">
        <v>425</v>
      </c>
      <c r="B110">
        <v>109</v>
      </c>
      <c r="C110" t="s">
        <v>426</v>
      </c>
      <c r="D110" t="s">
        <v>1210</v>
      </c>
      <c r="E110" t="s">
        <v>1211</v>
      </c>
      <c r="F110" t="s">
        <v>21</v>
      </c>
      <c r="G110">
        <v>27.61</v>
      </c>
      <c r="H110" t="s">
        <v>31</v>
      </c>
      <c r="I110">
        <v>22.74</v>
      </c>
      <c r="J110">
        <v>9.1</v>
      </c>
      <c r="K110">
        <v>0</v>
      </c>
      <c r="M110" t="s">
        <v>32</v>
      </c>
      <c r="N110" t="s">
        <v>33</v>
      </c>
      <c r="O110" t="s">
        <v>23</v>
      </c>
      <c r="P110" t="s">
        <v>427</v>
      </c>
    </row>
    <row r="111" spans="1:18" x14ac:dyDescent="0.3">
      <c r="A111" t="s">
        <v>428</v>
      </c>
      <c r="B111">
        <v>110</v>
      </c>
      <c r="C111" t="s">
        <v>429</v>
      </c>
      <c r="D111" t="s">
        <v>1212</v>
      </c>
      <c r="F111" t="s">
        <v>32</v>
      </c>
      <c r="G111">
        <v>4.12</v>
      </c>
      <c r="H111" t="s">
        <v>228</v>
      </c>
      <c r="I111">
        <v>4.12</v>
      </c>
      <c r="J111">
        <v>2</v>
      </c>
      <c r="K111">
        <v>0</v>
      </c>
      <c r="L111" t="s">
        <v>229</v>
      </c>
      <c r="M111" t="s">
        <v>21</v>
      </c>
      <c r="N111" t="s">
        <v>230</v>
      </c>
      <c r="O111" t="s">
        <v>23</v>
      </c>
      <c r="P111" t="s">
        <v>430</v>
      </c>
      <c r="Q111">
        <v>85</v>
      </c>
      <c r="R111" t="s">
        <v>1093</v>
      </c>
    </row>
    <row r="112" spans="1:18" x14ac:dyDescent="0.3">
      <c r="A112" t="s">
        <v>431</v>
      </c>
      <c r="B112">
        <v>111</v>
      </c>
      <c r="C112" t="s">
        <v>432</v>
      </c>
      <c r="D112" t="s">
        <v>1105</v>
      </c>
      <c r="F112" t="s">
        <v>32</v>
      </c>
      <c r="G112">
        <v>7.05</v>
      </c>
      <c r="H112" t="s">
        <v>19</v>
      </c>
      <c r="I112">
        <v>5.27</v>
      </c>
      <c r="J112">
        <v>0</v>
      </c>
      <c r="K112">
        <v>148</v>
      </c>
      <c r="L112" t="s">
        <v>114</v>
      </c>
      <c r="M112" t="s">
        <v>21</v>
      </c>
      <c r="N112" t="s">
        <v>22</v>
      </c>
      <c r="O112" t="s">
        <v>23</v>
      </c>
      <c r="P112" t="s">
        <v>433</v>
      </c>
      <c r="Q112">
        <v>127</v>
      </c>
      <c r="R112" t="s">
        <v>1093</v>
      </c>
    </row>
    <row r="113" spans="1:18" x14ac:dyDescent="0.3">
      <c r="A113" t="s">
        <v>434</v>
      </c>
      <c r="B113">
        <v>112</v>
      </c>
      <c r="C113" t="s">
        <v>435</v>
      </c>
      <c r="D113" t="s">
        <v>1178</v>
      </c>
      <c r="F113" t="s">
        <v>21</v>
      </c>
      <c r="G113">
        <v>1.45</v>
      </c>
      <c r="H113" t="s">
        <v>19</v>
      </c>
      <c r="I113">
        <v>1.45</v>
      </c>
      <c r="J113">
        <v>0</v>
      </c>
      <c r="K113">
        <v>41</v>
      </c>
      <c r="M113" t="s">
        <v>21</v>
      </c>
      <c r="N113" t="s">
        <v>22</v>
      </c>
      <c r="O113" t="s">
        <v>23</v>
      </c>
      <c r="P113" t="s">
        <v>436</v>
      </c>
      <c r="Q113">
        <v>124</v>
      </c>
      <c r="R113" t="s">
        <v>1093</v>
      </c>
    </row>
    <row r="114" spans="1:18" x14ac:dyDescent="0.3">
      <c r="A114" t="s">
        <v>437</v>
      </c>
      <c r="B114">
        <v>113</v>
      </c>
      <c r="C114" t="s">
        <v>438</v>
      </c>
      <c r="D114" t="s">
        <v>1178</v>
      </c>
      <c r="E114" t="s">
        <v>1213</v>
      </c>
      <c r="F114" t="s">
        <v>21</v>
      </c>
      <c r="G114">
        <v>14.51</v>
      </c>
      <c r="H114" t="s">
        <v>31</v>
      </c>
      <c r="I114">
        <v>12.37</v>
      </c>
      <c r="J114">
        <v>4.95</v>
      </c>
      <c r="K114">
        <v>0</v>
      </c>
      <c r="M114" t="s">
        <v>32</v>
      </c>
      <c r="N114" t="s">
        <v>33</v>
      </c>
      <c r="O114" t="s">
        <v>23</v>
      </c>
      <c r="P114" t="s">
        <v>439</v>
      </c>
      <c r="Q114">
        <v>124</v>
      </c>
      <c r="R114" t="s">
        <v>1093</v>
      </c>
    </row>
    <row r="115" spans="1:18" x14ac:dyDescent="0.3">
      <c r="A115" t="s">
        <v>440</v>
      </c>
      <c r="B115">
        <v>114</v>
      </c>
      <c r="C115" t="s">
        <v>441</v>
      </c>
      <c r="D115" t="s">
        <v>1214</v>
      </c>
      <c r="F115" t="s">
        <v>21</v>
      </c>
      <c r="G115">
        <v>265.33</v>
      </c>
      <c r="H115" t="s">
        <v>126</v>
      </c>
      <c r="I115">
        <v>209.64</v>
      </c>
      <c r="J115">
        <v>105</v>
      </c>
      <c r="K115">
        <v>3669</v>
      </c>
      <c r="M115" t="s">
        <v>32</v>
      </c>
      <c r="N115" t="s">
        <v>127</v>
      </c>
      <c r="O115" t="s">
        <v>23</v>
      </c>
      <c r="P115" t="s">
        <v>442</v>
      </c>
      <c r="Q115">
        <v>129</v>
      </c>
      <c r="R115" t="s">
        <v>1093</v>
      </c>
    </row>
    <row r="116" spans="1:18" x14ac:dyDescent="0.3">
      <c r="A116" t="s">
        <v>445</v>
      </c>
      <c r="B116">
        <v>116</v>
      </c>
      <c r="C116" t="s">
        <v>446</v>
      </c>
      <c r="D116" t="s">
        <v>1215</v>
      </c>
      <c r="F116" t="s">
        <v>21</v>
      </c>
      <c r="G116">
        <v>0.82</v>
      </c>
      <c r="H116" t="s">
        <v>19</v>
      </c>
      <c r="I116">
        <v>0.82</v>
      </c>
      <c r="J116">
        <v>0</v>
      </c>
      <c r="K116">
        <v>23</v>
      </c>
      <c r="M116" t="s">
        <v>21</v>
      </c>
      <c r="N116" t="s">
        <v>22</v>
      </c>
      <c r="O116" t="s">
        <v>23</v>
      </c>
      <c r="P116" t="s">
        <v>447</v>
      </c>
      <c r="Q116">
        <v>117</v>
      </c>
      <c r="R116" t="s">
        <v>1093</v>
      </c>
    </row>
    <row r="117" spans="1:18" x14ac:dyDescent="0.3">
      <c r="A117" t="s">
        <v>448</v>
      </c>
      <c r="B117">
        <v>117</v>
      </c>
      <c r="C117" t="s">
        <v>449</v>
      </c>
      <c r="D117" t="s">
        <v>1178</v>
      </c>
      <c r="F117" t="s">
        <v>21</v>
      </c>
      <c r="G117">
        <v>4.26</v>
      </c>
      <c r="H117" t="s">
        <v>126</v>
      </c>
      <c r="I117">
        <v>3.99</v>
      </c>
      <c r="J117">
        <v>2</v>
      </c>
      <c r="K117">
        <v>70</v>
      </c>
      <c r="M117" t="s">
        <v>21</v>
      </c>
      <c r="N117" t="s">
        <v>127</v>
      </c>
      <c r="O117" t="s">
        <v>23</v>
      </c>
      <c r="P117" t="s">
        <v>450</v>
      </c>
      <c r="Q117">
        <v>107</v>
      </c>
      <c r="R117" t="s">
        <v>1093</v>
      </c>
    </row>
    <row r="118" spans="1:18" x14ac:dyDescent="0.3">
      <c r="A118" t="s">
        <v>451</v>
      </c>
      <c r="B118">
        <v>118</v>
      </c>
      <c r="C118" t="s">
        <v>452</v>
      </c>
      <c r="D118" t="s">
        <v>1216</v>
      </c>
      <c r="F118" t="s">
        <v>21</v>
      </c>
      <c r="G118">
        <v>2.2999999999999998</v>
      </c>
      <c r="H118" t="s">
        <v>76</v>
      </c>
      <c r="I118">
        <v>2.2999999999999998</v>
      </c>
      <c r="J118">
        <v>0.92</v>
      </c>
      <c r="K118">
        <v>48</v>
      </c>
      <c r="M118" t="s">
        <v>21</v>
      </c>
      <c r="N118" t="s">
        <v>77</v>
      </c>
      <c r="O118" t="s">
        <v>23</v>
      </c>
      <c r="P118" t="s">
        <v>453</v>
      </c>
      <c r="Q118">
        <v>124</v>
      </c>
      <c r="R118" t="s">
        <v>1093</v>
      </c>
    </row>
    <row r="119" spans="1:18" x14ac:dyDescent="0.3">
      <c r="A119" t="s">
        <v>454</v>
      </c>
      <c r="B119">
        <v>119</v>
      </c>
      <c r="C119" t="s">
        <v>455</v>
      </c>
      <c r="D119" t="s">
        <v>1217</v>
      </c>
      <c r="F119" t="s">
        <v>32</v>
      </c>
      <c r="G119">
        <v>0.86</v>
      </c>
      <c r="H119" t="s">
        <v>19</v>
      </c>
      <c r="I119">
        <v>0</v>
      </c>
      <c r="J119">
        <v>0</v>
      </c>
      <c r="K119">
        <v>0</v>
      </c>
      <c r="L119" t="s">
        <v>377</v>
      </c>
      <c r="M119" t="s">
        <v>21</v>
      </c>
      <c r="N119" t="s">
        <v>456</v>
      </c>
      <c r="O119" t="s">
        <v>23</v>
      </c>
      <c r="P119" t="s">
        <v>322</v>
      </c>
      <c r="Q119">
        <v>125</v>
      </c>
      <c r="R119">
        <v>2</v>
      </c>
    </row>
    <row r="120" spans="1:18" x14ac:dyDescent="0.3">
      <c r="A120" t="s">
        <v>459</v>
      </c>
      <c r="B120">
        <v>120</v>
      </c>
      <c r="C120" t="s">
        <v>460</v>
      </c>
      <c r="D120" t="s">
        <v>1218</v>
      </c>
      <c r="E120" t="s">
        <v>1219</v>
      </c>
      <c r="F120" t="s">
        <v>32</v>
      </c>
      <c r="G120">
        <v>13.14</v>
      </c>
      <c r="H120" t="s">
        <v>19</v>
      </c>
      <c r="I120">
        <v>13.13</v>
      </c>
      <c r="J120">
        <v>0</v>
      </c>
      <c r="K120">
        <v>368</v>
      </c>
      <c r="L120" t="s">
        <v>97</v>
      </c>
      <c r="M120" t="s">
        <v>32</v>
      </c>
      <c r="N120" t="s">
        <v>22</v>
      </c>
      <c r="O120" t="s">
        <v>23</v>
      </c>
      <c r="P120" t="s">
        <v>461</v>
      </c>
      <c r="Q120">
        <v>116</v>
      </c>
      <c r="R120" t="s">
        <v>1093</v>
      </c>
    </row>
    <row r="121" spans="1:18" x14ac:dyDescent="0.3">
      <c r="A121" t="s">
        <v>462</v>
      </c>
      <c r="B121">
        <v>121</v>
      </c>
      <c r="C121" t="s">
        <v>463</v>
      </c>
      <c r="D121" t="s">
        <v>1220</v>
      </c>
      <c r="E121" t="s">
        <v>1221</v>
      </c>
      <c r="F121" t="s">
        <v>21</v>
      </c>
      <c r="G121">
        <v>201.67</v>
      </c>
      <c r="H121" t="s">
        <v>31</v>
      </c>
      <c r="I121">
        <v>181.75</v>
      </c>
      <c r="J121">
        <v>63.61</v>
      </c>
      <c r="K121">
        <v>0</v>
      </c>
      <c r="M121" t="s">
        <v>32</v>
      </c>
      <c r="N121" t="s">
        <v>61</v>
      </c>
      <c r="O121" t="s">
        <v>23</v>
      </c>
      <c r="P121" t="s">
        <v>464</v>
      </c>
      <c r="Q121">
        <v>113</v>
      </c>
      <c r="R121" t="s">
        <v>1093</v>
      </c>
    </row>
    <row r="122" spans="1:18" x14ac:dyDescent="0.3">
      <c r="A122" t="s">
        <v>465</v>
      </c>
      <c r="B122">
        <v>122</v>
      </c>
      <c r="C122" t="s">
        <v>466</v>
      </c>
      <c r="D122" t="s">
        <v>1222</v>
      </c>
      <c r="F122" t="s">
        <v>21</v>
      </c>
      <c r="G122">
        <v>4.6399999999999997</v>
      </c>
      <c r="H122" t="s">
        <v>19</v>
      </c>
      <c r="I122">
        <v>4.6100000000000003</v>
      </c>
      <c r="J122">
        <v>0</v>
      </c>
      <c r="K122">
        <v>129</v>
      </c>
      <c r="M122" t="s">
        <v>21</v>
      </c>
      <c r="N122" t="s">
        <v>22</v>
      </c>
      <c r="O122" t="s">
        <v>23</v>
      </c>
      <c r="P122" t="s">
        <v>467</v>
      </c>
      <c r="Q122">
        <v>129</v>
      </c>
      <c r="R122" t="s">
        <v>1093</v>
      </c>
    </row>
    <row r="123" spans="1:18" x14ac:dyDescent="0.3">
      <c r="A123" t="s">
        <v>468</v>
      </c>
      <c r="B123">
        <v>123</v>
      </c>
      <c r="C123" t="s">
        <v>469</v>
      </c>
      <c r="D123" t="s">
        <v>1223</v>
      </c>
      <c r="F123" t="s">
        <v>32</v>
      </c>
      <c r="G123">
        <v>8.16</v>
      </c>
      <c r="H123" t="s">
        <v>228</v>
      </c>
      <c r="I123">
        <v>8.16</v>
      </c>
      <c r="J123">
        <v>4</v>
      </c>
      <c r="K123">
        <v>0</v>
      </c>
      <c r="L123" t="s">
        <v>229</v>
      </c>
      <c r="M123" t="s">
        <v>21</v>
      </c>
      <c r="N123" t="s">
        <v>230</v>
      </c>
      <c r="O123" t="s">
        <v>23</v>
      </c>
      <c r="P123" t="s">
        <v>470</v>
      </c>
    </row>
    <row r="124" spans="1:18" x14ac:dyDescent="0.3">
      <c r="A124" t="s">
        <v>471</v>
      </c>
      <c r="B124">
        <v>124</v>
      </c>
      <c r="C124" t="s">
        <v>472</v>
      </c>
      <c r="D124" t="s">
        <v>1178</v>
      </c>
      <c r="E124" t="s">
        <v>1224</v>
      </c>
      <c r="F124" t="s">
        <v>32</v>
      </c>
      <c r="G124">
        <v>1.61</v>
      </c>
      <c r="H124" t="s">
        <v>19</v>
      </c>
      <c r="I124">
        <v>1.6</v>
      </c>
      <c r="J124">
        <v>0</v>
      </c>
      <c r="K124">
        <v>45</v>
      </c>
      <c r="L124" t="s">
        <v>97</v>
      </c>
      <c r="M124" t="s">
        <v>21</v>
      </c>
      <c r="N124" t="s">
        <v>22</v>
      </c>
      <c r="O124" t="s">
        <v>23</v>
      </c>
      <c r="P124" t="s">
        <v>473</v>
      </c>
    </row>
    <row r="125" spans="1:18" x14ac:dyDescent="0.3">
      <c r="A125" t="s">
        <v>474</v>
      </c>
      <c r="B125">
        <v>125</v>
      </c>
      <c r="C125" t="s">
        <v>475</v>
      </c>
      <c r="D125" t="s">
        <v>1225</v>
      </c>
      <c r="F125" t="s">
        <v>21</v>
      </c>
      <c r="G125">
        <v>5.0999999999999996</v>
      </c>
      <c r="H125" t="s">
        <v>19</v>
      </c>
      <c r="I125">
        <v>4.5199999999999996</v>
      </c>
      <c r="J125">
        <v>0</v>
      </c>
      <c r="K125">
        <v>127</v>
      </c>
      <c r="M125" t="s">
        <v>21</v>
      </c>
      <c r="N125" t="s">
        <v>22</v>
      </c>
      <c r="O125" t="s">
        <v>23</v>
      </c>
      <c r="P125" t="s">
        <v>476</v>
      </c>
      <c r="Q125">
        <v>126</v>
      </c>
      <c r="R125" t="s">
        <v>1093</v>
      </c>
    </row>
    <row r="126" spans="1:18" x14ac:dyDescent="0.3">
      <c r="A126" t="s">
        <v>477</v>
      </c>
      <c r="B126">
        <v>126</v>
      </c>
      <c r="C126" t="s">
        <v>478</v>
      </c>
      <c r="D126" t="s">
        <v>1226</v>
      </c>
      <c r="F126" t="s">
        <v>32</v>
      </c>
      <c r="G126">
        <v>2.42</v>
      </c>
      <c r="H126" t="s">
        <v>19</v>
      </c>
      <c r="I126">
        <v>0.87</v>
      </c>
      <c r="J126">
        <v>0</v>
      </c>
      <c r="K126">
        <v>24</v>
      </c>
      <c r="L126" t="s">
        <v>377</v>
      </c>
      <c r="M126" t="s">
        <v>21</v>
      </c>
      <c r="N126" t="s">
        <v>22</v>
      </c>
      <c r="O126" t="s">
        <v>23</v>
      </c>
      <c r="P126" t="s">
        <v>479</v>
      </c>
      <c r="Q126">
        <v>127</v>
      </c>
      <c r="R126" t="s">
        <v>1093</v>
      </c>
    </row>
    <row r="127" spans="1:18" x14ac:dyDescent="0.3">
      <c r="A127" t="s">
        <v>480</v>
      </c>
      <c r="B127">
        <v>127</v>
      </c>
      <c r="C127" t="s">
        <v>481</v>
      </c>
      <c r="D127" t="s">
        <v>1204</v>
      </c>
      <c r="F127" t="s">
        <v>21</v>
      </c>
      <c r="G127">
        <v>0.71</v>
      </c>
      <c r="H127" t="s">
        <v>19</v>
      </c>
      <c r="I127">
        <v>0.71</v>
      </c>
      <c r="J127">
        <v>0</v>
      </c>
      <c r="K127">
        <v>20</v>
      </c>
      <c r="M127" t="s">
        <v>21</v>
      </c>
      <c r="N127" t="s">
        <v>22</v>
      </c>
      <c r="O127" t="s">
        <v>23</v>
      </c>
      <c r="P127" t="s">
        <v>482</v>
      </c>
      <c r="Q127">
        <v>115</v>
      </c>
      <c r="R127" t="s">
        <v>1093</v>
      </c>
    </row>
    <row r="128" spans="1:18" x14ac:dyDescent="0.3">
      <c r="A128" t="s">
        <v>483</v>
      </c>
      <c r="B128">
        <v>129</v>
      </c>
      <c r="C128" t="s">
        <v>484</v>
      </c>
      <c r="D128" t="s">
        <v>1227</v>
      </c>
      <c r="F128" t="s">
        <v>21</v>
      </c>
      <c r="G128">
        <v>2.31</v>
      </c>
      <c r="H128" t="s">
        <v>19</v>
      </c>
      <c r="I128">
        <v>2.31</v>
      </c>
      <c r="J128">
        <v>0</v>
      </c>
      <c r="K128">
        <v>65</v>
      </c>
      <c r="M128" t="s">
        <v>21</v>
      </c>
      <c r="N128" t="s">
        <v>22</v>
      </c>
      <c r="O128" t="s">
        <v>23</v>
      </c>
      <c r="P128" t="s">
        <v>485</v>
      </c>
      <c r="Q128">
        <v>129</v>
      </c>
      <c r="R128" t="s">
        <v>1093</v>
      </c>
    </row>
    <row r="129" spans="1:18" x14ac:dyDescent="0.3">
      <c r="A129" t="s">
        <v>486</v>
      </c>
      <c r="B129">
        <v>130</v>
      </c>
      <c r="C129" t="s">
        <v>487</v>
      </c>
      <c r="D129" t="s">
        <v>1138</v>
      </c>
      <c r="E129" t="s">
        <v>1228</v>
      </c>
      <c r="F129" t="s">
        <v>21</v>
      </c>
      <c r="G129">
        <v>135.71</v>
      </c>
      <c r="H129" t="s">
        <v>31</v>
      </c>
      <c r="I129">
        <v>115.1</v>
      </c>
      <c r="J129">
        <v>40.28</v>
      </c>
      <c r="K129">
        <v>0</v>
      </c>
      <c r="M129" t="s">
        <v>32</v>
      </c>
      <c r="N129" t="s">
        <v>61</v>
      </c>
      <c r="O129" t="s">
        <v>23</v>
      </c>
      <c r="P129" t="s">
        <v>488</v>
      </c>
    </row>
    <row r="130" spans="1:18" x14ac:dyDescent="0.3">
      <c r="A130" t="s">
        <v>489</v>
      </c>
      <c r="B130">
        <v>131</v>
      </c>
      <c r="C130" t="s">
        <v>490</v>
      </c>
      <c r="D130" t="s">
        <v>1227</v>
      </c>
      <c r="F130" t="s">
        <v>32</v>
      </c>
      <c r="G130">
        <v>0.32</v>
      </c>
      <c r="H130" t="s">
        <v>19</v>
      </c>
      <c r="I130">
        <v>0.32</v>
      </c>
      <c r="J130">
        <v>0</v>
      </c>
      <c r="K130">
        <v>9</v>
      </c>
      <c r="L130" t="s">
        <v>97</v>
      </c>
      <c r="M130" t="s">
        <v>21</v>
      </c>
      <c r="N130" t="s">
        <v>22</v>
      </c>
      <c r="O130" t="s">
        <v>23</v>
      </c>
      <c r="P130" t="s">
        <v>491</v>
      </c>
    </row>
    <row r="131" spans="1:18" x14ac:dyDescent="0.3">
      <c r="A131" t="s">
        <v>492</v>
      </c>
      <c r="B131">
        <v>132</v>
      </c>
      <c r="C131" t="s">
        <v>493</v>
      </c>
      <c r="D131" t="s">
        <v>1118</v>
      </c>
      <c r="E131" t="s">
        <v>1229</v>
      </c>
      <c r="F131" t="s">
        <v>21</v>
      </c>
      <c r="G131">
        <v>229.48</v>
      </c>
      <c r="H131" t="s">
        <v>76</v>
      </c>
      <c r="I131">
        <v>200.03</v>
      </c>
      <c r="J131">
        <v>70.010000000000005</v>
      </c>
      <c r="K131">
        <v>4200</v>
      </c>
      <c r="M131" t="s">
        <v>32</v>
      </c>
      <c r="N131" t="s">
        <v>77</v>
      </c>
      <c r="O131" t="s">
        <v>23</v>
      </c>
      <c r="P131" t="s">
        <v>322</v>
      </c>
    </row>
    <row r="132" spans="1:18" x14ac:dyDescent="0.3">
      <c r="A132" t="s">
        <v>494</v>
      </c>
      <c r="B132">
        <v>133</v>
      </c>
      <c r="C132" t="s">
        <v>495</v>
      </c>
      <c r="D132" t="s">
        <v>1159</v>
      </c>
      <c r="E132" t="s">
        <v>1230</v>
      </c>
      <c r="F132" t="s">
        <v>21</v>
      </c>
      <c r="G132">
        <v>11.81</v>
      </c>
      <c r="H132" t="s">
        <v>31</v>
      </c>
      <c r="I132">
        <v>11.81</v>
      </c>
      <c r="J132">
        <v>4.72</v>
      </c>
      <c r="K132">
        <v>0</v>
      </c>
      <c r="M132" t="s">
        <v>32</v>
      </c>
      <c r="N132" t="s">
        <v>33</v>
      </c>
      <c r="O132" t="s">
        <v>23</v>
      </c>
      <c r="P132" t="s">
        <v>496</v>
      </c>
      <c r="Q132">
        <v>107</v>
      </c>
      <c r="R132" t="s">
        <v>1093</v>
      </c>
    </row>
    <row r="133" spans="1:18" x14ac:dyDescent="0.3">
      <c r="A133" t="s">
        <v>497</v>
      </c>
      <c r="B133">
        <v>134</v>
      </c>
      <c r="C133" t="s">
        <v>498</v>
      </c>
      <c r="D133" t="s">
        <v>1231</v>
      </c>
      <c r="F133" t="s">
        <v>21</v>
      </c>
      <c r="G133">
        <v>4.82</v>
      </c>
      <c r="H133" t="s">
        <v>19</v>
      </c>
      <c r="I133">
        <v>4.82</v>
      </c>
      <c r="J133">
        <v>0</v>
      </c>
      <c r="K133">
        <v>135</v>
      </c>
      <c r="M133" t="s">
        <v>21</v>
      </c>
      <c r="N133" t="s">
        <v>22</v>
      </c>
      <c r="O133" t="s">
        <v>23</v>
      </c>
      <c r="P133" t="s">
        <v>499</v>
      </c>
      <c r="Q133">
        <v>116</v>
      </c>
      <c r="R133" t="s">
        <v>1093</v>
      </c>
    </row>
    <row r="134" spans="1:18" x14ac:dyDescent="0.3">
      <c r="A134" t="s">
        <v>500</v>
      </c>
      <c r="B134">
        <v>135</v>
      </c>
      <c r="C134" t="s">
        <v>501</v>
      </c>
      <c r="D134" t="s">
        <v>1204</v>
      </c>
      <c r="F134" t="s">
        <v>21</v>
      </c>
      <c r="G134">
        <v>0.56000000000000005</v>
      </c>
      <c r="H134" t="s">
        <v>19</v>
      </c>
      <c r="I134">
        <v>0.56000000000000005</v>
      </c>
      <c r="J134">
        <v>0</v>
      </c>
      <c r="K134">
        <v>16</v>
      </c>
      <c r="M134" t="s">
        <v>21</v>
      </c>
      <c r="N134" t="s">
        <v>22</v>
      </c>
      <c r="O134" t="s">
        <v>23</v>
      </c>
      <c r="P134" t="s">
        <v>502</v>
      </c>
      <c r="Q134">
        <v>115</v>
      </c>
      <c r="R134" t="s">
        <v>1093</v>
      </c>
    </row>
    <row r="135" spans="1:18" x14ac:dyDescent="0.3">
      <c r="A135" t="s">
        <v>503</v>
      </c>
      <c r="B135">
        <v>136</v>
      </c>
      <c r="C135" t="s">
        <v>504</v>
      </c>
      <c r="D135" t="s">
        <v>1232</v>
      </c>
      <c r="F135" t="s">
        <v>21</v>
      </c>
      <c r="G135">
        <v>3.87</v>
      </c>
      <c r="H135" t="s">
        <v>19</v>
      </c>
      <c r="I135">
        <v>3.8</v>
      </c>
      <c r="J135">
        <v>0</v>
      </c>
      <c r="K135">
        <v>106</v>
      </c>
      <c r="M135" t="s">
        <v>21</v>
      </c>
      <c r="N135" t="s">
        <v>22</v>
      </c>
      <c r="O135" t="s">
        <v>23</v>
      </c>
      <c r="P135" t="s">
        <v>505</v>
      </c>
      <c r="Q135">
        <v>126</v>
      </c>
      <c r="R135" t="s">
        <v>1093</v>
      </c>
    </row>
    <row r="136" spans="1:18" x14ac:dyDescent="0.3">
      <c r="A136" t="s">
        <v>506</v>
      </c>
      <c r="B136">
        <v>137</v>
      </c>
      <c r="C136" t="s">
        <v>507</v>
      </c>
      <c r="D136" t="s">
        <v>1176</v>
      </c>
      <c r="F136" t="s">
        <v>32</v>
      </c>
      <c r="G136">
        <v>19.09</v>
      </c>
      <c r="H136" t="s">
        <v>19</v>
      </c>
      <c r="I136">
        <v>5.2</v>
      </c>
      <c r="J136">
        <v>0</v>
      </c>
      <c r="K136">
        <v>146</v>
      </c>
      <c r="L136" t="s">
        <v>252</v>
      </c>
      <c r="M136" t="s">
        <v>32</v>
      </c>
      <c r="N136" t="s">
        <v>22</v>
      </c>
      <c r="O136" t="s">
        <v>23</v>
      </c>
      <c r="P136" t="s">
        <v>508</v>
      </c>
      <c r="Q136">
        <v>114</v>
      </c>
      <c r="R136" t="s">
        <v>1093</v>
      </c>
    </row>
    <row r="137" spans="1:18" x14ac:dyDescent="0.3">
      <c r="A137" t="s">
        <v>509</v>
      </c>
      <c r="B137">
        <v>138</v>
      </c>
      <c r="C137" t="s">
        <v>510</v>
      </c>
      <c r="D137" t="s">
        <v>1178</v>
      </c>
      <c r="F137" t="s">
        <v>32</v>
      </c>
      <c r="G137">
        <v>36.31</v>
      </c>
      <c r="H137" t="s">
        <v>76</v>
      </c>
      <c r="I137">
        <v>33.909999999999997</v>
      </c>
      <c r="J137">
        <v>11.87</v>
      </c>
      <c r="K137">
        <v>712</v>
      </c>
      <c r="L137" t="s">
        <v>70</v>
      </c>
      <c r="M137" t="s">
        <v>32</v>
      </c>
      <c r="N137" t="s">
        <v>77</v>
      </c>
      <c r="O137" t="s">
        <v>23</v>
      </c>
      <c r="P137" t="s">
        <v>439</v>
      </c>
      <c r="Q137">
        <v>124</v>
      </c>
      <c r="R137" t="s">
        <v>1093</v>
      </c>
    </row>
    <row r="138" spans="1:18" x14ac:dyDescent="0.3">
      <c r="A138" t="s">
        <v>511</v>
      </c>
      <c r="B138">
        <v>139</v>
      </c>
      <c r="C138" t="s">
        <v>512</v>
      </c>
      <c r="D138" t="s">
        <v>1138</v>
      </c>
      <c r="E138" t="s">
        <v>1233</v>
      </c>
      <c r="F138" t="s">
        <v>21</v>
      </c>
      <c r="G138">
        <v>3.59</v>
      </c>
      <c r="H138" t="s">
        <v>76</v>
      </c>
      <c r="I138">
        <v>1.45</v>
      </c>
      <c r="J138">
        <v>0.57999999999999996</v>
      </c>
      <c r="K138">
        <v>30</v>
      </c>
      <c r="M138" t="s">
        <v>21</v>
      </c>
      <c r="N138" t="s">
        <v>77</v>
      </c>
      <c r="O138" t="s">
        <v>23</v>
      </c>
      <c r="P138" t="s">
        <v>513</v>
      </c>
    </row>
    <row r="139" spans="1:18" x14ac:dyDescent="0.3">
      <c r="A139" t="s">
        <v>514</v>
      </c>
      <c r="B139">
        <v>141</v>
      </c>
      <c r="C139" t="s">
        <v>515</v>
      </c>
      <c r="D139" t="s">
        <v>1191</v>
      </c>
      <c r="E139" t="s">
        <v>1234</v>
      </c>
      <c r="F139" t="s">
        <v>21</v>
      </c>
      <c r="G139">
        <v>101.86</v>
      </c>
      <c r="H139" t="s">
        <v>31</v>
      </c>
      <c r="I139">
        <v>94.56</v>
      </c>
      <c r="J139">
        <v>33.1</v>
      </c>
      <c r="K139">
        <v>0</v>
      </c>
      <c r="M139" t="s">
        <v>32</v>
      </c>
      <c r="N139" t="s">
        <v>61</v>
      </c>
      <c r="O139" t="s">
        <v>23</v>
      </c>
      <c r="P139" t="s">
        <v>516</v>
      </c>
    </row>
    <row r="140" spans="1:18" x14ac:dyDescent="0.3">
      <c r="A140" t="s">
        <v>517</v>
      </c>
      <c r="B140">
        <v>142</v>
      </c>
      <c r="C140" t="s">
        <v>518</v>
      </c>
      <c r="D140" t="s">
        <v>1235</v>
      </c>
      <c r="E140" t="s">
        <v>1236</v>
      </c>
      <c r="F140" t="s">
        <v>21</v>
      </c>
      <c r="G140">
        <v>137.03</v>
      </c>
      <c r="H140" t="s">
        <v>76</v>
      </c>
      <c r="I140">
        <v>88.89</v>
      </c>
      <c r="J140">
        <v>31.11</v>
      </c>
      <c r="K140">
        <v>1866</v>
      </c>
      <c r="M140" t="s">
        <v>32</v>
      </c>
      <c r="N140" t="s">
        <v>77</v>
      </c>
      <c r="O140" t="s">
        <v>23</v>
      </c>
      <c r="P140" t="s">
        <v>519</v>
      </c>
    </row>
    <row r="141" spans="1:18" x14ac:dyDescent="0.3">
      <c r="A141" t="s">
        <v>520</v>
      </c>
      <c r="B141">
        <v>143</v>
      </c>
      <c r="C141" t="s">
        <v>521</v>
      </c>
      <c r="D141" t="s">
        <v>1196</v>
      </c>
      <c r="E141" t="s">
        <v>1237</v>
      </c>
      <c r="F141" t="s">
        <v>21</v>
      </c>
      <c r="G141">
        <v>5.05</v>
      </c>
      <c r="H141" t="s">
        <v>31</v>
      </c>
      <c r="I141">
        <v>4.37</v>
      </c>
      <c r="J141">
        <v>1.75</v>
      </c>
      <c r="K141">
        <v>0</v>
      </c>
      <c r="M141" t="s">
        <v>21</v>
      </c>
      <c r="N141" t="s">
        <v>33</v>
      </c>
      <c r="O141" t="s">
        <v>23</v>
      </c>
      <c r="P141" t="s">
        <v>522</v>
      </c>
    </row>
    <row r="142" spans="1:18" x14ac:dyDescent="0.3">
      <c r="A142" t="s">
        <v>523</v>
      </c>
      <c r="B142">
        <v>144</v>
      </c>
      <c r="C142" t="s">
        <v>524</v>
      </c>
      <c r="D142" t="s">
        <v>1238</v>
      </c>
      <c r="F142" t="s">
        <v>32</v>
      </c>
      <c r="G142">
        <v>5.93</v>
      </c>
      <c r="H142" t="s">
        <v>19</v>
      </c>
      <c r="I142">
        <v>3.04</v>
      </c>
      <c r="J142">
        <v>0</v>
      </c>
      <c r="K142">
        <v>85</v>
      </c>
      <c r="L142" t="s">
        <v>377</v>
      </c>
      <c r="M142" t="s">
        <v>21</v>
      </c>
      <c r="N142" t="s">
        <v>22</v>
      </c>
      <c r="O142" t="s">
        <v>23</v>
      </c>
      <c r="P142" t="s">
        <v>525</v>
      </c>
      <c r="Q142">
        <v>124</v>
      </c>
      <c r="R142" t="s">
        <v>1093</v>
      </c>
    </row>
    <row r="143" spans="1:18" x14ac:dyDescent="0.3">
      <c r="A143" t="s">
        <v>526</v>
      </c>
      <c r="B143">
        <v>145</v>
      </c>
      <c r="C143" t="s">
        <v>527</v>
      </c>
      <c r="D143" t="s">
        <v>1239</v>
      </c>
      <c r="E143" t="s">
        <v>1240</v>
      </c>
      <c r="F143" t="s">
        <v>32</v>
      </c>
      <c r="G143">
        <v>15.97</v>
      </c>
      <c r="H143" t="s">
        <v>31</v>
      </c>
      <c r="I143">
        <v>5.61</v>
      </c>
      <c r="J143">
        <v>2.2400000000000002</v>
      </c>
      <c r="K143">
        <v>0</v>
      </c>
      <c r="L143" t="s">
        <v>528</v>
      </c>
      <c r="M143" t="s">
        <v>32</v>
      </c>
      <c r="N143" t="s">
        <v>33</v>
      </c>
      <c r="O143" t="s">
        <v>23</v>
      </c>
      <c r="P143" t="s">
        <v>529</v>
      </c>
      <c r="Q143">
        <v>92</v>
      </c>
      <c r="R143" t="s">
        <v>1093</v>
      </c>
    </row>
    <row r="144" spans="1:18" x14ac:dyDescent="0.3">
      <c r="A144" t="s">
        <v>530</v>
      </c>
      <c r="B144">
        <v>146</v>
      </c>
      <c r="C144" t="s">
        <v>531</v>
      </c>
      <c r="D144" t="s">
        <v>1119</v>
      </c>
      <c r="F144" t="s">
        <v>21</v>
      </c>
      <c r="G144">
        <v>59.51</v>
      </c>
      <c r="H144" t="s">
        <v>19</v>
      </c>
      <c r="I144">
        <v>55.38</v>
      </c>
      <c r="J144">
        <v>0</v>
      </c>
      <c r="K144">
        <v>1163</v>
      </c>
      <c r="M144" t="s">
        <v>32</v>
      </c>
      <c r="N144" t="s">
        <v>161</v>
      </c>
      <c r="O144" t="s">
        <v>23</v>
      </c>
      <c r="P144" t="s">
        <v>532</v>
      </c>
      <c r="Q144">
        <v>129</v>
      </c>
      <c r="R144" t="s">
        <v>1093</v>
      </c>
    </row>
    <row r="145" spans="1:18" x14ac:dyDescent="0.3">
      <c r="A145" t="s">
        <v>533</v>
      </c>
      <c r="B145">
        <v>147</v>
      </c>
      <c r="C145" t="s">
        <v>534</v>
      </c>
      <c r="D145" t="s">
        <v>1107</v>
      </c>
      <c r="E145" t="s">
        <v>1241</v>
      </c>
      <c r="F145" t="s">
        <v>32</v>
      </c>
      <c r="G145">
        <v>2.98</v>
      </c>
      <c r="H145" t="s">
        <v>76</v>
      </c>
      <c r="I145">
        <v>2.98</v>
      </c>
      <c r="J145">
        <v>1.19</v>
      </c>
      <c r="K145">
        <v>63</v>
      </c>
      <c r="L145" t="s">
        <v>97</v>
      </c>
      <c r="M145" t="s">
        <v>21</v>
      </c>
      <c r="N145" t="s">
        <v>77</v>
      </c>
      <c r="O145" t="s">
        <v>23</v>
      </c>
      <c r="P145" t="s">
        <v>535</v>
      </c>
    </row>
    <row r="146" spans="1:18" x14ac:dyDescent="0.3">
      <c r="A146" t="s">
        <v>536</v>
      </c>
      <c r="B146">
        <v>148</v>
      </c>
      <c r="C146" t="s">
        <v>537</v>
      </c>
      <c r="D146" t="s">
        <v>1242</v>
      </c>
      <c r="F146" t="s">
        <v>32</v>
      </c>
      <c r="G146">
        <v>0.04</v>
      </c>
      <c r="H146" t="s">
        <v>19</v>
      </c>
      <c r="I146">
        <v>0.04</v>
      </c>
      <c r="J146">
        <v>0</v>
      </c>
      <c r="K146">
        <v>1</v>
      </c>
      <c r="L146" t="s">
        <v>20</v>
      </c>
      <c r="M146" t="s">
        <v>21</v>
      </c>
      <c r="N146" t="s">
        <v>22</v>
      </c>
      <c r="O146" t="s">
        <v>23</v>
      </c>
      <c r="P146" t="s">
        <v>538</v>
      </c>
      <c r="Q146">
        <v>129</v>
      </c>
      <c r="R146" t="s">
        <v>1093</v>
      </c>
    </row>
    <row r="147" spans="1:18" x14ac:dyDescent="0.3">
      <c r="A147" t="s">
        <v>539</v>
      </c>
      <c r="B147">
        <v>149</v>
      </c>
      <c r="C147" t="s">
        <v>540</v>
      </c>
      <c r="D147" t="s">
        <v>1243</v>
      </c>
      <c r="F147" t="s">
        <v>32</v>
      </c>
      <c r="G147">
        <v>0.04</v>
      </c>
      <c r="H147" t="s">
        <v>19</v>
      </c>
      <c r="I147">
        <v>0.04</v>
      </c>
      <c r="J147">
        <v>0</v>
      </c>
      <c r="K147">
        <v>1</v>
      </c>
      <c r="L147" t="s">
        <v>20</v>
      </c>
      <c r="M147" t="s">
        <v>21</v>
      </c>
      <c r="N147" t="s">
        <v>22</v>
      </c>
      <c r="O147" t="s">
        <v>23</v>
      </c>
      <c r="P147" t="s">
        <v>541</v>
      </c>
      <c r="Q147">
        <v>128</v>
      </c>
      <c r="R147" t="s">
        <v>1094</v>
      </c>
    </row>
    <row r="148" spans="1:18" x14ac:dyDescent="0.3">
      <c r="A148" t="s">
        <v>542</v>
      </c>
      <c r="B148">
        <v>150</v>
      </c>
      <c r="C148" t="s">
        <v>543</v>
      </c>
      <c r="D148" t="s">
        <v>1244</v>
      </c>
      <c r="F148" t="s">
        <v>32</v>
      </c>
      <c r="G148">
        <v>7.0000000000000007E-2</v>
      </c>
      <c r="H148" t="s">
        <v>19</v>
      </c>
      <c r="I148">
        <v>7.0000000000000007E-2</v>
      </c>
      <c r="J148">
        <v>0</v>
      </c>
      <c r="K148">
        <v>2</v>
      </c>
      <c r="L148" t="s">
        <v>20</v>
      </c>
      <c r="M148" t="s">
        <v>21</v>
      </c>
      <c r="N148" t="s">
        <v>22</v>
      </c>
      <c r="O148" t="s">
        <v>23</v>
      </c>
      <c r="P148" t="s">
        <v>544</v>
      </c>
    </row>
    <row r="149" spans="1:18" x14ac:dyDescent="0.3">
      <c r="A149" t="s">
        <v>545</v>
      </c>
      <c r="B149">
        <v>151</v>
      </c>
      <c r="C149" t="s">
        <v>546</v>
      </c>
      <c r="D149" t="s">
        <v>1245</v>
      </c>
      <c r="F149" t="s">
        <v>32</v>
      </c>
      <c r="G149">
        <v>0.78</v>
      </c>
      <c r="H149" t="s">
        <v>19</v>
      </c>
      <c r="I149">
        <v>0.78</v>
      </c>
      <c r="J149">
        <v>0</v>
      </c>
      <c r="K149">
        <v>78</v>
      </c>
      <c r="L149" t="s">
        <v>114</v>
      </c>
      <c r="M149" t="s">
        <v>21</v>
      </c>
      <c r="N149" t="s">
        <v>276</v>
      </c>
      <c r="O149" t="s">
        <v>23</v>
      </c>
      <c r="P149" t="s">
        <v>547</v>
      </c>
      <c r="Q149">
        <v>128</v>
      </c>
      <c r="R149" t="s">
        <v>1094</v>
      </c>
    </row>
    <row r="150" spans="1:18" x14ac:dyDescent="0.3">
      <c r="A150" t="s">
        <v>548</v>
      </c>
      <c r="B150">
        <v>152</v>
      </c>
      <c r="C150" t="s">
        <v>549</v>
      </c>
      <c r="D150" t="s">
        <v>1246</v>
      </c>
      <c r="F150" t="s">
        <v>32</v>
      </c>
      <c r="G150">
        <v>0.63</v>
      </c>
      <c r="H150" t="s">
        <v>19</v>
      </c>
      <c r="I150">
        <v>0.62</v>
      </c>
      <c r="J150">
        <v>0</v>
      </c>
      <c r="K150">
        <v>62</v>
      </c>
      <c r="L150" t="s">
        <v>114</v>
      </c>
      <c r="M150" t="s">
        <v>21</v>
      </c>
      <c r="N150" t="s">
        <v>276</v>
      </c>
      <c r="O150" t="s">
        <v>23</v>
      </c>
      <c r="P150" t="s">
        <v>550</v>
      </c>
      <c r="Q150">
        <v>118</v>
      </c>
      <c r="R150">
        <v>3</v>
      </c>
    </row>
    <row r="151" spans="1:18" x14ac:dyDescent="0.3">
      <c r="A151" t="s">
        <v>551</v>
      </c>
      <c r="B151">
        <v>153</v>
      </c>
      <c r="C151" t="s">
        <v>552</v>
      </c>
      <c r="D151" t="s">
        <v>1247</v>
      </c>
      <c r="F151" t="s">
        <v>32</v>
      </c>
      <c r="G151">
        <v>0.28999999999999998</v>
      </c>
      <c r="H151" t="s">
        <v>19</v>
      </c>
      <c r="I151">
        <v>0.26</v>
      </c>
      <c r="J151">
        <v>0</v>
      </c>
      <c r="K151">
        <v>26</v>
      </c>
      <c r="L151" t="s">
        <v>114</v>
      </c>
      <c r="M151" t="s">
        <v>21</v>
      </c>
      <c r="N151" t="s">
        <v>276</v>
      </c>
      <c r="O151" t="s">
        <v>23</v>
      </c>
      <c r="P151" t="s">
        <v>553</v>
      </c>
      <c r="Q151">
        <v>118</v>
      </c>
      <c r="R151">
        <v>3</v>
      </c>
    </row>
    <row r="152" spans="1:18" x14ac:dyDescent="0.3">
      <c r="A152" t="s">
        <v>554</v>
      </c>
      <c r="B152">
        <v>154</v>
      </c>
      <c r="C152" t="s">
        <v>555</v>
      </c>
      <c r="D152" t="s">
        <v>1248</v>
      </c>
      <c r="F152" t="s">
        <v>32</v>
      </c>
      <c r="G152">
        <v>0.18</v>
      </c>
      <c r="H152" t="s">
        <v>19</v>
      </c>
      <c r="I152">
        <v>0.18</v>
      </c>
      <c r="J152">
        <v>0</v>
      </c>
      <c r="K152">
        <v>18</v>
      </c>
      <c r="L152" t="s">
        <v>20</v>
      </c>
      <c r="M152" t="s">
        <v>21</v>
      </c>
      <c r="N152" t="s">
        <v>276</v>
      </c>
      <c r="O152" t="s">
        <v>23</v>
      </c>
      <c r="P152" t="s">
        <v>556</v>
      </c>
      <c r="Q152">
        <v>118</v>
      </c>
      <c r="R152">
        <v>3</v>
      </c>
    </row>
    <row r="153" spans="1:18" x14ac:dyDescent="0.3">
      <c r="A153" t="s">
        <v>557</v>
      </c>
      <c r="B153">
        <v>155</v>
      </c>
      <c r="C153" t="s">
        <v>558</v>
      </c>
      <c r="D153" t="s">
        <v>1249</v>
      </c>
      <c r="F153" t="s">
        <v>32</v>
      </c>
      <c r="G153">
        <v>0.1</v>
      </c>
      <c r="H153" t="s">
        <v>19</v>
      </c>
      <c r="I153">
        <v>0.1</v>
      </c>
      <c r="J153">
        <v>0</v>
      </c>
      <c r="K153">
        <v>10</v>
      </c>
      <c r="L153" t="s">
        <v>20</v>
      </c>
      <c r="M153" t="s">
        <v>21</v>
      </c>
      <c r="N153" t="s">
        <v>276</v>
      </c>
      <c r="O153" t="s">
        <v>23</v>
      </c>
      <c r="P153" t="s">
        <v>559</v>
      </c>
      <c r="Q153">
        <v>118</v>
      </c>
      <c r="R153">
        <v>3</v>
      </c>
    </row>
    <row r="154" spans="1:18" x14ac:dyDescent="0.3">
      <c r="A154" t="s">
        <v>560</v>
      </c>
      <c r="B154">
        <v>156</v>
      </c>
      <c r="C154" t="s">
        <v>561</v>
      </c>
      <c r="D154" t="s">
        <v>1250</v>
      </c>
      <c r="F154" t="s">
        <v>32</v>
      </c>
      <c r="G154">
        <v>7.0000000000000007E-2</v>
      </c>
      <c r="H154" t="s">
        <v>19</v>
      </c>
      <c r="I154">
        <v>0</v>
      </c>
      <c r="J154">
        <v>0</v>
      </c>
      <c r="K154">
        <v>0</v>
      </c>
      <c r="L154" t="s">
        <v>20</v>
      </c>
      <c r="M154" t="s">
        <v>21</v>
      </c>
      <c r="N154" t="s">
        <v>22</v>
      </c>
      <c r="O154" t="s">
        <v>23</v>
      </c>
      <c r="P154" t="s">
        <v>562</v>
      </c>
      <c r="Q154">
        <v>108</v>
      </c>
      <c r="R154" t="s">
        <v>1093</v>
      </c>
    </row>
    <row r="155" spans="1:18" x14ac:dyDescent="0.3">
      <c r="A155" t="s">
        <v>563</v>
      </c>
      <c r="B155">
        <v>157</v>
      </c>
      <c r="C155" t="s">
        <v>564</v>
      </c>
      <c r="D155" t="s">
        <v>1251</v>
      </c>
      <c r="F155" t="s">
        <v>32</v>
      </c>
      <c r="G155">
        <v>0.01</v>
      </c>
      <c r="H155" t="s">
        <v>19</v>
      </c>
      <c r="I155">
        <v>0.01</v>
      </c>
      <c r="J155">
        <v>0</v>
      </c>
      <c r="K155">
        <v>1</v>
      </c>
      <c r="L155" t="s">
        <v>20</v>
      </c>
      <c r="M155" t="s">
        <v>21</v>
      </c>
      <c r="N155" t="s">
        <v>456</v>
      </c>
      <c r="O155" t="s">
        <v>23</v>
      </c>
      <c r="P155" t="s">
        <v>565</v>
      </c>
      <c r="Q155">
        <v>128</v>
      </c>
      <c r="R155" t="s">
        <v>1094</v>
      </c>
    </row>
    <row r="156" spans="1:18" x14ac:dyDescent="0.3">
      <c r="A156" t="s">
        <v>566</v>
      </c>
      <c r="B156">
        <v>158</v>
      </c>
      <c r="C156" t="s">
        <v>567</v>
      </c>
      <c r="D156" t="s">
        <v>1252</v>
      </c>
      <c r="F156" t="s">
        <v>32</v>
      </c>
      <c r="G156">
        <v>0.1</v>
      </c>
      <c r="H156" t="s">
        <v>19</v>
      </c>
      <c r="I156">
        <v>0.1</v>
      </c>
      <c r="J156">
        <v>0</v>
      </c>
      <c r="K156">
        <v>3</v>
      </c>
      <c r="L156" t="s">
        <v>20</v>
      </c>
      <c r="M156" t="s">
        <v>21</v>
      </c>
      <c r="N156" t="s">
        <v>22</v>
      </c>
      <c r="O156" t="s">
        <v>23</v>
      </c>
      <c r="P156" t="s">
        <v>568</v>
      </c>
      <c r="Q156">
        <v>129</v>
      </c>
      <c r="R156" t="s">
        <v>1093</v>
      </c>
    </row>
    <row r="157" spans="1:18" x14ac:dyDescent="0.3">
      <c r="A157" t="s">
        <v>569</v>
      </c>
      <c r="B157">
        <v>159</v>
      </c>
      <c r="C157" t="s">
        <v>570</v>
      </c>
      <c r="D157" t="s">
        <v>1253</v>
      </c>
      <c r="F157" t="s">
        <v>32</v>
      </c>
      <c r="G157">
        <v>0.09</v>
      </c>
      <c r="H157" t="s">
        <v>19</v>
      </c>
      <c r="I157">
        <v>0.09</v>
      </c>
      <c r="J157">
        <v>0</v>
      </c>
      <c r="K157">
        <v>3</v>
      </c>
      <c r="L157" t="s">
        <v>20</v>
      </c>
      <c r="M157" t="s">
        <v>21</v>
      </c>
      <c r="N157" t="s">
        <v>22</v>
      </c>
      <c r="O157" t="s">
        <v>23</v>
      </c>
      <c r="P157" t="s">
        <v>571</v>
      </c>
      <c r="Q157">
        <v>126</v>
      </c>
      <c r="R157" t="s">
        <v>1093</v>
      </c>
    </row>
    <row r="158" spans="1:18" x14ac:dyDescent="0.3">
      <c r="A158" t="s">
        <v>572</v>
      </c>
      <c r="B158">
        <v>160</v>
      </c>
      <c r="C158" t="s">
        <v>573</v>
      </c>
      <c r="D158" t="s">
        <v>1254</v>
      </c>
      <c r="F158" t="s">
        <v>32</v>
      </c>
      <c r="G158">
        <v>0.01</v>
      </c>
      <c r="H158" t="s">
        <v>19</v>
      </c>
      <c r="I158">
        <v>0.01</v>
      </c>
      <c r="J158">
        <v>0</v>
      </c>
      <c r="K158">
        <v>0</v>
      </c>
      <c r="L158" t="s">
        <v>20</v>
      </c>
      <c r="M158" t="s">
        <v>21</v>
      </c>
      <c r="N158" t="s">
        <v>22</v>
      </c>
      <c r="O158" t="s">
        <v>23</v>
      </c>
      <c r="P158" t="s">
        <v>574</v>
      </c>
      <c r="Q158">
        <v>117</v>
      </c>
      <c r="R158" t="s">
        <v>1093</v>
      </c>
    </row>
    <row r="159" spans="1:18" x14ac:dyDescent="0.3">
      <c r="A159" t="s">
        <v>575</v>
      </c>
      <c r="B159">
        <v>161</v>
      </c>
      <c r="C159" t="s">
        <v>576</v>
      </c>
      <c r="D159" t="s">
        <v>1255</v>
      </c>
      <c r="F159" t="s">
        <v>32</v>
      </c>
      <c r="G159">
        <v>0.11</v>
      </c>
      <c r="H159" t="s">
        <v>19</v>
      </c>
      <c r="I159">
        <v>0.11</v>
      </c>
      <c r="J159">
        <v>0</v>
      </c>
      <c r="K159">
        <v>3</v>
      </c>
      <c r="L159" t="s">
        <v>20</v>
      </c>
      <c r="M159" t="s">
        <v>21</v>
      </c>
      <c r="N159" t="s">
        <v>22</v>
      </c>
      <c r="O159" t="s">
        <v>23</v>
      </c>
      <c r="P159" t="s">
        <v>577</v>
      </c>
      <c r="Q159">
        <v>126</v>
      </c>
      <c r="R159" t="s">
        <v>1093</v>
      </c>
    </row>
    <row r="160" spans="1:18" x14ac:dyDescent="0.3">
      <c r="A160" t="s">
        <v>578</v>
      </c>
      <c r="B160">
        <v>162</v>
      </c>
      <c r="C160" t="s">
        <v>579</v>
      </c>
      <c r="D160" t="s">
        <v>1256</v>
      </c>
      <c r="F160" t="s">
        <v>32</v>
      </c>
      <c r="G160">
        <v>0.01</v>
      </c>
      <c r="H160" t="s">
        <v>19</v>
      </c>
      <c r="I160">
        <v>0.01</v>
      </c>
      <c r="J160">
        <v>0</v>
      </c>
      <c r="K160">
        <v>1</v>
      </c>
      <c r="L160" t="s">
        <v>20</v>
      </c>
      <c r="M160" t="s">
        <v>21</v>
      </c>
      <c r="N160" t="s">
        <v>456</v>
      </c>
      <c r="O160" t="s">
        <v>23</v>
      </c>
      <c r="P160" t="s">
        <v>580</v>
      </c>
      <c r="Q160">
        <v>128</v>
      </c>
      <c r="R160" t="s">
        <v>1094</v>
      </c>
    </row>
    <row r="161" spans="1:18" x14ac:dyDescent="0.3">
      <c r="A161" t="s">
        <v>581</v>
      </c>
      <c r="B161">
        <v>163</v>
      </c>
      <c r="C161" t="s">
        <v>582</v>
      </c>
      <c r="D161" t="s">
        <v>1257</v>
      </c>
      <c r="F161" t="s">
        <v>32</v>
      </c>
      <c r="G161">
        <v>0.01</v>
      </c>
      <c r="H161" t="s">
        <v>19</v>
      </c>
      <c r="I161">
        <v>0.01</v>
      </c>
      <c r="J161">
        <v>0</v>
      </c>
      <c r="K161">
        <v>0</v>
      </c>
      <c r="L161" t="s">
        <v>20</v>
      </c>
      <c r="M161" t="s">
        <v>21</v>
      </c>
      <c r="N161" t="s">
        <v>22</v>
      </c>
      <c r="O161" t="s">
        <v>23</v>
      </c>
      <c r="P161" t="s">
        <v>583</v>
      </c>
      <c r="Q161">
        <v>127</v>
      </c>
      <c r="R161" t="s">
        <v>1093</v>
      </c>
    </row>
    <row r="162" spans="1:18" x14ac:dyDescent="0.3">
      <c r="A162" t="s">
        <v>584</v>
      </c>
      <c r="B162">
        <v>164</v>
      </c>
      <c r="C162" t="s">
        <v>585</v>
      </c>
      <c r="D162" t="s">
        <v>1258</v>
      </c>
      <c r="F162" t="s">
        <v>32</v>
      </c>
      <c r="G162">
        <v>0.01</v>
      </c>
      <c r="H162" t="s">
        <v>19</v>
      </c>
      <c r="I162">
        <v>0.01</v>
      </c>
      <c r="J162">
        <v>0</v>
      </c>
      <c r="K162">
        <v>0</v>
      </c>
      <c r="L162" t="s">
        <v>20</v>
      </c>
      <c r="M162" t="s">
        <v>21</v>
      </c>
      <c r="N162" t="s">
        <v>22</v>
      </c>
      <c r="O162" t="s">
        <v>23</v>
      </c>
      <c r="P162" t="s">
        <v>586</v>
      </c>
      <c r="Q162">
        <v>127</v>
      </c>
      <c r="R162" t="s">
        <v>1093</v>
      </c>
    </row>
    <row r="163" spans="1:18" x14ac:dyDescent="0.3">
      <c r="A163" t="s">
        <v>587</v>
      </c>
      <c r="B163">
        <v>165</v>
      </c>
      <c r="C163" t="s">
        <v>588</v>
      </c>
      <c r="D163" t="s">
        <v>1129</v>
      </c>
      <c r="F163" t="s">
        <v>32</v>
      </c>
      <c r="G163">
        <v>0.05</v>
      </c>
      <c r="H163" t="s">
        <v>19</v>
      </c>
      <c r="I163">
        <v>0.05</v>
      </c>
      <c r="J163">
        <v>0</v>
      </c>
      <c r="K163">
        <v>1</v>
      </c>
      <c r="L163" t="s">
        <v>20</v>
      </c>
      <c r="M163" t="s">
        <v>21</v>
      </c>
      <c r="N163" t="s">
        <v>22</v>
      </c>
      <c r="O163" t="s">
        <v>23</v>
      </c>
      <c r="P163" t="s">
        <v>589</v>
      </c>
    </row>
    <row r="164" spans="1:18" x14ac:dyDescent="0.3">
      <c r="A164" t="s">
        <v>590</v>
      </c>
      <c r="B164">
        <v>166</v>
      </c>
      <c r="C164" t="s">
        <v>591</v>
      </c>
      <c r="D164" t="s">
        <v>1259</v>
      </c>
      <c r="F164" t="s">
        <v>32</v>
      </c>
      <c r="G164">
        <v>0.01</v>
      </c>
      <c r="H164" t="s">
        <v>19</v>
      </c>
      <c r="I164">
        <v>0.01</v>
      </c>
      <c r="J164">
        <v>0</v>
      </c>
      <c r="K164">
        <v>0</v>
      </c>
      <c r="L164" t="s">
        <v>20</v>
      </c>
      <c r="M164" t="s">
        <v>21</v>
      </c>
      <c r="N164" t="s">
        <v>22</v>
      </c>
      <c r="O164" t="s">
        <v>23</v>
      </c>
      <c r="P164" t="s">
        <v>592</v>
      </c>
      <c r="Q164">
        <v>127</v>
      </c>
      <c r="R164" t="s">
        <v>1093</v>
      </c>
    </row>
    <row r="165" spans="1:18" x14ac:dyDescent="0.3">
      <c r="A165" t="s">
        <v>593</v>
      </c>
      <c r="B165">
        <v>167</v>
      </c>
      <c r="C165" t="s">
        <v>594</v>
      </c>
      <c r="D165" t="s">
        <v>1260</v>
      </c>
      <c r="F165" t="s">
        <v>32</v>
      </c>
      <c r="G165">
        <v>0.08</v>
      </c>
      <c r="H165" t="s">
        <v>19</v>
      </c>
      <c r="I165">
        <v>0</v>
      </c>
      <c r="J165">
        <v>0</v>
      </c>
      <c r="K165">
        <v>0</v>
      </c>
      <c r="L165" t="s">
        <v>20</v>
      </c>
      <c r="M165" t="s">
        <v>21</v>
      </c>
      <c r="N165" t="s">
        <v>22</v>
      </c>
      <c r="O165" t="s">
        <v>23</v>
      </c>
      <c r="P165" t="s">
        <v>595</v>
      </c>
      <c r="Q165">
        <v>112</v>
      </c>
      <c r="R165" t="s">
        <v>1093</v>
      </c>
    </row>
    <row r="166" spans="1:18" x14ac:dyDescent="0.3">
      <c r="A166" t="s">
        <v>596</v>
      </c>
      <c r="B166">
        <v>168</v>
      </c>
      <c r="C166" t="s">
        <v>597</v>
      </c>
      <c r="D166" t="s">
        <v>1261</v>
      </c>
      <c r="F166" t="s">
        <v>32</v>
      </c>
      <c r="G166">
        <v>0.01</v>
      </c>
      <c r="H166" t="s">
        <v>19</v>
      </c>
      <c r="I166">
        <v>0.01</v>
      </c>
      <c r="J166">
        <v>0</v>
      </c>
      <c r="K166">
        <v>0</v>
      </c>
      <c r="L166" t="s">
        <v>20</v>
      </c>
      <c r="M166" t="s">
        <v>21</v>
      </c>
      <c r="N166" t="s">
        <v>22</v>
      </c>
      <c r="O166" t="s">
        <v>23</v>
      </c>
      <c r="P166" t="s">
        <v>598</v>
      </c>
      <c r="Q166">
        <v>129</v>
      </c>
      <c r="R166" t="s">
        <v>1093</v>
      </c>
    </row>
    <row r="167" spans="1:18" x14ac:dyDescent="0.3">
      <c r="A167" t="s">
        <v>599</v>
      </c>
      <c r="B167">
        <v>169</v>
      </c>
      <c r="C167" t="s">
        <v>600</v>
      </c>
      <c r="D167" t="s">
        <v>1262</v>
      </c>
      <c r="F167" t="s">
        <v>32</v>
      </c>
      <c r="G167">
        <v>0</v>
      </c>
      <c r="H167" t="s">
        <v>19</v>
      </c>
      <c r="I167">
        <v>0</v>
      </c>
      <c r="J167">
        <v>0</v>
      </c>
      <c r="K167">
        <v>0</v>
      </c>
      <c r="L167" t="s">
        <v>20</v>
      </c>
      <c r="M167" t="s">
        <v>21</v>
      </c>
      <c r="N167" t="s">
        <v>22</v>
      </c>
      <c r="O167" t="s">
        <v>23</v>
      </c>
      <c r="P167" t="s">
        <v>601</v>
      </c>
      <c r="Q167">
        <v>129</v>
      </c>
      <c r="R167" t="s">
        <v>1093</v>
      </c>
    </row>
    <row r="168" spans="1:18" x14ac:dyDescent="0.3">
      <c r="A168" t="s">
        <v>602</v>
      </c>
      <c r="B168">
        <v>170</v>
      </c>
      <c r="C168" t="s">
        <v>603</v>
      </c>
      <c r="D168" t="s">
        <v>1263</v>
      </c>
      <c r="F168" t="s">
        <v>32</v>
      </c>
      <c r="G168">
        <v>0.01</v>
      </c>
      <c r="H168" t="s">
        <v>19</v>
      </c>
      <c r="I168">
        <v>0.01</v>
      </c>
      <c r="J168">
        <v>0</v>
      </c>
      <c r="K168">
        <v>1</v>
      </c>
      <c r="L168" t="s">
        <v>20</v>
      </c>
      <c r="M168" t="s">
        <v>21</v>
      </c>
      <c r="N168" t="s">
        <v>456</v>
      </c>
      <c r="O168" t="s">
        <v>23</v>
      </c>
      <c r="P168" t="s">
        <v>604</v>
      </c>
      <c r="Q168">
        <v>128</v>
      </c>
      <c r="R168" t="s">
        <v>1094</v>
      </c>
    </row>
    <row r="169" spans="1:18" x14ac:dyDescent="0.3">
      <c r="A169" t="s">
        <v>605</v>
      </c>
      <c r="B169">
        <v>171</v>
      </c>
      <c r="C169" t="s">
        <v>606</v>
      </c>
      <c r="D169" t="s">
        <v>1264</v>
      </c>
      <c r="F169" t="s">
        <v>32</v>
      </c>
      <c r="G169">
        <v>0.01</v>
      </c>
      <c r="H169" t="s">
        <v>19</v>
      </c>
      <c r="I169">
        <v>0</v>
      </c>
      <c r="J169">
        <v>0</v>
      </c>
      <c r="K169">
        <v>0</v>
      </c>
      <c r="L169" t="s">
        <v>20</v>
      </c>
      <c r="M169" t="s">
        <v>21</v>
      </c>
      <c r="N169" t="s">
        <v>276</v>
      </c>
      <c r="O169" t="s">
        <v>23</v>
      </c>
      <c r="P169" t="s">
        <v>607</v>
      </c>
      <c r="Q169">
        <v>129</v>
      </c>
      <c r="R169" t="s">
        <v>1093</v>
      </c>
    </row>
    <row r="170" spans="1:18" x14ac:dyDescent="0.3">
      <c r="A170" t="s">
        <v>608</v>
      </c>
      <c r="B170">
        <v>172</v>
      </c>
      <c r="C170" t="s">
        <v>609</v>
      </c>
      <c r="D170" t="s">
        <v>1265</v>
      </c>
      <c r="F170" t="s">
        <v>32</v>
      </c>
      <c r="G170">
        <v>0.09</v>
      </c>
      <c r="H170" t="s">
        <v>19</v>
      </c>
      <c r="I170">
        <v>0.09</v>
      </c>
      <c r="J170">
        <v>0</v>
      </c>
      <c r="K170">
        <v>3</v>
      </c>
      <c r="L170" t="s">
        <v>20</v>
      </c>
      <c r="M170" t="s">
        <v>21</v>
      </c>
      <c r="N170" t="s">
        <v>22</v>
      </c>
      <c r="O170" t="s">
        <v>23</v>
      </c>
      <c r="P170" t="s">
        <v>610</v>
      </c>
      <c r="Q170">
        <v>129</v>
      </c>
      <c r="R170" t="s">
        <v>1093</v>
      </c>
    </row>
    <row r="171" spans="1:18" x14ac:dyDescent="0.3">
      <c r="A171" t="s">
        <v>611</v>
      </c>
      <c r="B171">
        <v>173</v>
      </c>
      <c r="C171" t="s">
        <v>612</v>
      </c>
      <c r="D171" t="s">
        <v>1266</v>
      </c>
      <c r="F171" t="s">
        <v>32</v>
      </c>
      <c r="G171">
        <v>0.12</v>
      </c>
      <c r="H171" t="s">
        <v>19</v>
      </c>
      <c r="I171">
        <v>0</v>
      </c>
      <c r="J171">
        <v>0</v>
      </c>
      <c r="K171">
        <v>0</v>
      </c>
      <c r="L171" t="s">
        <v>20</v>
      </c>
      <c r="M171" t="s">
        <v>21</v>
      </c>
      <c r="N171" t="s">
        <v>22</v>
      </c>
      <c r="O171" t="s">
        <v>23</v>
      </c>
      <c r="P171" t="s">
        <v>613</v>
      </c>
      <c r="Q171">
        <v>128</v>
      </c>
      <c r="R171" t="s">
        <v>1094</v>
      </c>
    </row>
    <row r="172" spans="1:18" x14ac:dyDescent="0.3">
      <c r="A172" t="s">
        <v>614</v>
      </c>
      <c r="B172">
        <v>174</v>
      </c>
      <c r="C172" t="s">
        <v>615</v>
      </c>
      <c r="D172" t="s">
        <v>1107</v>
      </c>
      <c r="F172" t="s">
        <v>32</v>
      </c>
      <c r="G172">
        <v>0.05</v>
      </c>
      <c r="H172" t="s">
        <v>19</v>
      </c>
      <c r="I172">
        <v>0.05</v>
      </c>
      <c r="J172">
        <v>0</v>
      </c>
      <c r="K172">
        <v>1</v>
      </c>
      <c r="L172" t="s">
        <v>20</v>
      </c>
      <c r="M172" t="s">
        <v>21</v>
      </c>
      <c r="N172" t="s">
        <v>22</v>
      </c>
      <c r="O172" t="s">
        <v>23</v>
      </c>
      <c r="P172" t="s">
        <v>616</v>
      </c>
      <c r="Q172">
        <v>120</v>
      </c>
      <c r="R172" t="s">
        <v>1093</v>
      </c>
    </row>
    <row r="173" spans="1:18" x14ac:dyDescent="0.3">
      <c r="A173" t="s">
        <v>617</v>
      </c>
      <c r="B173">
        <v>175</v>
      </c>
      <c r="C173" t="s">
        <v>618</v>
      </c>
      <c r="D173" t="s">
        <v>1267</v>
      </c>
      <c r="F173" t="s">
        <v>32</v>
      </c>
      <c r="G173">
        <v>0.13</v>
      </c>
      <c r="H173" t="s">
        <v>19</v>
      </c>
      <c r="I173">
        <v>0.13</v>
      </c>
      <c r="J173">
        <v>0</v>
      </c>
      <c r="K173">
        <v>4</v>
      </c>
      <c r="L173" t="s">
        <v>20</v>
      </c>
      <c r="M173" t="s">
        <v>21</v>
      </c>
      <c r="N173" t="s">
        <v>22</v>
      </c>
      <c r="O173" t="s">
        <v>23</v>
      </c>
      <c r="P173" t="s">
        <v>619</v>
      </c>
      <c r="Q173">
        <v>127</v>
      </c>
      <c r="R173" t="s">
        <v>1093</v>
      </c>
    </row>
    <row r="174" spans="1:18" x14ac:dyDescent="0.3">
      <c r="A174" t="s">
        <v>620</v>
      </c>
      <c r="B174">
        <v>176</v>
      </c>
      <c r="C174" t="s">
        <v>621</v>
      </c>
      <c r="D174" t="s">
        <v>1268</v>
      </c>
      <c r="F174" t="s">
        <v>32</v>
      </c>
      <c r="G174">
        <v>0.02</v>
      </c>
      <c r="H174" t="s">
        <v>19</v>
      </c>
      <c r="I174">
        <v>0.02</v>
      </c>
      <c r="J174">
        <v>0</v>
      </c>
      <c r="K174">
        <v>1</v>
      </c>
      <c r="L174" t="s">
        <v>20</v>
      </c>
      <c r="M174" t="s">
        <v>21</v>
      </c>
      <c r="N174" t="s">
        <v>22</v>
      </c>
      <c r="O174" t="s">
        <v>23</v>
      </c>
      <c r="P174" t="s">
        <v>622</v>
      </c>
      <c r="Q174">
        <v>127</v>
      </c>
      <c r="R174" t="s">
        <v>1093</v>
      </c>
    </row>
    <row r="175" spans="1:18" x14ac:dyDescent="0.3">
      <c r="A175" t="s">
        <v>623</v>
      </c>
      <c r="B175">
        <v>177</v>
      </c>
      <c r="C175" t="s">
        <v>624</v>
      </c>
      <c r="D175" t="s">
        <v>1268</v>
      </c>
      <c r="F175" t="s">
        <v>32</v>
      </c>
      <c r="G175">
        <v>0.05</v>
      </c>
      <c r="H175" t="s">
        <v>19</v>
      </c>
      <c r="I175">
        <v>0.05</v>
      </c>
      <c r="J175">
        <v>0</v>
      </c>
      <c r="K175">
        <v>1</v>
      </c>
      <c r="L175" t="s">
        <v>20</v>
      </c>
      <c r="M175" t="s">
        <v>21</v>
      </c>
      <c r="N175" t="s">
        <v>22</v>
      </c>
      <c r="O175" t="s">
        <v>23</v>
      </c>
      <c r="P175" t="s">
        <v>625</v>
      </c>
      <c r="Q175">
        <v>127</v>
      </c>
      <c r="R175" t="s">
        <v>1093</v>
      </c>
    </row>
    <row r="176" spans="1:18" x14ac:dyDescent="0.3">
      <c r="A176" t="s">
        <v>626</v>
      </c>
      <c r="B176">
        <v>178</v>
      </c>
      <c r="C176" t="s">
        <v>627</v>
      </c>
      <c r="D176" t="s">
        <v>1269</v>
      </c>
      <c r="F176" t="s">
        <v>32</v>
      </c>
      <c r="G176">
        <v>0</v>
      </c>
      <c r="H176" t="s">
        <v>19</v>
      </c>
      <c r="I176">
        <v>0</v>
      </c>
      <c r="J176">
        <v>0</v>
      </c>
      <c r="K176">
        <v>0</v>
      </c>
      <c r="L176" t="s">
        <v>20</v>
      </c>
      <c r="M176" t="s">
        <v>21</v>
      </c>
      <c r="N176" t="s">
        <v>22</v>
      </c>
      <c r="O176" t="s">
        <v>23</v>
      </c>
      <c r="P176" t="s">
        <v>628</v>
      </c>
      <c r="Q176">
        <v>128</v>
      </c>
      <c r="R176" t="s">
        <v>1094</v>
      </c>
    </row>
    <row r="177" spans="1:18" x14ac:dyDescent="0.3">
      <c r="A177" t="s">
        <v>629</v>
      </c>
      <c r="B177">
        <v>179</v>
      </c>
      <c r="C177" t="s">
        <v>630</v>
      </c>
      <c r="D177" t="s">
        <v>1270</v>
      </c>
      <c r="F177" t="s">
        <v>32</v>
      </c>
      <c r="G177">
        <v>0.15</v>
      </c>
      <c r="H177" t="s">
        <v>19</v>
      </c>
      <c r="I177">
        <v>0.15</v>
      </c>
      <c r="J177">
        <v>0</v>
      </c>
      <c r="K177">
        <v>4</v>
      </c>
      <c r="L177" t="s">
        <v>20</v>
      </c>
      <c r="M177" t="s">
        <v>21</v>
      </c>
      <c r="N177" t="s">
        <v>22</v>
      </c>
      <c r="O177" t="s">
        <v>23</v>
      </c>
      <c r="P177" t="s">
        <v>631</v>
      </c>
      <c r="Q177">
        <v>116</v>
      </c>
      <c r="R177" t="s">
        <v>1093</v>
      </c>
    </row>
    <row r="178" spans="1:18" x14ac:dyDescent="0.3">
      <c r="A178" t="s">
        <v>632</v>
      </c>
      <c r="B178">
        <v>180</v>
      </c>
      <c r="C178" t="s">
        <v>633</v>
      </c>
      <c r="D178" t="s">
        <v>1271</v>
      </c>
      <c r="F178" t="s">
        <v>32</v>
      </c>
      <c r="G178">
        <v>0.1</v>
      </c>
      <c r="H178" t="s">
        <v>19</v>
      </c>
      <c r="I178">
        <v>0.1</v>
      </c>
      <c r="J178">
        <v>0</v>
      </c>
      <c r="K178">
        <v>3</v>
      </c>
      <c r="L178" t="s">
        <v>20</v>
      </c>
      <c r="M178" t="s">
        <v>21</v>
      </c>
      <c r="N178" t="s">
        <v>22</v>
      </c>
      <c r="O178" t="s">
        <v>23</v>
      </c>
      <c r="P178" t="s">
        <v>634</v>
      </c>
      <c r="Q178">
        <v>129</v>
      </c>
      <c r="R178" t="s">
        <v>1093</v>
      </c>
    </row>
    <row r="179" spans="1:18" x14ac:dyDescent="0.3">
      <c r="A179" t="s">
        <v>635</v>
      </c>
      <c r="B179">
        <v>181</v>
      </c>
      <c r="C179" t="s">
        <v>636</v>
      </c>
      <c r="D179" t="s">
        <v>1180</v>
      </c>
      <c r="F179" t="s">
        <v>32</v>
      </c>
      <c r="G179">
        <v>7.0000000000000007E-2</v>
      </c>
      <c r="H179" t="s">
        <v>19</v>
      </c>
      <c r="I179">
        <v>7.0000000000000007E-2</v>
      </c>
      <c r="J179">
        <v>0</v>
      </c>
      <c r="K179">
        <v>2</v>
      </c>
      <c r="L179" t="s">
        <v>20</v>
      </c>
      <c r="M179" t="s">
        <v>21</v>
      </c>
      <c r="N179" t="s">
        <v>22</v>
      </c>
      <c r="O179" t="s">
        <v>23</v>
      </c>
      <c r="P179" t="s">
        <v>637</v>
      </c>
      <c r="Q179">
        <v>129</v>
      </c>
      <c r="R179" t="s">
        <v>1093</v>
      </c>
    </row>
    <row r="180" spans="1:18" x14ac:dyDescent="0.3">
      <c r="A180" t="s">
        <v>638</v>
      </c>
      <c r="B180">
        <v>182</v>
      </c>
      <c r="C180" t="s">
        <v>639</v>
      </c>
      <c r="D180" t="s">
        <v>1208</v>
      </c>
      <c r="F180" t="s">
        <v>32</v>
      </c>
      <c r="G180">
        <v>0.09</v>
      </c>
      <c r="H180" t="s">
        <v>19</v>
      </c>
      <c r="I180">
        <v>0.09</v>
      </c>
      <c r="J180">
        <v>0</v>
      </c>
      <c r="K180">
        <v>3</v>
      </c>
      <c r="L180" t="s">
        <v>20</v>
      </c>
      <c r="M180" t="s">
        <v>21</v>
      </c>
      <c r="N180" t="s">
        <v>22</v>
      </c>
      <c r="O180" t="s">
        <v>23</v>
      </c>
      <c r="P180" t="s">
        <v>640</v>
      </c>
      <c r="Q180">
        <v>114</v>
      </c>
      <c r="R180" t="s">
        <v>1093</v>
      </c>
    </row>
    <row r="181" spans="1:18" x14ac:dyDescent="0.3">
      <c r="A181" t="s">
        <v>641</v>
      </c>
      <c r="B181">
        <v>183</v>
      </c>
      <c r="C181" t="s">
        <v>642</v>
      </c>
      <c r="D181" t="s">
        <v>1272</v>
      </c>
      <c r="F181" t="s">
        <v>32</v>
      </c>
      <c r="G181">
        <v>0.05</v>
      </c>
      <c r="H181" t="s">
        <v>19</v>
      </c>
      <c r="I181">
        <v>0.05</v>
      </c>
      <c r="J181">
        <v>0</v>
      </c>
      <c r="K181">
        <v>1</v>
      </c>
      <c r="L181" t="s">
        <v>114</v>
      </c>
      <c r="M181" t="s">
        <v>21</v>
      </c>
      <c r="N181" t="s">
        <v>22</v>
      </c>
      <c r="O181" t="s">
        <v>23</v>
      </c>
      <c r="P181" t="s">
        <v>643</v>
      </c>
      <c r="Q181">
        <v>126</v>
      </c>
      <c r="R181" t="s">
        <v>1093</v>
      </c>
    </row>
    <row r="182" spans="1:18" x14ac:dyDescent="0.3">
      <c r="A182" t="s">
        <v>644</v>
      </c>
      <c r="B182">
        <v>184</v>
      </c>
      <c r="C182" t="s">
        <v>645</v>
      </c>
      <c r="D182" t="s">
        <v>1273</v>
      </c>
      <c r="F182" t="s">
        <v>32</v>
      </c>
      <c r="G182">
        <v>7.0000000000000007E-2</v>
      </c>
      <c r="H182" t="s">
        <v>19</v>
      </c>
      <c r="I182">
        <v>7.0000000000000007E-2</v>
      </c>
      <c r="J182">
        <v>0</v>
      </c>
      <c r="K182">
        <v>2</v>
      </c>
      <c r="L182" t="s">
        <v>20</v>
      </c>
      <c r="M182" t="s">
        <v>21</v>
      </c>
      <c r="N182" t="s">
        <v>22</v>
      </c>
      <c r="O182" t="s">
        <v>23</v>
      </c>
      <c r="P182" t="s">
        <v>646</v>
      </c>
      <c r="Q182">
        <v>123</v>
      </c>
      <c r="R182" t="s">
        <v>1093</v>
      </c>
    </row>
    <row r="183" spans="1:18" x14ac:dyDescent="0.3">
      <c r="A183" t="s">
        <v>647</v>
      </c>
      <c r="B183">
        <v>185</v>
      </c>
      <c r="C183" t="s">
        <v>648</v>
      </c>
      <c r="D183" t="s">
        <v>1273</v>
      </c>
      <c r="F183" t="s">
        <v>32</v>
      </c>
      <c r="G183">
        <v>0.16</v>
      </c>
      <c r="H183" t="s">
        <v>19</v>
      </c>
      <c r="I183">
        <v>0.16</v>
      </c>
      <c r="J183">
        <v>0</v>
      </c>
      <c r="K183">
        <v>4</v>
      </c>
      <c r="L183" t="s">
        <v>20</v>
      </c>
      <c r="M183" t="s">
        <v>21</v>
      </c>
      <c r="N183" t="s">
        <v>22</v>
      </c>
      <c r="O183" t="s">
        <v>23</v>
      </c>
      <c r="P183" t="s">
        <v>649</v>
      </c>
      <c r="Q183">
        <v>116</v>
      </c>
      <c r="R183" t="s">
        <v>1093</v>
      </c>
    </row>
    <row r="184" spans="1:18" x14ac:dyDescent="0.3">
      <c r="A184" t="s">
        <v>650</v>
      </c>
      <c r="B184">
        <v>186</v>
      </c>
      <c r="C184" t="s">
        <v>651</v>
      </c>
      <c r="D184" t="s">
        <v>1274</v>
      </c>
      <c r="F184" t="s">
        <v>32</v>
      </c>
      <c r="G184">
        <v>0.17</v>
      </c>
      <c r="H184" t="s">
        <v>19</v>
      </c>
      <c r="I184">
        <v>0.17</v>
      </c>
      <c r="J184">
        <v>0</v>
      </c>
      <c r="K184">
        <v>5</v>
      </c>
      <c r="L184" t="s">
        <v>20</v>
      </c>
      <c r="M184" t="s">
        <v>21</v>
      </c>
      <c r="N184" t="s">
        <v>22</v>
      </c>
      <c r="O184" t="s">
        <v>23</v>
      </c>
      <c r="P184" t="s">
        <v>652</v>
      </c>
      <c r="Q184">
        <v>122</v>
      </c>
      <c r="R184" t="s">
        <v>1093</v>
      </c>
    </row>
    <row r="185" spans="1:18" x14ac:dyDescent="0.3">
      <c r="A185" t="s">
        <v>653</v>
      </c>
      <c r="B185">
        <v>187</v>
      </c>
      <c r="C185" t="s">
        <v>654</v>
      </c>
      <c r="D185" t="s">
        <v>1275</v>
      </c>
      <c r="F185" t="s">
        <v>32</v>
      </c>
      <c r="G185">
        <v>0.17</v>
      </c>
      <c r="H185" t="s">
        <v>19</v>
      </c>
      <c r="I185">
        <v>0.17</v>
      </c>
      <c r="J185">
        <v>0</v>
      </c>
      <c r="K185">
        <v>5</v>
      </c>
      <c r="L185" t="s">
        <v>20</v>
      </c>
      <c r="M185" t="s">
        <v>21</v>
      </c>
      <c r="N185" t="s">
        <v>22</v>
      </c>
      <c r="O185" t="s">
        <v>23</v>
      </c>
      <c r="P185" t="s">
        <v>655</v>
      </c>
      <c r="Q185">
        <v>128</v>
      </c>
      <c r="R185" t="s">
        <v>1094</v>
      </c>
    </row>
    <row r="186" spans="1:18" x14ac:dyDescent="0.3">
      <c r="A186" t="s">
        <v>656</v>
      </c>
      <c r="B186">
        <v>188</v>
      </c>
      <c r="C186" t="s">
        <v>657</v>
      </c>
      <c r="D186" t="s">
        <v>1276</v>
      </c>
      <c r="F186" t="s">
        <v>32</v>
      </c>
      <c r="G186">
        <v>0.02</v>
      </c>
      <c r="H186" t="s">
        <v>19</v>
      </c>
      <c r="I186">
        <v>0.02</v>
      </c>
      <c r="J186">
        <v>0</v>
      </c>
      <c r="K186">
        <v>1</v>
      </c>
      <c r="L186" t="s">
        <v>20</v>
      </c>
      <c r="M186" t="s">
        <v>21</v>
      </c>
      <c r="N186" t="s">
        <v>22</v>
      </c>
      <c r="O186" t="s">
        <v>23</v>
      </c>
      <c r="P186" t="s">
        <v>658</v>
      </c>
      <c r="Q186">
        <v>114</v>
      </c>
      <c r="R186" t="s">
        <v>1093</v>
      </c>
    </row>
    <row r="187" spans="1:18" x14ac:dyDescent="0.3">
      <c r="A187" t="s">
        <v>659</v>
      </c>
      <c r="B187">
        <v>189</v>
      </c>
      <c r="C187" t="s">
        <v>660</v>
      </c>
      <c r="D187" t="s">
        <v>1277</v>
      </c>
      <c r="F187" t="s">
        <v>32</v>
      </c>
      <c r="G187">
        <v>0.06</v>
      </c>
      <c r="H187" t="s">
        <v>19</v>
      </c>
      <c r="I187">
        <v>0.06</v>
      </c>
      <c r="J187">
        <v>0</v>
      </c>
      <c r="K187">
        <v>2</v>
      </c>
      <c r="L187" t="s">
        <v>20</v>
      </c>
      <c r="M187" t="s">
        <v>21</v>
      </c>
      <c r="N187" t="s">
        <v>22</v>
      </c>
      <c r="O187" t="s">
        <v>23</v>
      </c>
      <c r="P187" t="s">
        <v>661</v>
      </c>
      <c r="Q187">
        <v>129</v>
      </c>
      <c r="R187" t="s">
        <v>1093</v>
      </c>
    </row>
    <row r="188" spans="1:18" x14ac:dyDescent="0.3">
      <c r="A188" t="s">
        <v>662</v>
      </c>
      <c r="B188">
        <v>190</v>
      </c>
      <c r="C188" t="s">
        <v>663</v>
      </c>
      <c r="D188" t="s">
        <v>1278</v>
      </c>
      <c r="F188" t="s">
        <v>32</v>
      </c>
      <c r="G188">
        <v>0.15</v>
      </c>
      <c r="H188" t="s">
        <v>19</v>
      </c>
      <c r="I188">
        <v>0.15</v>
      </c>
      <c r="J188">
        <v>0</v>
      </c>
      <c r="K188">
        <v>4</v>
      </c>
      <c r="L188" t="s">
        <v>20</v>
      </c>
      <c r="M188" t="s">
        <v>21</v>
      </c>
      <c r="N188" t="s">
        <v>22</v>
      </c>
      <c r="O188" t="s">
        <v>23</v>
      </c>
      <c r="P188" t="s">
        <v>664</v>
      </c>
    </row>
    <row r="189" spans="1:18" x14ac:dyDescent="0.3">
      <c r="A189" t="s">
        <v>665</v>
      </c>
      <c r="B189">
        <v>191</v>
      </c>
      <c r="C189" t="s">
        <v>666</v>
      </c>
      <c r="D189" t="s">
        <v>1279</v>
      </c>
      <c r="F189" t="s">
        <v>32</v>
      </c>
      <c r="G189">
        <v>0.08</v>
      </c>
      <c r="H189" t="s">
        <v>19</v>
      </c>
      <c r="I189">
        <v>0.08</v>
      </c>
      <c r="J189">
        <v>0</v>
      </c>
      <c r="K189">
        <v>2</v>
      </c>
      <c r="L189" t="s">
        <v>20</v>
      </c>
      <c r="M189" t="s">
        <v>21</v>
      </c>
      <c r="N189" t="s">
        <v>22</v>
      </c>
      <c r="O189" t="s">
        <v>23</v>
      </c>
      <c r="P189" t="s">
        <v>667</v>
      </c>
      <c r="Q189">
        <v>126</v>
      </c>
      <c r="R189" t="s">
        <v>1093</v>
      </c>
    </row>
    <row r="190" spans="1:18" x14ac:dyDescent="0.3">
      <c r="A190" t="s">
        <v>668</v>
      </c>
      <c r="B190">
        <v>192</v>
      </c>
      <c r="C190" t="s">
        <v>669</v>
      </c>
      <c r="D190" t="s">
        <v>1269</v>
      </c>
      <c r="F190" t="s">
        <v>32</v>
      </c>
      <c r="G190">
        <v>0.02</v>
      </c>
      <c r="H190" t="s">
        <v>19</v>
      </c>
      <c r="I190">
        <v>0.02</v>
      </c>
      <c r="J190">
        <v>0</v>
      </c>
      <c r="K190">
        <v>2</v>
      </c>
      <c r="L190" t="s">
        <v>20</v>
      </c>
      <c r="M190" t="s">
        <v>21</v>
      </c>
      <c r="N190" t="s">
        <v>276</v>
      </c>
      <c r="O190" t="s">
        <v>23</v>
      </c>
      <c r="P190" t="s">
        <v>670</v>
      </c>
      <c r="Q190">
        <v>128</v>
      </c>
      <c r="R190" t="s">
        <v>1094</v>
      </c>
    </row>
    <row r="191" spans="1:18" x14ac:dyDescent="0.3">
      <c r="A191" t="s">
        <v>671</v>
      </c>
      <c r="B191">
        <v>193</v>
      </c>
      <c r="C191" t="s">
        <v>672</v>
      </c>
      <c r="D191" t="s">
        <v>1280</v>
      </c>
      <c r="F191" t="s">
        <v>32</v>
      </c>
      <c r="G191">
        <v>0.1</v>
      </c>
      <c r="H191" t="s">
        <v>19</v>
      </c>
      <c r="I191">
        <v>0.1</v>
      </c>
      <c r="J191">
        <v>0</v>
      </c>
      <c r="K191">
        <v>3</v>
      </c>
      <c r="L191" t="s">
        <v>20</v>
      </c>
      <c r="M191" t="s">
        <v>21</v>
      </c>
      <c r="N191" t="s">
        <v>22</v>
      </c>
      <c r="O191" t="s">
        <v>23</v>
      </c>
      <c r="P191" t="s">
        <v>673</v>
      </c>
      <c r="Q191">
        <v>124</v>
      </c>
      <c r="R191" t="s">
        <v>1093</v>
      </c>
    </row>
    <row r="192" spans="1:18" x14ac:dyDescent="0.3">
      <c r="A192" t="s">
        <v>674</v>
      </c>
      <c r="B192">
        <v>194</v>
      </c>
      <c r="C192" t="s">
        <v>675</v>
      </c>
      <c r="D192" t="s">
        <v>1281</v>
      </c>
      <c r="F192" t="s">
        <v>32</v>
      </c>
      <c r="G192">
        <v>7.0000000000000007E-2</v>
      </c>
      <c r="H192" t="s">
        <v>19</v>
      </c>
      <c r="I192">
        <v>7.0000000000000007E-2</v>
      </c>
      <c r="J192">
        <v>0</v>
      </c>
      <c r="K192">
        <v>2</v>
      </c>
      <c r="L192" t="s">
        <v>20</v>
      </c>
      <c r="M192" t="s">
        <v>21</v>
      </c>
      <c r="N192" t="s">
        <v>22</v>
      </c>
      <c r="O192" t="s">
        <v>23</v>
      </c>
      <c r="P192" t="s">
        <v>676</v>
      </c>
      <c r="Q192">
        <v>109</v>
      </c>
      <c r="R192" t="s">
        <v>1093</v>
      </c>
    </row>
    <row r="193" spans="1:18" x14ac:dyDescent="0.3">
      <c r="A193" t="s">
        <v>677</v>
      </c>
      <c r="B193">
        <v>195</v>
      </c>
      <c r="C193" t="s">
        <v>678</v>
      </c>
      <c r="D193" t="s">
        <v>1282</v>
      </c>
      <c r="F193" t="s">
        <v>32</v>
      </c>
      <c r="G193">
        <v>0.06</v>
      </c>
      <c r="H193" t="s">
        <v>19</v>
      </c>
      <c r="I193">
        <v>0.06</v>
      </c>
      <c r="J193">
        <v>0</v>
      </c>
      <c r="K193">
        <v>2</v>
      </c>
      <c r="L193" t="s">
        <v>20</v>
      </c>
      <c r="M193" t="s">
        <v>21</v>
      </c>
      <c r="N193" t="s">
        <v>22</v>
      </c>
      <c r="O193" t="s">
        <v>23</v>
      </c>
      <c r="P193" t="s">
        <v>679</v>
      </c>
      <c r="Q193">
        <v>110</v>
      </c>
      <c r="R193" t="s">
        <v>1093</v>
      </c>
    </row>
    <row r="194" spans="1:18" x14ac:dyDescent="0.3">
      <c r="A194" t="s">
        <v>680</v>
      </c>
      <c r="B194">
        <v>196</v>
      </c>
      <c r="C194" t="s">
        <v>681</v>
      </c>
      <c r="D194" t="s">
        <v>1283</v>
      </c>
      <c r="F194" t="s">
        <v>32</v>
      </c>
      <c r="G194">
        <v>0.01</v>
      </c>
      <c r="H194" t="s">
        <v>19</v>
      </c>
      <c r="I194">
        <v>0.01</v>
      </c>
      <c r="J194">
        <v>0</v>
      </c>
      <c r="K194">
        <v>0</v>
      </c>
      <c r="L194" t="s">
        <v>20</v>
      </c>
      <c r="M194" t="s">
        <v>21</v>
      </c>
      <c r="N194" t="s">
        <v>22</v>
      </c>
      <c r="O194" t="s">
        <v>23</v>
      </c>
      <c r="P194" t="s">
        <v>682</v>
      </c>
    </row>
    <row r="195" spans="1:18" x14ac:dyDescent="0.3">
      <c r="A195" t="s">
        <v>683</v>
      </c>
      <c r="B195">
        <v>197</v>
      </c>
      <c r="C195" t="s">
        <v>684</v>
      </c>
      <c r="D195" t="s">
        <v>1284</v>
      </c>
      <c r="F195" t="s">
        <v>32</v>
      </c>
      <c r="G195">
        <v>0.06</v>
      </c>
      <c r="H195" t="s">
        <v>19</v>
      </c>
      <c r="I195">
        <v>0.06</v>
      </c>
      <c r="J195">
        <v>0</v>
      </c>
      <c r="K195">
        <v>2</v>
      </c>
      <c r="L195" t="s">
        <v>20</v>
      </c>
      <c r="M195" t="s">
        <v>21</v>
      </c>
      <c r="N195" t="s">
        <v>22</v>
      </c>
      <c r="O195" t="s">
        <v>23</v>
      </c>
      <c r="P195" t="s">
        <v>685</v>
      </c>
      <c r="Q195">
        <v>127</v>
      </c>
      <c r="R195" t="s">
        <v>1093</v>
      </c>
    </row>
    <row r="196" spans="1:18" x14ac:dyDescent="0.3">
      <c r="A196" t="s">
        <v>686</v>
      </c>
      <c r="B196">
        <v>198</v>
      </c>
      <c r="C196" t="s">
        <v>687</v>
      </c>
      <c r="D196" t="s">
        <v>1285</v>
      </c>
      <c r="F196" t="s">
        <v>32</v>
      </c>
      <c r="G196">
        <v>0.49</v>
      </c>
      <c r="H196" t="s">
        <v>19</v>
      </c>
      <c r="I196">
        <v>0.49</v>
      </c>
      <c r="J196">
        <v>0</v>
      </c>
      <c r="K196">
        <v>14</v>
      </c>
      <c r="L196" t="s">
        <v>114</v>
      </c>
      <c r="M196" t="s">
        <v>21</v>
      </c>
      <c r="N196" t="s">
        <v>22</v>
      </c>
      <c r="O196" t="s">
        <v>23</v>
      </c>
      <c r="P196" t="s">
        <v>688</v>
      </c>
      <c r="Q196">
        <v>129</v>
      </c>
      <c r="R196" t="s">
        <v>1093</v>
      </c>
    </row>
    <row r="197" spans="1:18" x14ac:dyDescent="0.3">
      <c r="A197" t="s">
        <v>689</v>
      </c>
      <c r="B197">
        <v>199</v>
      </c>
      <c r="C197" t="s">
        <v>690</v>
      </c>
      <c r="D197" t="s">
        <v>1286</v>
      </c>
      <c r="F197" t="s">
        <v>32</v>
      </c>
      <c r="G197">
        <v>0.56999999999999995</v>
      </c>
      <c r="H197" t="s">
        <v>19</v>
      </c>
      <c r="I197">
        <v>0.56999999999999995</v>
      </c>
      <c r="J197">
        <v>0</v>
      </c>
      <c r="K197">
        <v>16</v>
      </c>
      <c r="L197" t="s">
        <v>114</v>
      </c>
      <c r="M197" t="s">
        <v>21</v>
      </c>
      <c r="N197" t="s">
        <v>22</v>
      </c>
      <c r="O197" t="s">
        <v>23</v>
      </c>
      <c r="P197" t="s">
        <v>691</v>
      </c>
      <c r="Q197">
        <v>129</v>
      </c>
      <c r="R197" t="s">
        <v>1093</v>
      </c>
    </row>
    <row r="198" spans="1:18" x14ac:dyDescent="0.3">
      <c r="A198" t="s">
        <v>692</v>
      </c>
      <c r="B198">
        <v>200</v>
      </c>
      <c r="C198" t="s">
        <v>693</v>
      </c>
      <c r="D198" t="s">
        <v>1275</v>
      </c>
      <c r="F198" t="s">
        <v>32</v>
      </c>
      <c r="G198">
        <v>1.17</v>
      </c>
      <c r="H198" t="s">
        <v>228</v>
      </c>
      <c r="I198">
        <v>0.03</v>
      </c>
      <c r="J198">
        <v>0</v>
      </c>
      <c r="K198">
        <v>0</v>
      </c>
      <c r="L198" t="s">
        <v>229</v>
      </c>
      <c r="M198" t="s">
        <v>21</v>
      </c>
      <c r="N198" t="s">
        <v>230</v>
      </c>
      <c r="O198" t="s">
        <v>23</v>
      </c>
      <c r="P198" t="s">
        <v>694</v>
      </c>
      <c r="Q198">
        <v>129</v>
      </c>
      <c r="R198" t="s">
        <v>1093</v>
      </c>
    </row>
    <row r="199" spans="1:18" x14ac:dyDescent="0.3">
      <c r="A199" t="s">
        <v>697</v>
      </c>
      <c r="B199">
        <v>201</v>
      </c>
      <c r="C199" t="s">
        <v>698</v>
      </c>
      <c r="D199" t="s">
        <v>1287</v>
      </c>
      <c r="F199" t="s">
        <v>32</v>
      </c>
      <c r="G199">
        <v>0.17</v>
      </c>
      <c r="H199" t="s">
        <v>19</v>
      </c>
      <c r="I199">
        <v>0.17</v>
      </c>
      <c r="J199">
        <v>0</v>
      </c>
      <c r="K199">
        <v>13</v>
      </c>
      <c r="L199" t="s">
        <v>114</v>
      </c>
      <c r="M199" t="s">
        <v>21</v>
      </c>
      <c r="N199" t="s">
        <v>456</v>
      </c>
      <c r="O199" t="s">
        <v>23</v>
      </c>
      <c r="P199" t="s">
        <v>699</v>
      </c>
      <c r="Q199">
        <v>128</v>
      </c>
      <c r="R199" t="s">
        <v>1094</v>
      </c>
    </row>
    <row r="200" spans="1:18" x14ac:dyDescent="0.3">
      <c r="A200" t="s">
        <v>700</v>
      </c>
      <c r="B200">
        <v>202</v>
      </c>
      <c r="C200" t="s">
        <v>701</v>
      </c>
      <c r="D200" t="s">
        <v>1288</v>
      </c>
      <c r="F200" t="s">
        <v>32</v>
      </c>
      <c r="G200">
        <v>3.58</v>
      </c>
      <c r="H200" t="s">
        <v>19</v>
      </c>
      <c r="I200">
        <v>3.58</v>
      </c>
      <c r="J200">
        <v>0</v>
      </c>
      <c r="K200">
        <v>100</v>
      </c>
      <c r="L200" t="s">
        <v>252</v>
      </c>
      <c r="M200" t="s">
        <v>21</v>
      </c>
      <c r="N200" t="s">
        <v>22</v>
      </c>
      <c r="O200" t="s">
        <v>23</v>
      </c>
      <c r="P200" t="s">
        <v>702</v>
      </c>
      <c r="Q200">
        <v>129</v>
      </c>
      <c r="R200" t="s">
        <v>1093</v>
      </c>
    </row>
    <row r="201" spans="1:18" x14ac:dyDescent="0.3">
      <c r="A201" t="s">
        <v>703</v>
      </c>
      <c r="B201">
        <v>203</v>
      </c>
      <c r="C201" t="s">
        <v>704</v>
      </c>
      <c r="F201" t="s">
        <v>32</v>
      </c>
      <c r="G201">
        <v>0.01</v>
      </c>
      <c r="H201" t="s">
        <v>19</v>
      </c>
      <c r="I201">
        <v>0.01</v>
      </c>
      <c r="J201">
        <v>0</v>
      </c>
      <c r="K201">
        <v>1</v>
      </c>
      <c r="L201" t="s">
        <v>20</v>
      </c>
      <c r="M201" t="s">
        <v>21</v>
      </c>
      <c r="N201" t="s">
        <v>276</v>
      </c>
      <c r="O201" t="s">
        <v>23</v>
      </c>
      <c r="P201" t="s">
        <v>705</v>
      </c>
      <c r="Q201">
        <v>118</v>
      </c>
      <c r="R201">
        <v>3</v>
      </c>
    </row>
    <row r="202" spans="1:18" x14ac:dyDescent="0.3">
      <c r="A202" t="s">
        <v>706</v>
      </c>
      <c r="B202">
        <v>204</v>
      </c>
      <c r="C202" t="s">
        <v>707</v>
      </c>
      <c r="F202" t="s">
        <v>32</v>
      </c>
      <c r="G202">
        <v>0.46</v>
      </c>
      <c r="H202" t="s">
        <v>19</v>
      </c>
      <c r="I202">
        <v>0.32</v>
      </c>
      <c r="J202">
        <v>0</v>
      </c>
      <c r="K202">
        <v>5</v>
      </c>
      <c r="L202" t="s">
        <v>708</v>
      </c>
      <c r="M202" t="s">
        <v>21</v>
      </c>
      <c r="N202" t="s">
        <v>22</v>
      </c>
      <c r="O202" t="s">
        <v>23</v>
      </c>
      <c r="P202" t="s">
        <v>709</v>
      </c>
      <c r="Q202">
        <v>128</v>
      </c>
      <c r="R202" t="s">
        <v>1094</v>
      </c>
    </row>
    <row r="203" spans="1:18" x14ac:dyDescent="0.3">
      <c r="A203" t="s">
        <v>710</v>
      </c>
      <c r="B203">
        <v>205</v>
      </c>
      <c r="C203" t="s">
        <v>711</v>
      </c>
      <c r="F203" t="s">
        <v>32</v>
      </c>
      <c r="G203">
        <v>0.03</v>
      </c>
      <c r="H203" t="s">
        <v>19</v>
      </c>
      <c r="I203">
        <v>0.03</v>
      </c>
      <c r="J203">
        <v>0</v>
      </c>
      <c r="K203">
        <v>3</v>
      </c>
      <c r="L203" t="s">
        <v>20</v>
      </c>
      <c r="M203" t="s">
        <v>21</v>
      </c>
      <c r="N203" t="s">
        <v>276</v>
      </c>
      <c r="O203" t="s">
        <v>23</v>
      </c>
      <c r="P203" t="s">
        <v>712</v>
      </c>
      <c r="Q203">
        <v>118</v>
      </c>
      <c r="R203">
        <v>3</v>
      </c>
    </row>
    <row r="204" spans="1:18" x14ac:dyDescent="0.3">
      <c r="A204" t="s">
        <v>713</v>
      </c>
      <c r="B204">
        <v>206</v>
      </c>
      <c r="C204" t="s">
        <v>714</v>
      </c>
      <c r="F204" t="s">
        <v>32</v>
      </c>
      <c r="G204">
        <v>0.15</v>
      </c>
      <c r="H204" t="s">
        <v>19</v>
      </c>
      <c r="I204">
        <v>0.05</v>
      </c>
      <c r="J204">
        <v>0</v>
      </c>
      <c r="K204">
        <v>5</v>
      </c>
      <c r="L204" t="s">
        <v>20</v>
      </c>
      <c r="M204" t="s">
        <v>21</v>
      </c>
      <c r="N204" t="s">
        <v>276</v>
      </c>
      <c r="O204" t="s">
        <v>23</v>
      </c>
      <c r="P204" t="s">
        <v>322</v>
      </c>
      <c r="Q204">
        <v>128</v>
      </c>
      <c r="R204" t="s">
        <v>1094</v>
      </c>
    </row>
    <row r="205" spans="1:18" x14ac:dyDescent="0.3">
      <c r="A205" t="s">
        <v>715</v>
      </c>
      <c r="B205">
        <v>207</v>
      </c>
      <c r="C205" t="s">
        <v>716</v>
      </c>
      <c r="F205" t="s">
        <v>32</v>
      </c>
      <c r="G205">
        <v>0.1</v>
      </c>
      <c r="H205" t="s">
        <v>19</v>
      </c>
      <c r="I205">
        <v>0.1</v>
      </c>
      <c r="J205">
        <v>0</v>
      </c>
      <c r="K205">
        <v>10</v>
      </c>
      <c r="L205" t="s">
        <v>20</v>
      </c>
      <c r="M205" t="s">
        <v>21</v>
      </c>
      <c r="N205" t="s">
        <v>276</v>
      </c>
      <c r="O205" t="s">
        <v>23</v>
      </c>
      <c r="P205" t="s">
        <v>717</v>
      </c>
      <c r="Q205">
        <v>118</v>
      </c>
      <c r="R205">
        <v>3</v>
      </c>
    </row>
    <row r="206" spans="1:18" x14ac:dyDescent="0.3">
      <c r="A206" t="s">
        <v>718</v>
      </c>
      <c r="B206">
        <v>208</v>
      </c>
      <c r="C206" t="s">
        <v>719</v>
      </c>
      <c r="F206" t="s">
        <v>32</v>
      </c>
      <c r="G206">
        <v>0.02</v>
      </c>
      <c r="H206" t="s">
        <v>19</v>
      </c>
      <c r="I206">
        <v>0.02</v>
      </c>
      <c r="J206">
        <v>0</v>
      </c>
      <c r="K206">
        <v>2</v>
      </c>
      <c r="L206" t="s">
        <v>20</v>
      </c>
      <c r="M206" t="s">
        <v>21</v>
      </c>
      <c r="N206" t="s">
        <v>276</v>
      </c>
      <c r="O206" t="s">
        <v>23</v>
      </c>
      <c r="P206" t="s">
        <v>720</v>
      </c>
      <c r="Q206">
        <v>93</v>
      </c>
      <c r="R206">
        <v>4</v>
      </c>
    </row>
    <row r="207" spans="1:18" x14ac:dyDescent="0.3">
      <c r="A207" t="s">
        <v>721</v>
      </c>
      <c r="B207">
        <v>209</v>
      </c>
      <c r="C207" t="s">
        <v>722</v>
      </c>
      <c r="F207" t="s">
        <v>32</v>
      </c>
      <c r="G207">
        <v>0.09</v>
      </c>
      <c r="H207" t="s">
        <v>19</v>
      </c>
      <c r="I207">
        <v>0.09</v>
      </c>
      <c r="J207">
        <v>0</v>
      </c>
      <c r="K207">
        <v>9</v>
      </c>
      <c r="L207" t="s">
        <v>20</v>
      </c>
      <c r="M207" t="s">
        <v>21</v>
      </c>
      <c r="N207" t="s">
        <v>276</v>
      </c>
      <c r="O207" t="s">
        <v>23</v>
      </c>
      <c r="P207" t="s">
        <v>723</v>
      </c>
      <c r="Q207">
        <v>118</v>
      </c>
      <c r="R207">
        <v>3</v>
      </c>
    </row>
    <row r="208" spans="1:18" x14ac:dyDescent="0.3">
      <c r="A208" t="s">
        <v>724</v>
      </c>
      <c r="B208">
        <v>210</v>
      </c>
      <c r="C208" t="s">
        <v>725</v>
      </c>
      <c r="F208" t="s">
        <v>32</v>
      </c>
      <c r="G208">
        <v>0.04</v>
      </c>
      <c r="H208" t="s">
        <v>19</v>
      </c>
      <c r="I208">
        <v>0.04</v>
      </c>
      <c r="J208">
        <v>0</v>
      </c>
      <c r="K208">
        <v>4</v>
      </c>
      <c r="L208" t="s">
        <v>20</v>
      </c>
      <c r="M208" t="s">
        <v>21</v>
      </c>
      <c r="N208" t="s">
        <v>276</v>
      </c>
      <c r="O208" t="s">
        <v>23</v>
      </c>
      <c r="P208" t="s">
        <v>726</v>
      </c>
      <c r="Q208">
        <v>118</v>
      </c>
      <c r="R208">
        <v>3</v>
      </c>
    </row>
    <row r="209" spans="1:18" x14ac:dyDescent="0.3">
      <c r="A209" t="s">
        <v>727</v>
      </c>
      <c r="B209">
        <v>211</v>
      </c>
      <c r="C209" t="s">
        <v>728</v>
      </c>
      <c r="F209" t="s">
        <v>32</v>
      </c>
      <c r="G209">
        <v>7.0000000000000007E-2</v>
      </c>
      <c r="H209" t="s">
        <v>19</v>
      </c>
      <c r="I209">
        <v>7.0000000000000007E-2</v>
      </c>
      <c r="J209">
        <v>0</v>
      </c>
      <c r="K209">
        <v>7</v>
      </c>
      <c r="L209" t="s">
        <v>20</v>
      </c>
      <c r="M209" t="s">
        <v>21</v>
      </c>
      <c r="N209" t="s">
        <v>276</v>
      </c>
      <c r="O209" t="s">
        <v>23</v>
      </c>
      <c r="P209" t="s">
        <v>729</v>
      </c>
      <c r="Q209">
        <v>128</v>
      </c>
      <c r="R209" t="s">
        <v>1094</v>
      </c>
    </row>
    <row r="210" spans="1:18" x14ac:dyDescent="0.3">
      <c r="A210" t="s">
        <v>730</v>
      </c>
      <c r="B210">
        <v>212</v>
      </c>
      <c r="C210" t="s">
        <v>731</v>
      </c>
      <c r="F210" t="s">
        <v>32</v>
      </c>
      <c r="G210">
        <v>1.36</v>
      </c>
      <c r="H210" t="s">
        <v>19</v>
      </c>
      <c r="I210">
        <v>1.36</v>
      </c>
      <c r="J210">
        <v>0</v>
      </c>
      <c r="K210">
        <v>100</v>
      </c>
      <c r="L210" t="s">
        <v>708</v>
      </c>
      <c r="M210" t="s">
        <v>21</v>
      </c>
      <c r="N210" t="s">
        <v>276</v>
      </c>
      <c r="O210" t="s">
        <v>23</v>
      </c>
      <c r="P210" t="s">
        <v>732</v>
      </c>
      <c r="Q210">
        <v>129</v>
      </c>
      <c r="R210" t="s">
        <v>1093</v>
      </c>
    </row>
    <row r="211" spans="1:18" x14ac:dyDescent="0.3">
      <c r="A211" t="s">
        <v>733</v>
      </c>
      <c r="B211">
        <v>213</v>
      </c>
      <c r="C211" t="s">
        <v>734</v>
      </c>
      <c r="F211" t="s">
        <v>32</v>
      </c>
      <c r="G211">
        <v>8.49</v>
      </c>
      <c r="H211" t="s">
        <v>19</v>
      </c>
      <c r="I211">
        <v>8.32</v>
      </c>
      <c r="J211">
        <v>0</v>
      </c>
      <c r="K211">
        <v>30</v>
      </c>
      <c r="L211" t="s">
        <v>735</v>
      </c>
      <c r="M211" t="s">
        <v>21</v>
      </c>
      <c r="N211" t="s">
        <v>22</v>
      </c>
      <c r="O211" t="s">
        <v>23</v>
      </c>
      <c r="P211" t="s">
        <v>736</v>
      </c>
    </row>
    <row r="212" spans="1:18" x14ac:dyDescent="0.3">
      <c r="A212" t="s">
        <v>737</v>
      </c>
      <c r="B212">
        <v>214</v>
      </c>
      <c r="C212" t="s">
        <v>738</v>
      </c>
      <c r="F212" t="s">
        <v>32</v>
      </c>
      <c r="G212">
        <v>0.06</v>
      </c>
      <c r="H212" t="s">
        <v>19</v>
      </c>
      <c r="I212">
        <v>0.06</v>
      </c>
      <c r="J212">
        <v>0</v>
      </c>
      <c r="K212">
        <v>6</v>
      </c>
      <c r="L212" t="s">
        <v>20</v>
      </c>
      <c r="M212" t="s">
        <v>21</v>
      </c>
      <c r="N212" t="s">
        <v>276</v>
      </c>
      <c r="O212" t="s">
        <v>23</v>
      </c>
      <c r="P212" t="s">
        <v>739</v>
      </c>
      <c r="Q212">
        <v>93</v>
      </c>
      <c r="R212">
        <v>4</v>
      </c>
    </row>
    <row r="213" spans="1:18" x14ac:dyDescent="0.3">
      <c r="A213" t="s">
        <v>740</v>
      </c>
      <c r="B213">
        <v>215</v>
      </c>
      <c r="C213" t="s">
        <v>741</v>
      </c>
      <c r="D213" t="s">
        <v>1289</v>
      </c>
      <c r="F213" t="s">
        <v>32</v>
      </c>
      <c r="G213">
        <v>0.31</v>
      </c>
      <c r="H213" t="s">
        <v>19</v>
      </c>
      <c r="I213">
        <v>0.2</v>
      </c>
      <c r="J213">
        <v>0</v>
      </c>
      <c r="K213">
        <v>5</v>
      </c>
      <c r="L213" t="s">
        <v>157</v>
      </c>
      <c r="M213" t="s">
        <v>21</v>
      </c>
      <c r="N213" t="s">
        <v>22</v>
      </c>
      <c r="O213" t="s">
        <v>23</v>
      </c>
      <c r="P213" t="s">
        <v>742</v>
      </c>
      <c r="Q213">
        <v>129</v>
      </c>
      <c r="R213" t="s">
        <v>1093</v>
      </c>
    </row>
    <row r="214" spans="1:18" x14ac:dyDescent="0.3">
      <c r="A214" t="s">
        <v>743</v>
      </c>
      <c r="B214">
        <v>216</v>
      </c>
      <c r="C214" t="s">
        <v>744</v>
      </c>
      <c r="D214" t="s">
        <v>1184</v>
      </c>
      <c r="F214" t="s">
        <v>21</v>
      </c>
      <c r="G214">
        <v>13.14</v>
      </c>
      <c r="H214" t="s">
        <v>19</v>
      </c>
      <c r="I214">
        <v>11.26</v>
      </c>
      <c r="J214">
        <v>0</v>
      </c>
      <c r="K214">
        <v>315</v>
      </c>
      <c r="M214" t="s">
        <v>32</v>
      </c>
      <c r="N214" t="s">
        <v>22</v>
      </c>
      <c r="O214" t="s">
        <v>23</v>
      </c>
      <c r="P214" t="s">
        <v>745</v>
      </c>
    </row>
    <row r="215" spans="1:18" x14ac:dyDescent="0.3">
      <c r="A215" t="s">
        <v>746</v>
      </c>
      <c r="B215">
        <v>217</v>
      </c>
      <c r="C215" t="s">
        <v>747</v>
      </c>
      <c r="F215" t="s">
        <v>32</v>
      </c>
      <c r="G215">
        <v>8.19</v>
      </c>
      <c r="H215" t="s">
        <v>19</v>
      </c>
      <c r="I215">
        <v>7.72</v>
      </c>
      <c r="J215">
        <v>0</v>
      </c>
      <c r="K215">
        <v>225</v>
      </c>
      <c r="L215" t="s">
        <v>708</v>
      </c>
      <c r="M215" t="s">
        <v>21</v>
      </c>
      <c r="N215" t="s">
        <v>22</v>
      </c>
      <c r="O215" t="s">
        <v>23</v>
      </c>
      <c r="P215" t="s">
        <v>748</v>
      </c>
      <c r="Q215">
        <v>129</v>
      </c>
      <c r="R215" t="s">
        <v>1093</v>
      </c>
    </row>
    <row r="216" spans="1:18" x14ac:dyDescent="0.3">
      <c r="A216" t="s">
        <v>749</v>
      </c>
      <c r="B216">
        <v>218</v>
      </c>
      <c r="C216" t="s">
        <v>750</v>
      </c>
      <c r="D216" t="s">
        <v>1184</v>
      </c>
      <c r="F216" t="s">
        <v>21</v>
      </c>
      <c r="G216">
        <v>13.72</v>
      </c>
      <c r="H216" t="s">
        <v>19</v>
      </c>
      <c r="I216">
        <v>13.58</v>
      </c>
      <c r="J216">
        <v>0</v>
      </c>
      <c r="K216">
        <v>380</v>
      </c>
      <c r="M216" t="s">
        <v>32</v>
      </c>
      <c r="N216" t="s">
        <v>22</v>
      </c>
      <c r="O216" t="s">
        <v>23</v>
      </c>
      <c r="P216" t="s">
        <v>322</v>
      </c>
      <c r="Q216">
        <v>129</v>
      </c>
      <c r="R216" t="s">
        <v>1093</v>
      </c>
    </row>
    <row r="217" spans="1:18" x14ac:dyDescent="0.3">
      <c r="A217" t="s">
        <v>751</v>
      </c>
      <c r="B217">
        <v>219</v>
      </c>
      <c r="C217" t="s">
        <v>752</v>
      </c>
      <c r="D217" t="s">
        <v>1184</v>
      </c>
      <c r="F217" t="s">
        <v>32</v>
      </c>
      <c r="G217">
        <v>0.61</v>
      </c>
      <c r="H217" t="s">
        <v>19</v>
      </c>
      <c r="I217">
        <v>0.61</v>
      </c>
      <c r="J217">
        <v>0</v>
      </c>
      <c r="K217">
        <v>11</v>
      </c>
      <c r="L217" t="s">
        <v>157</v>
      </c>
      <c r="M217" t="s">
        <v>21</v>
      </c>
      <c r="N217" t="s">
        <v>22</v>
      </c>
      <c r="O217" t="s">
        <v>23</v>
      </c>
      <c r="P217" t="s">
        <v>753</v>
      </c>
      <c r="Q217">
        <v>114</v>
      </c>
      <c r="R217" t="s">
        <v>1093</v>
      </c>
    </row>
    <row r="218" spans="1:18" x14ac:dyDescent="0.3">
      <c r="A218" t="s">
        <v>754</v>
      </c>
      <c r="B218">
        <v>220</v>
      </c>
      <c r="C218" t="s">
        <v>755</v>
      </c>
      <c r="D218" t="s">
        <v>1290</v>
      </c>
      <c r="F218" t="s">
        <v>32</v>
      </c>
      <c r="G218">
        <v>0.96</v>
      </c>
      <c r="H218" t="s">
        <v>19</v>
      </c>
      <c r="I218">
        <v>0.96</v>
      </c>
      <c r="J218">
        <v>0</v>
      </c>
      <c r="K218">
        <v>10</v>
      </c>
      <c r="L218" t="s">
        <v>157</v>
      </c>
      <c r="M218" t="s">
        <v>21</v>
      </c>
      <c r="N218" t="s">
        <v>22</v>
      </c>
      <c r="O218" t="s">
        <v>23</v>
      </c>
      <c r="P218" t="s">
        <v>756</v>
      </c>
    </row>
    <row r="219" spans="1:18" x14ac:dyDescent="0.3">
      <c r="A219" t="s">
        <v>757</v>
      </c>
      <c r="B219">
        <v>221</v>
      </c>
      <c r="C219" t="s">
        <v>758</v>
      </c>
      <c r="F219" t="s">
        <v>32</v>
      </c>
      <c r="G219">
        <v>0.13</v>
      </c>
      <c r="H219" t="s">
        <v>19</v>
      </c>
      <c r="I219">
        <v>0.1</v>
      </c>
      <c r="J219">
        <v>0</v>
      </c>
      <c r="K219">
        <v>10</v>
      </c>
      <c r="L219" t="s">
        <v>20</v>
      </c>
      <c r="M219" t="s">
        <v>21</v>
      </c>
      <c r="N219" t="s">
        <v>276</v>
      </c>
      <c r="O219" t="s">
        <v>23</v>
      </c>
      <c r="P219" t="s">
        <v>759</v>
      </c>
      <c r="Q219">
        <v>118</v>
      </c>
      <c r="R219">
        <v>3</v>
      </c>
    </row>
    <row r="220" spans="1:18" x14ac:dyDescent="0.3">
      <c r="A220" t="s">
        <v>760</v>
      </c>
      <c r="B220">
        <v>222</v>
      </c>
      <c r="C220" t="s">
        <v>761</v>
      </c>
      <c r="D220" t="s">
        <v>1146</v>
      </c>
      <c r="F220" t="s">
        <v>32</v>
      </c>
      <c r="G220">
        <v>3.1</v>
      </c>
      <c r="H220" t="s">
        <v>19</v>
      </c>
      <c r="I220">
        <v>2.93</v>
      </c>
      <c r="J220">
        <v>0</v>
      </c>
      <c r="K220">
        <v>86</v>
      </c>
      <c r="L220" t="s">
        <v>157</v>
      </c>
      <c r="M220" t="s">
        <v>21</v>
      </c>
      <c r="N220" t="s">
        <v>22</v>
      </c>
      <c r="O220" t="s">
        <v>23</v>
      </c>
      <c r="P220" t="s">
        <v>762</v>
      </c>
      <c r="Q220">
        <v>129</v>
      </c>
      <c r="R220" t="s">
        <v>1093</v>
      </c>
    </row>
    <row r="221" spans="1:18" x14ac:dyDescent="0.3">
      <c r="A221" t="s">
        <v>763</v>
      </c>
      <c r="B221">
        <v>223</v>
      </c>
      <c r="C221" t="s">
        <v>764</v>
      </c>
      <c r="D221" t="s">
        <v>1155</v>
      </c>
      <c r="F221" t="s">
        <v>32</v>
      </c>
      <c r="G221">
        <v>0.67</v>
      </c>
      <c r="H221" t="s">
        <v>19</v>
      </c>
      <c r="I221">
        <v>0.18</v>
      </c>
      <c r="J221">
        <v>0</v>
      </c>
      <c r="K221">
        <v>11</v>
      </c>
      <c r="L221" t="s">
        <v>157</v>
      </c>
      <c r="M221" t="s">
        <v>21</v>
      </c>
      <c r="N221" t="s">
        <v>22</v>
      </c>
      <c r="O221" t="s">
        <v>23</v>
      </c>
      <c r="P221" t="s">
        <v>765</v>
      </c>
      <c r="Q221">
        <v>109</v>
      </c>
      <c r="R221" t="s">
        <v>1093</v>
      </c>
    </row>
    <row r="222" spans="1:18" x14ac:dyDescent="0.3">
      <c r="A222" t="s">
        <v>766</v>
      </c>
      <c r="B222">
        <v>224</v>
      </c>
      <c r="C222" t="s">
        <v>767</v>
      </c>
      <c r="F222" t="s">
        <v>32</v>
      </c>
      <c r="G222">
        <v>0.09</v>
      </c>
      <c r="H222" t="s">
        <v>19</v>
      </c>
      <c r="I222">
        <v>0.09</v>
      </c>
      <c r="J222">
        <v>0</v>
      </c>
      <c r="K222">
        <v>9</v>
      </c>
      <c r="L222" t="s">
        <v>20</v>
      </c>
      <c r="M222" t="s">
        <v>21</v>
      </c>
      <c r="N222" t="s">
        <v>276</v>
      </c>
      <c r="O222" t="s">
        <v>23</v>
      </c>
      <c r="P222" t="s">
        <v>768</v>
      </c>
      <c r="Q222">
        <v>118</v>
      </c>
      <c r="R222">
        <v>3</v>
      </c>
    </row>
    <row r="223" spans="1:18" x14ac:dyDescent="0.3">
      <c r="A223" t="s">
        <v>769</v>
      </c>
      <c r="B223">
        <v>225</v>
      </c>
      <c r="C223" t="s">
        <v>770</v>
      </c>
      <c r="F223" t="s">
        <v>32</v>
      </c>
      <c r="G223">
        <v>0.5</v>
      </c>
      <c r="H223" t="s">
        <v>19</v>
      </c>
      <c r="I223">
        <v>0.5</v>
      </c>
      <c r="J223">
        <v>0</v>
      </c>
      <c r="K223">
        <v>7</v>
      </c>
      <c r="L223" t="s">
        <v>735</v>
      </c>
      <c r="M223" t="s">
        <v>21</v>
      </c>
      <c r="N223" t="s">
        <v>456</v>
      </c>
      <c r="O223" t="s">
        <v>23</v>
      </c>
      <c r="P223" t="s">
        <v>771</v>
      </c>
      <c r="Q223">
        <v>116</v>
      </c>
      <c r="R223" t="s">
        <v>1093</v>
      </c>
    </row>
    <row r="224" spans="1:18" x14ac:dyDescent="0.3">
      <c r="A224" t="s">
        <v>772</v>
      </c>
      <c r="B224">
        <v>226</v>
      </c>
      <c r="C224" t="s">
        <v>773</v>
      </c>
      <c r="D224" t="s">
        <v>1291</v>
      </c>
      <c r="F224" t="s">
        <v>32</v>
      </c>
      <c r="G224">
        <v>3.42</v>
      </c>
      <c r="H224" t="s">
        <v>19</v>
      </c>
      <c r="I224">
        <v>2.84</v>
      </c>
      <c r="J224">
        <v>0</v>
      </c>
      <c r="K224">
        <v>22</v>
      </c>
      <c r="L224" t="s">
        <v>157</v>
      </c>
      <c r="M224" t="s">
        <v>21</v>
      </c>
      <c r="N224" t="s">
        <v>22</v>
      </c>
      <c r="O224" t="s">
        <v>23</v>
      </c>
      <c r="P224" t="s">
        <v>774</v>
      </c>
      <c r="Q224">
        <v>129</v>
      </c>
      <c r="R224" t="s">
        <v>1093</v>
      </c>
    </row>
    <row r="225" spans="1:18" x14ac:dyDescent="0.3">
      <c r="A225" t="s">
        <v>775</v>
      </c>
      <c r="B225">
        <v>227</v>
      </c>
      <c r="C225" t="s">
        <v>776</v>
      </c>
      <c r="D225" t="s">
        <v>1292</v>
      </c>
      <c r="F225" t="s">
        <v>21</v>
      </c>
      <c r="G225">
        <v>0.6</v>
      </c>
      <c r="H225" t="s">
        <v>19</v>
      </c>
      <c r="I225">
        <v>0.6</v>
      </c>
      <c r="J225">
        <v>0</v>
      </c>
      <c r="K225">
        <v>17</v>
      </c>
      <c r="M225" t="s">
        <v>21</v>
      </c>
      <c r="N225" t="s">
        <v>22</v>
      </c>
      <c r="O225" t="s">
        <v>23</v>
      </c>
      <c r="P225" t="s">
        <v>777</v>
      </c>
      <c r="Q225">
        <v>128</v>
      </c>
      <c r="R225" t="s">
        <v>1094</v>
      </c>
    </row>
    <row r="226" spans="1:18" x14ac:dyDescent="0.3">
      <c r="A226" t="s">
        <v>778</v>
      </c>
      <c r="B226">
        <v>228</v>
      </c>
      <c r="C226" t="s">
        <v>779</v>
      </c>
      <c r="F226" t="s">
        <v>32</v>
      </c>
      <c r="G226">
        <v>5.28</v>
      </c>
      <c r="H226" t="s">
        <v>19</v>
      </c>
      <c r="I226">
        <v>4.4800000000000004</v>
      </c>
      <c r="J226">
        <v>0</v>
      </c>
      <c r="K226">
        <v>146</v>
      </c>
      <c r="L226" t="s">
        <v>708</v>
      </c>
      <c r="M226" t="s">
        <v>21</v>
      </c>
      <c r="N226" t="s">
        <v>22</v>
      </c>
      <c r="O226" t="s">
        <v>23</v>
      </c>
      <c r="P226" t="s">
        <v>780</v>
      </c>
      <c r="Q226">
        <v>129</v>
      </c>
      <c r="R226" t="s">
        <v>1093</v>
      </c>
    </row>
    <row r="227" spans="1:18" x14ac:dyDescent="0.3">
      <c r="A227" t="s">
        <v>781</v>
      </c>
      <c r="B227">
        <v>229</v>
      </c>
      <c r="C227" t="s">
        <v>782</v>
      </c>
      <c r="D227" t="s">
        <v>1118</v>
      </c>
      <c r="F227" t="s">
        <v>32</v>
      </c>
      <c r="G227">
        <v>23.47</v>
      </c>
      <c r="H227" t="s">
        <v>19</v>
      </c>
      <c r="I227">
        <v>21.07</v>
      </c>
      <c r="J227">
        <v>0</v>
      </c>
      <c r="K227">
        <v>555</v>
      </c>
      <c r="L227" t="s">
        <v>114</v>
      </c>
      <c r="M227" t="s">
        <v>32</v>
      </c>
      <c r="N227" t="s">
        <v>22</v>
      </c>
      <c r="O227" t="s">
        <v>23</v>
      </c>
      <c r="P227" t="s">
        <v>783</v>
      </c>
      <c r="Q227">
        <v>129</v>
      </c>
      <c r="R227" t="s">
        <v>1093</v>
      </c>
    </row>
    <row r="228" spans="1:18" x14ac:dyDescent="0.3">
      <c r="A228" t="s">
        <v>784</v>
      </c>
      <c r="B228">
        <v>230</v>
      </c>
      <c r="C228" t="s">
        <v>785</v>
      </c>
      <c r="D228" t="s">
        <v>1118</v>
      </c>
      <c r="F228" t="s">
        <v>32</v>
      </c>
      <c r="G228">
        <v>0.26</v>
      </c>
      <c r="H228" t="s">
        <v>19</v>
      </c>
      <c r="I228">
        <v>0.26</v>
      </c>
      <c r="J228">
        <v>0</v>
      </c>
      <c r="K228">
        <v>10</v>
      </c>
      <c r="L228" t="s">
        <v>157</v>
      </c>
      <c r="M228" t="s">
        <v>21</v>
      </c>
      <c r="N228" t="s">
        <v>22</v>
      </c>
      <c r="O228" t="s">
        <v>23</v>
      </c>
      <c r="P228" t="s">
        <v>786</v>
      </c>
      <c r="Q228">
        <v>129</v>
      </c>
      <c r="R228" t="s">
        <v>1093</v>
      </c>
    </row>
    <row r="229" spans="1:18" x14ac:dyDescent="0.3">
      <c r="A229" t="s">
        <v>787</v>
      </c>
      <c r="B229">
        <v>231</v>
      </c>
      <c r="C229" t="s">
        <v>788</v>
      </c>
      <c r="D229" t="s">
        <v>1154</v>
      </c>
      <c r="F229" t="s">
        <v>32</v>
      </c>
      <c r="G229">
        <v>0.35</v>
      </c>
      <c r="H229" t="s">
        <v>19</v>
      </c>
      <c r="I229">
        <v>0.34</v>
      </c>
      <c r="J229">
        <v>0</v>
      </c>
      <c r="K229">
        <v>7</v>
      </c>
      <c r="L229" t="s">
        <v>157</v>
      </c>
      <c r="M229" t="s">
        <v>21</v>
      </c>
      <c r="N229" t="s">
        <v>22</v>
      </c>
      <c r="O229" t="s">
        <v>23</v>
      </c>
      <c r="P229" t="s">
        <v>789</v>
      </c>
    </row>
    <row r="230" spans="1:18" x14ac:dyDescent="0.3">
      <c r="A230" t="s">
        <v>790</v>
      </c>
      <c r="B230">
        <v>232</v>
      </c>
      <c r="C230" t="s">
        <v>791</v>
      </c>
      <c r="D230" t="s">
        <v>1249</v>
      </c>
      <c r="F230" t="s">
        <v>32</v>
      </c>
      <c r="G230">
        <v>0.73</v>
      </c>
      <c r="H230" t="s">
        <v>19</v>
      </c>
      <c r="I230">
        <v>0.57999999999999996</v>
      </c>
      <c r="J230">
        <v>0</v>
      </c>
      <c r="K230">
        <v>78</v>
      </c>
      <c r="L230" t="s">
        <v>157</v>
      </c>
      <c r="M230" t="s">
        <v>21</v>
      </c>
      <c r="N230" t="s">
        <v>276</v>
      </c>
      <c r="O230" t="s">
        <v>23</v>
      </c>
      <c r="P230" t="s">
        <v>792</v>
      </c>
      <c r="Q230">
        <v>118</v>
      </c>
      <c r="R230">
        <v>3</v>
      </c>
    </row>
    <row r="231" spans="1:18" x14ac:dyDescent="0.3">
      <c r="A231" t="s">
        <v>793</v>
      </c>
      <c r="B231">
        <v>236</v>
      </c>
      <c r="C231" t="s">
        <v>794</v>
      </c>
      <c r="F231" t="s">
        <v>32</v>
      </c>
      <c r="G231">
        <v>432.2</v>
      </c>
      <c r="H231" t="s">
        <v>126</v>
      </c>
      <c r="I231">
        <v>303</v>
      </c>
      <c r="J231">
        <v>16</v>
      </c>
      <c r="K231">
        <v>6200</v>
      </c>
      <c r="L231" t="s">
        <v>708</v>
      </c>
      <c r="M231" t="s">
        <v>32</v>
      </c>
      <c r="N231" t="s">
        <v>127</v>
      </c>
      <c r="O231" t="s">
        <v>23</v>
      </c>
      <c r="P231" t="s">
        <v>322</v>
      </c>
      <c r="Q231">
        <v>129</v>
      </c>
      <c r="R231" t="s">
        <v>1093</v>
      </c>
    </row>
    <row r="232" spans="1:18" x14ac:dyDescent="0.3">
      <c r="A232" t="s">
        <v>795</v>
      </c>
      <c r="B232">
        <v>238</v>
      </c>
      <c r="C232" t="s">
        <v>796</v>
      </c>
      <c r="D232" t="s">
        <v>1293</v>
      </c>
      <c r="F232" t="s">
        <v>21</v>
      </c>
      <c r="G232">
        <v>43.91</v>
      </c>
      <c r="H232" t="s">
        <v>19</v>
      </c>
      <c r="I232">
        <v>41.15</v>
      </c>
      <c r="J232">
        <v>0</v>
      </c>
      <c r="K232">
        <v>864</v>
      </c>
      <c r="M232" t="s">
        <v>32</v>
      </c>
      <c r="N232" t="s">
        <v>161</v>
      </c>
      <c r="O232" t="s">
        <v>23</v>
      </c>
      <c r="P232" t="s">
        <v>797</v>
      </c>
      <c r="Q232">
        <v>129</v>
      </c>
      <c r="R232" t="s">
        <v>1093</v>
      </c>
    </row>
    <row r="233" spans="1:18" x14ac:dyDescent="0.3">
      <c r="A233" t="s">
        <v>798</v>
      </c>
      <c r="B233">
        <v>239</v>
      </c>
      <c r="C233" t="s">
        <v>799</v>
      </c>
      <c r="D233" t="s">
        <v>1191</v>
      </c>
      <c r="F233" t="s">
        <v>32</v>
      </c>
      <c r="G233">
        <v>0.52</v>
      </c>
      <c r="H233" t="s">
        <v>19</v>
      </c>
      <c r="I233">
        <v>0.52</v>
      </c>
      <c r="J233">
        <v>0</v>
      </c>
      <c r="K233">
        <v>6</v>
      </c>
      <c r="L233" t="s">
        <v>157</v>
      </c>
      <c r="M233" t="s">
        <v>21</v>
      </c>
      <c r="N233" t="s">
        <v>22</v>
      </c>
      <c r="O233" t="s">
        <v>23</v>
      </c>
      <c r="P233" t="s">
        <v>800</v>
      </c>
      <c r="Q233">
        <v>110</v>
      </c>
      <c r="R233" t="s">
        <v>1093</v>
      </c>
    </row>
    <row r="234" spans="1:18" x14ac:dyDescent="0.3">
      <c r="A234" t="s">
        <v>801</v>
      </c>
      <c r="B234">
        <v>240</v>
      </c>
      <c r="C234" t="s">
        <v>802</v>
      </c>
      <c r="F234" t="s">
        <v>32</v>
      </c>
      <c r="G234">
        <v>4.49</v>
      </c>
      <c r="H234" t="s">
        <v>19</v>
      </c>
      <c r="I234">
        <v>4.08</v>
      </c>
      <c r="J234">
        <v>0</v>
      </c>
      <c r="K234">
        <v>80</v>
      </c>
      <c r="L234" t="s">
        <v>708</v>
      </c>
      <c r="M234" t="s">
        <v>21</v>
      </c>
      <c r="N234" t="s">
        <v>22</v>
      </c>
      <c r="O234" t="s">
        <v>23</v>
      </c>
      <c r="P234" t="s">
        <v>803</v>
      </c>
      <c r="Q234">
        <v>126</v>
      </c>
      <c r="R234" t="s">
        <v>1093</v>
      </c>
    </row>
    <row r="235" spans="1:18" x14ac:dyDescent="0.3">
      <c r="A235" t="s">
        <v>804</v>
      </c>
      <c r="B235">
        <v>241</v>
      </c>
      <c r="C235" t="s">
        <v>805</v>
      </c>
      <c r="F235" t="s">
        <v>32</v>
      </c>
      <c r="G235">
        <v>9.49</v>
      </c>
      <c r="H235" t="s">
        <v>19</v>
      </c>
      <c r="I235">
        <v>9.49</v>
      </c>
      <c r="J235">
        <v>0</v>
      </c>
      <c r="K235">
        <v>333</v>
      </c>
      <c r="L235" t="s">
        <v>708</v>
      </c>
      <c r="M235" t="s">
        <v>21</v>
      </c>
      <c r="N235" t="s">
        <v>22</v>
      </c>
      <c r="O235" t="s">
        <v>23</v>
      </c>
      <c r="P235" t="s">
        <v>322</v>
      </c>
      <c r="Q235">
        <v>129</v>
      </c>
      <c r="R235" t="s">
        <v>1093</v>
      </c>
    </row>
    <row r="236" spans="1:18" x14ac:dyDescent="0.3">
      <c r="A236" t="s">
        <v>806</v>
      </c>
      <c r="B236">
        <v>242</v>
      </c>
      <c r="C236" t="s">
        <v>805</v>
      </c>
      <c r="F236" t="s">
        <v>32</v>
      </c>
      <c r="G236">
        <v>5.38</v>
      </c>
      <c r="H236" t="s">
        <v>19</v>
      </c>
      <c r="I236">
        <v>5.38</v>
      </c>
      <c r="J236">
        <v>0</v>
      </c>
      <c r="K236">
        <v>216</v>
      </c>
      <c r="L236" t="s">
        <v>708</v>
      </c>
      <c r="M236" t="s">
        <v>21</v>
      </c>
      <c r="N236" t="s">
        <v>22</v>
      </c>
      <c r="O236" t="s">
        <v>23</v>
      </c>
      <c r="P236" t="s">
        <v>807</v>
      </c>
      <c r="Q236">
        <v>129</v>
      </c>
      <c r="R236" t="s">
        <v>1093</v>
      </c>
    </row>
    <row r="237" spans="1:18" x14ac:dyDescent="0.3">
      <c r="A237" t="s">
        <v>808</v>
      </c>
      <c r="B237">
        <v>243</v>
      </c>
      <c r="C237" t="s">
        <v>809</v>
      </c>
      <c r="F237" t="s">
        <v>32</v>
      </c>
      <c r="G237">
        <v>6.9</v>
      </c>
      <c r="H237" t="s">
        <v>19</v>
      </c>
      <c r="I237">
        <v>6.89</v>
      </c>
      <c r="J237">
        <v>0</v>
      </c>
      <c r="K237">
        <v>206</v>
      </c>
      <c r="L237" t="s">
        <v>708</v>
      </c>
      <c r="M237" t="s">
        <v>21</v>
      </c>
      <c r="N237" t="s">
        <v>22</v>
      </c>
      <c r="O237" t="s">
        <v>23</v>
      </c>
      <c r="P237" t="s">
        <v>810</v>
      </c>
      <c r="Q237">
        <v>129</v>
      </c>
      <c r="R237" t="s">
        <v>1093</v>
      </c>
    </row>
    <row r="238" spans="1:18" x14ac:dyDescent="0.3">
      <c r="A238" t="s">
        <v>811</v>
      </c>
      <c r="B238">
        <v>244</v>
      </c>
      <c r="C238" t="s">
        <v>812</v>
      </c>
      <c r="D238" t="s">
        <v>1184</v>
      </c>
      <c r="F238" t="s">
        <v>32</v>
      </c>
      <c r="G238">
        <v>6.8</v>
      </c>
      <c r="H238" t="s">
        <v>19</v>
      </c>
      <c r="I238">
        <v>6.59</v>
      </c>
      <c r="J238">
        <v>0</v>
      </c>
      <c r="K238">
        <v>149</v>
      </c>
      <c r="L238" t="s">
        <v>157</v>
      </c>
      <c r="M238" t="s">
        <v>21</v>
      </c>
      <c r="N238" t="s">
        <v>22</v>
      </c>
      <c r="O238" t="s">
        <v>23</v>
      </c>
      <c r="P238" t="s">
        <v>813</v>
      </c>
      <c r="Q238">
        <v>129</v>
      </c>
      <c r="R238" t="s">
        <v>1093</v>
      </c>
    </row>
    <row r="239" spans="1:18" x14ac:dyDescent="0.3">
      <c r="A239" t="s">
        <v>814</v>
      </c>
      <c r="B239">
        <v>245</v>
      </c>
      <c r="C239" t="s">
        <v>815</v>
      </c>
      <c r="D239" t="s">
        <v>1294</v>
      </c>
      <c r="F239" t="s">
        <v>21</v>
      </c>
      <c r="G239">
        <v>2.48</v>
      </c>
      <c r="H239" t="s">
        <v>19</v>
      </c>
      <c r="I239">
        <v>2.39</v>
      </c>
      <c r="J239">
        <v>0</v>
      </c>
      <c r="K239">
        <v>239</v>
      </c>
      <c r="M239" t="s">
        <v>21</v>
      </c>
      <c r="N239" t="s">
        <v>276</v>
      </c>
      <c r="O239" t="s">
        <v>23</v>
      </c>
      <c r="P239" t="s">
        <v>816</v>
      </c>
      <c r="Q239">
        <v>128</v>
      </c>
      <c r="R239" t="s">
        <v>1094</v>
      </c>
    </row>
    <row r="240" spans="1:18" x14ac:dyDescent="0.3">
      <c r="A240" t="s">
        <v>819</v>
      </c>
      <c r="B240">
        <v>246</v>
      </c>
      <c r="C240" t="s">
        <v>820</v>
      </c>
      <c r="D240" t="s">
        <v>1295</v>
      </c>
      <c r="F240" t="s">
        <v>21</v>
      </c>
      <c r="G240">
        <v>13.72</v>
      </c>
      <c r="H240" t="s">
        <v>19</v>
      </c>
      <c r="I240">
        <v>9.6199999999999992</v>
      </c>
      <c r="J240">
        <v>0</v>
      </c>
      <c r="K240">
        <v>269</v>
      </c>
      <c r="M240" t="s">
        <v>32</v>
      </c>
      <c r="N240" t="s">
        <v>22</v>
      </c>
      <c r="O240" t="s">
        <v>23</v>
      </c>
      <c r="P240" t="s">
        <v>821</v>
      </c>
    </row>
    <row r="241" spans="1:18" x14ac:dyDescent="0.3">
      <c r="A241" t="s">
        <v>822</v>
      </c>
      <c r="B241">
        <v>247</v>
      </c>
      <c r="C241" t="s">
        <v>823</v>
      </c>
      <c r="D241" t="s">
        <v>1296</v>
      </c>
      <c r="F241" t="s">
        <v>32</v>
      </c>
      <c r="G241">
        <v>2.14</v>
      </c>
      <c r="H241" t="s">
        <v>19</v>
      </c>
      <c r="I241">
        <v>2.14</v>
      </c>
      <c r="J241">
        <v>0</v>
      </c>
      <c r="K241">
        <v>60</v>
      </c>
      <c r="L241" t="s">
        <v>114</v>
      </c>
      <c r="M241" t="s">
        <v>21</v>
      </c>
      <c r="N241" t="s">
        <v>22</v>
      </c>
      <c r="O241" t="s">
        <v>23</v>
      </c>
      <c r="P241" t="s">
        <v>824</v>
      </c>
      <c r="Q241">
        <v>116</v>
      </c>
      <c r="R241" t="s">
        <v>1093</v>
      </c>
    </row>
    <row r="242" spans="1:18" x14ac:dyDescent="0.3">
      <c r="A242" t="s">
        <v>825</v>
      </c>
      <c r="B242">
        <v>248</v>
      </c>
      <c r="C242" t="s">
        <v>826</v>
      </c>
      <c r="D242" t="s">
        <v>1205</v>
      </c>
      <c r="F242" t="s">
        <v>32</v>
      </c>
      <c r="G242">
        <v>0.63</v>
      </c>
      <c r="H242" t="s">
        <v>19</v>
      </c>
      <c r="I242">
        <v>0.63</v>
      </c>
      <c r="J242">
        <v>0</v>
      </c>
      <c r="K242">
        <v>16</v>
      </c>
      <c r="L242" t="s">
        <v>157</v>
      </c>
      <c r="M242" t="s">
        <v>21</v>
      </c>
      <c r="N242" t="s">
        <v>22</v>
      </c>
      <c r="O242" t="s">
        <v>23</v>
      </c>
      <c r="P242" t="s">
        <v>827</v>
      </c>
      <c r="Q242">
        <v>128</v>
      </c>
      <c r="R242" t="s">
        <v>1094</v>
      </c>
    </row>
    <row r="243" spans="1:18" x14ac:dyDescent="0.3">
      <c r="A243" t="s">
        <v>828</v>
      </c>
      <c r="B243">
        <v>249</v>
      </c>
      <c r="C243" t="s">
        <v>829</v>
      </c>
      <c r="D243" t="s">
        <v>1205</v>
      </c>
      <c r="F243" t="s">
        <v>32</v>
      </c>
      <c r="G243">
        <v>2</v>
      </c>
      <c r="H243" t="s">
        <v>19</v>
      </c>
      <c r="I243">
        <v>1.87</v>
      </c>
      <c r="J243">
        <v>0</v>
      </c>
      <c r="K243">
        <v>14</v>
      </c>
      <c r="L243" t="s">
        <v>157</v>
      </c>
      <c r="M243" t="s">
        <v>21</v>
      </c>
      <c r="N243" t="s">
        <v>22</v>
      </c>
      <c r="O243" t="s">
        <v>23</v>
      </c>
      <c r="P243" t="s">
        <v>830</v>
      </c>
      <c r="Q243">
        <v>129</v>
      </c>
      <c r="R243" t="s">
        <v>1093</v>
      </c>
    </row>
    <row r="244" spans="1:18" x14ac:dyDescent="0.3">
      <c r="A244" t="s">
        <v>831</v>
      </c>
      <c r="B244">
        <v>250</v>
      </c>
      <c r="C244" t="s">
        <v>832</v>
      </c>
      <c r="F244" t="s">
        <v>32</v>
      </c>
      <c r="G244">
        <v>0.05</v>
      </c>
      <c r="H244" t="s">
        <v>19</v>
      </c>
      <c r="I244">
        <v>0.04</v>
      </c>
      <c r="J244">
        <v>0</v>
      </c>
      <c r="K244">
        <v>1</v>
      </c>
      <c r="L244" t="s">
        <v>20</v>
      </c>
      <c r="M244" t="s">
        <v>21</v>
      </c>
      <c r="N244" t="s">
        <v>22</v>
      </c>
      <c r="O244" t="s">
        <v>23</v>
      </c>
      <c r="P244" t="s">
        <v>833</v>
      </c>
      <c r="Q244">
        <v>128</v>
      </c>
      <c r="R244" t="s">
        <v>1094</v>
      </c>
    </row>
    <row r="245" spans="1:18" x14ac:dyDescent="0.3">
      <c r="A245" t="s">
        <v>834</v>
      </c>
      <c r="B245">
        <v>251</v>
      </c>
      <c r="C245" t="s">
        <v>835</v>
      </c>
      <c r="F245" t="s">
        <v>32</v>
      </c>
      <c r="G245">
        <v>0.13</v>
      </c>
      <c r="H245" t="s">
        <v>19</v>
      </c>
      <c r="I245">
        <v>0.08</v>
      </c>
      <c r="J245">
        <v>0</v>
      </c>
      <c r="K245">
        <v>2</v>
      </c>
      <c r="L245" t="s">
        <v>20</v>
      </c>
      <c r="M245" t="s">
        <v>21</v>
      </c>
      <c r="N245" t="s">
        <v>22</v>
      </c>
      <c r="O245" t="s">
        <v>23</v>
      </c>
      <c r="P245" t="s">
        <v>836</v>
      </c>
      <c r="Q245">
        <v>128</v>
      </c>
      <c r="R245" t="s">
        <v>1094</v>
      </c>
    </row>
    <row r="246" spans="1:18" x14ac:dyDescent="0.3">
      <c r="A246" t="s">
        <v>837</v>
      </c>
      <c r="B246">
        <v>252</v>
      </c>
      <c r="C246" t="s">
        <v>838</v>
      </c>
      <c r="D246" t="s">
        <v>1297</v>
      </c>
      <c r="F246" t="s">
        <v>32</v>
      </c>
      <c r="G246">
        <v>0.35</v>
      </c>
      <c r="H246" t="s">
        <v>19</v>
      </c>
      <c r="I246">
        <v>0.35</v>
      </c>
      <c r="J246">
        <v>0</v>
      </c>
      <c r="K246">
        <v>10</v>
      </c>
      <c r="L246" t="s">
        <v>157</v>
      </c>
      <c r="M246" t="s">
        <v>21</v>
      </c>
      <c r="N246" t="s">
        <v>22</v>
      </c>
      <c r="O246" t="s">
        <v>23</v>
      </c>
      <c r="P246" t="s">
        <v>839</v>
      </c>
      <c r="Q246">
        <v>129</v>
      </c>
      <c r="R246" t="s">
        <v>1093</v>
      </c>
    </row>
    <row r="247" spans="1:18" x14ac:dyDescent="0.3">
      <c r="A247" t="s">
        <v>840</v>
      </c>
      <c r="B247">
        <v>253</v>
      </c>
      <c r="C247" t="s">
        <v>841</v>
      </c>
      <c r="D247" t="s">
        <v>1298</v>
      </c>
      <c r="F247" t="s">
        <v>21</v>
      </c>
      <c r="G247">
        <v>29.44</v>
      </c>
      <c r="H247" t="s">
        <v>126</v>
      </c>
      <c r="I247">
        <v>23.46</v>
      </c>
      <c r="J247">
        <v>12</v>
      </c>
      <c r="K247">
        <v>411</v>
      </c>
      <c r="M247" t="s">
        <v>32</v>
      </c>
      <c r="N247" t="s">
        <v>127</v>
      </c>
      <c r="O247" t="s">
        <v>23</v>
      </c>
      <c r="P247" t="s">
        <v>322</v>
      </c>
      <c r="Q247">
        <v>129</v>
      </c>
      <c r="R247" t="s">
        <v>1093</v>
      </c>
    </row>
    <row r="248" spans="1:18" x14ac:dyDescent="0.3">
      <c r="A248" t="s">
        <v>842</v>
      </c>
      <c r="B248">
        <v>254</v>
      </c>
      <c r="C248" t="s">
        <v>843</v>
      </c>
      <c r="D248" t="s">
        <v>1299</v>
      </c>
      <c r="F248" t="s">
        <v>32</v>
      </c>
      <c r="G248">
        <v>0.82</v>
      </c>
      <c r="H248" t="s">
        <v>19</v>
      </c>
      <c r="I248">
        <v>0.82</v>
      </c>
      <c r="J248">
        <v>0</v>
      </c>
      <c r="K248">
        <v>5</v>
      </c>
      <c r="L248" t="s">
        <v>157</v>
      </c>
      <c r="M248" t="s">
        <v>21</v>
      </c>
      <c r="N248" t="s">
        <v>22</v>
      </c>
      <c r="O248" t="s">
        <v>23</v>
      </c>
      <c r="P248" t="s">
        <v>844</v>
      </c>
      <c r="Q248">
        <v>119</v>
      </c>
      <c r="R248" t="s">
        <v>1093</v>
      </c>
    </row>
    <row r="249" spans="1:18" x14ac:dyDescent="0.3">
      <c r="A249" t="s">
        <v>845</v>
      </c>
      <c r="B249">
        <v>255</v>
      </c>
      <c r="C249" t="s">
        <v>846</v>
      </c>
      <c r="D249" t="s">
        <v>1300</v>
      </c>
      <c r="F249" t="s">
        <v>21</v>
      </c>
      <c r="G249">
        <v>0.52</v>
      </c>
      <c r="H249" t="s">
        <v>19</v>
      </c>
      <c r="I249">
        <v>0.51</v>
      </c>
      <c r="J249">
        <v>0</v>
      </c>
      <c r="K249">
        <v>51</v>
      </c>
      <c r="M249" t="s">
        <v>21</v>
      </c>
      <c r="N249" t="s">
        <v>276</v>
      </c>
      <c r="O249" t="s">
        <v>23</v>
      </c>
      <c r="P249" t="s">
        <v>322</v>
      </c>
      <c r="Q249">
        <v>125</v>
      </c>
      <c r="R249">
        <v>2</v>
      </c>
    </row>
    <row r="250" spans="1:18" x14ac:dyDescent="0.3">
      <c r="A250" t="s">
        <v>849</v>
      </c>
      <c r="B250">
        <v>256</v>
      </c>
      <c r="C250" t="s">
        <v>850</v>
      </c>
      <c r="F250" t="s">
        <v>32</v>
      </c>
      <c r="G250">
        <v>0.86</v>
      </c>
      <c r="H250" t="s">
        <v>19</v>
      </c>
      <c r="I250">
        <v>0.86</v>
      </c>
      <c r="J250">
        <v>0</v>
      </c>
      <c r="K250">
        <v>13</v>
      </c>
      <c r="L250" t="s">
        <v>708</v>
      </c>
      <c r="M250" t="s">
        <v>21</v>
      </c>
      <c r="N250" t="s">
        <v>22</v>
      </c>
      <c r="O250" t="s">
        <v>23</v>
      </c>
      <c r="P250" t="s">
        <v>851</v>
      </c>
      <c r="Q250">
        <v>129</v>
      </c>
      <c r="R250" t="s">
        <v>1093</v>
      </c>
    </row>
    <row r="251" spans="1:18" x14ac:dyDescent="0.3">
      <c r="A251" t="s">
        <v>852</v>
      </c>
      <c r="B251">
        <v>257</v>
      </c>
      <c r="C251" t="s">
        <v>853</v>
      </c>
      <c r="D251" t="s">
        <v>1155</v>
      </c>
      <c r="F251" t="s">
        <v>32</v>
      </c>
      <c r="G251">
        <v>1.05</v>
      </c>
      <c r="H251" t="s">
        <v>19</v>
      </c>
      <c r="I251">
        <v>1.05</v>
      </c>
      <c r="J251">
        <v>0</v>
      </c>
      <c r="K251">
        <v>29</v>
      </c>
      <c r="L251" t="s">
        <v>97</v>
      </c>
      <c r="M251" t="s">
        <v>21</v>
      </c>
      <c r="N251" t="s">
        <v>22</v>
      </c>
      <c r="O251" t="s">
        <v>23</v>
      </c>
      <c r="P251" t="s">
        <v>854</v>
      </c>
    </row>
    <row r="252" spans="1:18" x14ac:dyDescent="0.3">
      <c r="A252" t="s">
        <v>855</v>
      </c>
      <c r="B252">
        <v>258</v>
      </c>
      <c r="C252" t="s">
        <v>856</v>
      </c>
      <c r="F252" t="s">
        <v>32</v>
      </c>
      <c r="G252">
        <v>7.0000000000000007E-2</v>
      </c>
      <c r="H252" t="s">
        <v>19</v>
      </c>
      <c r="I252">
        <v>7.0000000000000007E-2</v>
      </c>
      <c r="J252">
        <v>0</v>
      </c>
      <c r="K252">
        <v>7</v>
      </c>
      <c r="L252" t="s">
        <v>20</v>
      </c>
      <c r="M252" t="s">
        <v>21</v>
      </c>
      <c r="N252" t="s">
        <v>276</v>
      </c>
      <c r="O252" t="s">
        <v>23</v>
      </c>
      <c r="P252" t="s">
        <v>857</v>
      </c>
      <c r="Q252">
        <v>128</v>
      </c>
      <c r="R252" t="s">
        <v>1094</v>
      </c>
    </row>
    <row r="253" spans="1:18" x14ac:dyDescent="0.3">
      <c r="A253" t="s">
        <v>858</v>
      </c>
      <c r="B253">
        <v>259</v>
      </c>
      <c r="C253" t="s">
        <v>859</v>
      </c>
      <c r="D253" t="s">
        <v>1301</v>
      </c>
      <c r="F253" t="s">
        <v>32</v>
      </c>
      <c r="G253">
        <v>0.38</v>
      </c>
      <c r="H253" t="s">
        <v>19</v>
      </c>
      <c r="I253">
        <v>0.38</v>
      </c>
      <c r="J253">
        <v>0</v>
      </c>
      <c r="K253">
        <v>6</v>
      </c>
      <c r="L253" t="s">
        <v>157</v>
      </c>
      <c r="M253" t="s">
        <v>21</v>
      </c>
      <c r="N253" t="s">
        <v>22</v>
      </c>
      <c r="O253" t="s">
        <v>23</v>
      </c>
      <c r="P253" t="s">
        <v>860</v>
      </c>
      <c r="Q253">
        <v>107</v>
      </c>
      <c r="R253" t="s">
        <v>1093</v>
      </c>
    </row>
    <row r="254" spans="1:18" x14ac:dyDescent="0.3">
      <c r="A254" t="s">
        <v>861</v>
      </c>
      <c r="B254">
        <v>260</v>
      </c>
      <c r="C254" t="s">
        <v>862</v>
      </c>
      <c r="D254" t="s">
        <v>1301</v>
      </c>
      <c r="F254" t="s">
        <v>32</v>
      </c>
      <c r="G254">
        <v>3.52</v>
      </c>
      <c r="H254" t="s">
        <v>19</v>
      </c>
      <c r="I254">
        <v>2.64</v>
      </c>
      <c r="J254">
        <v>0</v>
      </c>
      <c r="K254">
        <v>74</v>
      </c>
      <c r="L254" t="s">
        <v>863</v>
      </c>
      <c r="M254" t="s">
        <v>21</v>
      </c>
      <c r="N254" t="s">
        <v>22</v>
      </c>
      <c r="O254" t="s">
        <v>23</v>
      </c>
      <c r="P254" t="s">
        <v>864</v>
      </c>
      <c r="Q254">
        <v>107</v>
      </c>
      <c r="R254" t="s">
        <v>1093</v>
      </c>
    </row>
    <row r="255" spans="1:18" x14ac:dyDescent="0.3">
      <c r="A255" t="s">
        <v>865</v>
      </c>
      <c r="B255">
        <v>261</v>
      </c>
      <c r="C255" t="s">
        <v>866</v>
      </c>
      <c r="D255" t="s">
        <v>1232</v>
      </c>
      <c r="F255" t="s">
        <v>32</v>
      </c>
      <c r="G255">
        <v>2.2200000000000002</v>
      </c>
      <c r="H255" t="s">
        <v>19</v>
      </c>
      <c r="I255">
        <v>2.2200000000000002</v>
      </c>
      <c r="J255">
        <v>0</v>
      </c>
      <c r="K255">
        <v>48</v>
      </c>
      <c r="L255" t="s">
        <v>157</v>
      </c>
      <c r="M255" t="s">
        <v>21</v>
      </c>
      <c r="N255" t="s">
        <v>22</v>
      </c>
      <c r="O255" t="s">
        <v>23</v>
      </c>
      <c r="P255" t="s">
        <v>381</v>
      </c>
      <c r="Q255">
        <v>126</v>
      </c>
      <c r="R255" t="s">
        <v>1093</v>
      </c>
    </row>
    <row r="256" spans="1:18" x14ac:dyDescent="0.3">
      <c r="A256" t="s">
        <v>867</v>
      </c>
      <c r="B256">
        <v>262</v>
      </c>
      <c r="C256" t="s">
        <v>868</v>
      </c>
      <c r="F256" t="s">
        <v>32</v>
      </c>
      <c r="G256">
        <v>3.75</v>
      </c>
      <c r="H256" t="s">
        <v>19</v>
      </c>
      <c r="I256">
        <v>3.73</v>
      </c>
      <c r="J256">
        <v>0</v>
      </c>
      <c r="K256">
        <v>90</v>
      </c>
      <c r="L256" t="s">
        <v>708</v>
      </c>
      <c r="M256" t="s">
        <v>21</v>
      </c>
      <c r="N256" t="s">
        <v>22</v>
      </c>
      <c r="O256" t="s">
        <v>23</v>
      </c>
      <c r="P256" t="s">
        <v>869</v>
      </c>
      <c r="Q256">
        <v>114</v>
      </c>
      <c r="R256" t="s">
        <v>1093</v>
      </c>
    </row>
    <row r="257" spans="1:18" x14ac:dyDescent="0.3">
      <c r="A257" t="s">
        <v>870</v>
      </c>
      <c r="B257">
        <v>263</v>
      </c>
      <c r="C257" t="s">
        <v>871</v>
      </c>
      <c r="F257" t="s">
        <v>32</v>
      </c>
      <c r="G257">
        <v>0.13</v>
      </c>
      <c r="H257" t="s">
        <v>19</v>
      </c>
      <c r="I257">
        <v>0.13</v>
      </c>
      <c r="J257">
        <v>0</v>
      </c>
      <c r="K257">
        <v>13</v>
      </c>
      <c r="L257" t="s">
        <v>20</v>
      </c>
      <c r="M257" t="s">
        <v>21</v>
      </c>
      <c r="N257" t="s">
        <v>276</v>
      </c>
      <c r="O257" t="s">
        <v>23</v>
      </c>
      <c r="P257" t="s">
        <v>872</v>
      </c>
      <c r="Q257">
        <v>118</v>
      </c>
      <c r="R257">
        <v>3</v>
      </c>
    </row>
    <row r="258" spans="1:18" x14ac:dyDescent="0.3">
      <c r="A258" t="s">
        <v>873</v>
      </c>
      <c r="B258">
        <v>264</v>
      </c>
      <c r="C258" t="s">
        <v>874</v>
      </c>
      <c r="F258" t="s">
        <v>32</v>
      </c>
      <c r="G258">
        <v>7.75</v>
      </c>
      <c r="H258" t="s">
        <v>31</v>
      </c>
      <c r="I258">
        <v>7.66</v>
      </c>
      <c r="J258">
        <v>3.06</v>
      </c>
      <c r="K258">
        <v>0</v>
      </c>
      <c r="L258" t="s">
        <v>708</v>
      </c>
      <c r="M258" t="s">
        <v>21</v>
      </c>
      <c r="N258" t="s">
        <v>33</v>
      </c>
      <c r="O258" t="s">
        <v>23</v>
      </c>
      <c r="P258" t="s">
        <v>875</v>
      </c>
    </row>
    <row r="259" spans="1:18" x14ac:dyDescent="0.3">
      <c r="A259" t="s">
        <v>876</v>
      </c>
      <c r="B259">
        <v>265</v>
      </c>
      <c r="C259" t="s">
        <v>877</v>
      </c>
      <c r="F259" t="s">
        <v>32</v>
      </c>
      <c r="G259">
        <v>6.82</v>
      </c>
      <c r="H259" t="s">
        <v>31</v>
      </c>
      <c r="I259">
        <v>6.79</v>
      </c>
      <c r="J259">
        <v>1.64</v>
      </c>
      <c r="K259">
        <v>0</v>
      </c>
      <c r="L259" t="s">
        <v>708</v>
      </c>
      <c r="M259" t="s">
        <v>21</v>
      </c>
      <c r="N259" t="s">
        <v>33</v>
      </c>
      <c r="O259" t="s">
        <v>23</v>
      </c>
      <c r="P259" t="s">
        <v>878</v>
      </c>
    </row>
    <row r="260" spans="1:18" x14ac:dyDescent="0.3">
      <c r="A260" t="s">
        <v>879</v>
      </c>
      <c r="B260">
        <v>266</v>
      </c>
      <c r="C260" t="s">
        <v>880</v>
      </c>
      <c r="D260" t="s">
        <v>1302</v>
      </c>
      <c r="F260" t="s">
        <v>32</v>
      </c>
      <c r="G260">
        <v>17.04</v>
      </c>
      <c r="H260" t="s">
        <v>31</v>
      </c>
      <c r="I260">
        <v>15.92</v>
      </c>
      <c r="J260">
        <v>6.37</v>
      </c>
      <c r="K260">
        <v>0</v>
      </c>
      <c r="L260" t="s">
        <v>157</v>
      </c>
      <c r="M260" t="s">
        <v>32</v>
      </c>
      <c r="N260" t="s">
        <v>33</v>
      </c>
      <c r="O260" t="s">
        <v>23</v>
      </c>
      <c r="P260" t="s">
        <v>881</v>
      </c>
      <c r="Q260">
        <v>113</v>
      </c>
      <c r="R260" t="s">
        <v>1093</v>
      </c>
    </row>
    <row r="261" spans="1:18" x14ac:dyDescent="0.3">
      <c r="A261" t="s">
        <v>882</v>
      </c>
      <c r="B261">
        <v>267</v>
      </c>
      <c r="C261" t="s">
        <v>883</v>
      </c>
      <c r="D261" t="s">
        <v>1302</v>
      </c>
      <c r="F261" t="s">
        <v>32</v>
      </c>
      <c r="G261">
        <v>8.69</v>
      </c>
      <c r="H261" t="s">
        <v>31</v>
      </c>
      <c r="I261">
        <v>8.5399999999999991</v>
      </c>
      <c r="J261">
        <v>3.42</v>
      </c>
      <c r="K261">
        <v>0</v>
      </c>
      <c r="L261" t="s">
        <v>157</v>
      </c>
      <c r="M261" t="s">
        <v>21</v>
      </c>
      <c r="N261" t="s">
        <v>33</v>
      </c>
      <c r="O261" t="s">
        <v>23</v>
      </c>
      <c r="P261" t="s">
        <v>884</v>
      </c>
    </row>
    <row r="262" spans="1:18" x14ac:dyDescent="0.3">
      <c r="A262" t="s">
        <v>885</v>
      </c>
      <c r="B262">
        <v>268</v>
      </c>
      <c r="C262" t="s">
        <v>886</v>
      </c>
      <c r="D262" t="s">
        <v>1303</v>
      </c>
      <c r="F262" t="s">
        <v>32</v>
      </c>
      <c r="G262">
        <v>3.43</v>
      </c>
      <c r="H262" t="s">
        <v>31</v>
      </c>
      <c r="I262">
        <v>1.61</v>
      </c>
      <c r="J262">
        <v>0.64</v>
      </c>
      <c r="K262">
        <v>0</v>
      </c>
      <c r="L262" t="s">
        <v>157</v>
      </c>
      <c r="M262" t="s">
        <v>21</v>
      </c>
      <c r="N262" t="s">
        <v>33</v>
      </c>
      <c r="O262" t="s">
        <v>23</v>
      </c>
      <c r="P262" t="s">
        <v>887</v>
      </c>
      <c r="Q262">
        <v>76</v>
      </c>
      <c r="R262" t="s">
        <v>1093</v>
      </c>
    </row>
    <row r="263" spans="1:18" x14ac:dyDescent="0.3">
      <c r="A263" t="s">
        <v>888</v>
      </c>
      <c r="B263">
        <v>269</v>
      </c>
      <c r="C263" t="s">
        <v>889</v>
      </c>
      <c r="D263" t="s">
        <v>1304</v>
      </c>
      <c r="F263" t="s">
        <v>32</v>
      </c>
      <c r="G263">
        <v>0.25</v>
      </c>
      <c r="H263" t="s">
        <v>31</v>
      </c>
      <c r="I263">
        <v>0.25</v>
      </c>
      <c r="J263">
        <v>0.1</v>
      </c>
      <c r="K263">
        <v>0</v>
      </c>
      <c r="L263" t="s">
        <v>157</v>
      </c>
      <c r="M263" t="s">
        <v>21</v>
      </c>
      <c r="N263" t="s">
        <v>33</v>
      </c>
      <c r="O263" t="s">
        <v>23</v>
      </c>
      <c r="P263" t="s">
        <v>890</v>
      </c>
    </row>
    <row r="264" spans="1:18" x14ac:dyDescent="0.3">
      <c r="A264" t="s">
        <v>891</v>
      </c>
      <c r="B264">
        <v>270</v>
      </c>
      <c r="C264" t="s">
        <v>892</v>
      </c>
      <c r="D264" t="s">
        <v>1275</v>
      </c>
      <c r="F264" t="s">
        <v>32</v>
      </c>
      <c r="G264">
        <v>0.43</v>
      </c>
      <c r="H264" t="s">
        <v>31</v>
      </c>
      <c r="I264">
        <v>0.43</v>
      </c>
      <c r="J264">
        <v>0.17</v>
      </c>
      <c r="K264">
        <v>0</v>
      </c>
      <c r="L264" t="s">
        <v>157</v>
      </c>
      <c r="M264" t="s">
        <v>21</v>
      </c>
      <c r="N264" t="s">
        <v>33</v>
      </c>
      <c r="O264" t="s">
        <v>23</v>
      </c>
      <c r="P264" t="s">
        <v>893</v>
      </c>
      <c r="Q264">
        <v>129</v>
      </c>
      <c r="R264" t="s">
        <v>1093</v>
      </c>
    </row>
    <row r="265" spans="1:18" x14ac:dyDescent="0.3">
      <c r="A265" t="s">
        <v>894</v>
      </c>
      <c r="B265">
        <v>271</v>
      </c>
      <c r="C265" t="s">
        <v>895</v>
      </c>
      <c r="D265" t="s">
        <v>1184</v>
      </c>
      <c r="F265" t="s">
        <v>32</v>
      </c>
      <c r="G265">
        <v>47.86</v>
      </c>
      <c r="H265" t="s">
        <v>31</v>
      </c>
      <c r="I265">
        <v>45.52</v>
      </c>
      <c r="J265">
        <v>15.93</v>
      </c>
      <c r="K265">
        <v>0</v>
      </c>
      <c r="L265" t="s">
        <v>157</v>
      </c>
      <c r="M265" t="s">
        <v>32</v>
      </c>
      <c r="N265" t="s">
        <v>61</v>
      </c>
      <c r="O265" t="s">
        <v>23</v>
      </c>
      <c r="P265" t="s">
        <v>322</v>
      </c>
      <c r="Q265">
        <v>107</v>
      </c>
      <c r="R265" t="s">
        <v>1093</v>
      </c>
    </row>
    <row r="266" spans="1:18" x14ac:dyDescent="0.3">
      <c r="A266" t="s">
        <v>896</v>
      </c>
      <c r="B266">
        <v>272</v>
      </c>
      <c r="C266" t="s">
        <v>897</v>
      </c>
      <c r="F266" t="s">
        <v>32</v>
      </c>
      <c r="G266">
        <v>0.06</v>
      </c>
      <c r="H266" t="s">
        <v>19</v>
      </c>
      <c r="I266">
        <v>0.06</v>
      </c>
      <c r="J266">
        <v>0</v>
      </c>
      <c r="K266">
        <v>2</v>
      </c>
      <c r="L266" t="s">
        <v>20</v>
      </c>
      <c r="M266" t="s">
        <v>21</v>
      </c>
      <c r="N266" t="s">
        <v>22</v>
      </c>
      <c r="O266" t="s">
        <v>23</v>
      </c>
      <c r="P266" t="s">
        <v>898</v>
      </c>
      <c r="Q266">
        <v>118</v>
      </c>
      <c r="R266">
        <v>3</v>
      </c>
    </row>
    <row r="267" spans="1:18" x14ac:dyDescent="0.3">
      <c r="A267" t="s">
        <v>899</v>
      </c>
      <c r="B267">
        <v>273</v>
      </c>
      <c r="C267" t="s">
        <v>900</v>
      </c>
      <c r="F267" t="s">
        <v>32</v>
      </c>
      <c r="G267">
        <v>7.0000000000000007E-2</v>
      </c>
      <c r="H267" t="s">
        <v>19</v>
      </c>
      <c r="I267">
        <v>7.0000000000000007E-2</v>
      </c>
      <c r="J267">
        <v>0</v>
      </c>
      <c r="K267">
        <v>7</v>
      </c>
      <c r="L267" t="s">
        <v>20</v>
      </c>
      <c r="M267" t="s">
        <v>21</v>
      </c>
      <c r="N267" t="s">
        <v>276</v>
      </c>
      <c r="O267" t="s">
        <v>23</v>
      </c>
      <c r="P267" t="s">
        <v>901</v>
      </c>
      <c r="Q267">
        <v>118</v>
      </c>
      <c r="R267">
        <v>3</v>
      </c>
    </row>
    <row r="268" spans="1:18" x14ac:dyDescent="0.3">
      <c r="A268" t="s">
        <v>902</v>
      </c>
      <c r="B268">
        <v>274</v>
      </c>
      <c r="C268" t="s">
        <v>903</v>
      </c>
      <c r="F268" t="s">
        <v>32</v>
      </c>
      <c r="G268">
        <v>0.08</v>
      </c>
      <c r="H268" t="s">
        <v>19</v>
      </c>
      <c r="I268">
        <v>0.08</v>
      </c>
      <c r="J268">
        <v>0</v>
      </c>
      <c r="K268">
        <v>8</v>
      </c>
      <c r="L268" t="s">
        <v>20</v>
      </c>
      <c r="M268" t="s">
        <v>21</v>
      </c>
      <c r="N268" t="s">
        <v>276</v>
      </c>
      <c r="O268" t="s">
        <v>23</v>
      </c>
      <c r="P268" t="s">
        <v>904</v>
      </c>
      <c r="Q268">
        <v>129</v>
      </c>
      <c r="R268" t="s">
        <v>1093</v>
      </c>
    </row>
    <row r="269" spans="1:18" x14ac:dyDescent="0.3">
      <c r="A269" t="s">
        <v>905</v>
      </c>
      <c r="B269">
        <v>275</v>
      </c>
      <c r="C269" t="s">
        <v>906</v>
      </c>
      <c r="D269" t="s">
        <v>1204</v>
      </c>
      <c r="F269" t="s">
        <v>32</v>
      </c>
      <c r="G269">
        <v>0.35</v>
      </c>
      <c r="H269" t="s">
        <v>19</v>
      </c>
      <c r="I269">
        <v>0.35</v>
      </c>
      <c r="J269">
        <v>0</v>
      </c>
      <c r="K269">
        <v>6</v>
      </c>
      <c r="L269" t="s">
        <v>157</v>
      </c>
      <c r="M269" t="s">
        <v>21</v>
      </c>
      <c r="N269" t="s">
        <v>22</v>
      </c>
      <c r="O269" t="s">
        <v>23</v>
      </c>
      <c r="P269" t="s">
        <v>907</v>
      </c>
      <c r="Q269">
        <v>123</v>
      </c>
      <c r="R269" t="s">
        <v>1093</v>
      </c>
    </row>
    <row r="270" spans="1:18" x14ac:dyDescent="0.3">
      <c r="A270" t="s">
        <v>908</v>
      </c>
      <c r="B270">
        <v>276</v>
      </c>
      <c r="C270" t="s">
        <v>909</v>
      </c>
      <c r="D270" t="s">
        <v>1305</v>
      </c>
      <c r="F270" t="s">
        <v>32</v>
      </c>
      <c r="G270">
        <v>0.8</v>
      </c>
      <c r="H270" t="s">
        <v>19</v>
      </c>
      <c r="I270">
        <v>0.8</v>
      </c>
      <c r="J270">
        <v>0</v>
      </c>
      <c r="K270">
        <v>22</v>
      </c>
      <c r="L270" t="s">
        <v>97</v>
      </c>
      <c r="M270" t="s">
        <v>21</v>
      </c>
      <c r="N270" t="s">
        <v>22</v>
      </c>
      <c r="O270" t="s">
        <v>23</v>
      </c>
      <c r="P270" t="s">
        <v>910</v>
      </c>
    </row>
    <row r="271" spans="1:18" x14ac:dyDescent="0.3">
      <c r="A271" t="s">
        <v>911</v>
      </c>
      <c r="B271">
        <v>277</v>
      </c>
      <c r="C271" t="s">
        <v>912</v>
      </c>
      <c r="F271" t="s">
        <v>32</v>
      </c>
      <c r="G271">
        <v>0.09</v>
      </c>
      <c r="H271" t="s">
        <v>19</v>
      </c>
      <c r="I271">
        <v>0.09</v>
      </c>
      <c r="J271">
        <v>0</v>
      </c>
      <c r="K271">
        <v>3</v>
      </c>
      <c r="L271" t="s">
        <v>20</v>
      </c>
      <c r="M271" t="s">
        <v>21</v>
      </c>
      <c r="N271" t="s">
        <v>22</v>
      </c>
      <c r="O271" t="s">
        <v>23</v>
      </c>
      <c r="P271" t="s">
        <v>913</v>
      </c>
    </row>
    <row r="272" spans="1:18" x14ac:dyDescent="0.3">
      <c r="A272" t="s">
        <v>914</v>
      </c>
      <c r="B272">
        <v>278</v>
      </c>
      <c r="C272" t="s">
        <v>915</v>
      </c>
      <c r="D272" t="s">
        <v>1300</v>
      </c>
      <c r="F272" t="s">
        <v>21</v>
      </c>
      <c r="G272">
        <v>0.41</v>
      </c>
      <c r="H272" t="s">
        <v>76</v>
      </c>
      <c r="I272">
        <v>0.41</v>
      </c>
      <c r="J272">
        <v>0.16</v>
      </c>
      <c r="K272">
        <v>41</v>
      </c>
      <c r="M272" t="s">
        <v>21</v>
      </c>
      <c r="N272" t="s">
        <v>77</v>
      </c>
      <c r="O272" t="s">
        <v>23</v>
      </c>
      <c r="P272" t="s">
        <v>916</v>
      </c>
      <c r="Q272">
        <v>125</v>
      </c>
      <c r="R272">
        <v>2</v>
      </c>
    </row>
    <row r="273" spans="1:18" x14ac:dyDescent="0.3">
      <c r="A273" t="s">
        <v>917</v>
      </c>
      <c r="B273">
        <v>279</v>
      </c>
      <c r="C273" t="s">
        <v>918</v>
      </c>
      <c r="D273" t="s">
        <v>1300</v>
      </c>
      <c r="F273" t="s">
        <v>21</v>
      </c>
      <c r="G273">
        <v>0.41</v>
      </c>
      <c r="H273" t="s">
        <v>76</v>
      </c>
      <c r="I273">
        <v>0.41</v>
      </c>
      <c r="J273">
        <v>0.16</v>
      </c>
      <c r="K273">
        <v>41</v>
      </c>
      <c r="M273" t="s">
        <v>21</v>
      </c>
      <c r="N273" t="s">
        <v>77</v>
      </c>
      <c r="O273" t="s">
        <v>23</v>
      </c>
      <c r="P273" t="s">
        <v>919</v>
      </c>
      <c r="Q273">
        <v>125</v>
      </c>
      <c r="R273">
        <v>2</v>
      </c>
    </row>
    <row r="274" spans="1:18" x14ac:dyDescent="0.3">
      <c r="A274" t="s">
        <v>920</v>
      </c>
      <c r="B274">
        <v>280</v>
      </c>
      <c r="C274" t="s">
        <v>921</v>
      </c>
      <c r="D274" t="s">
        <v>1306</v>
      </c>
      <c r="F274" t="s">
        <v>21</v>
      </c>
      <c r="G274">
        <v>1.26</v>
      </c>
      <c r="H274" t="s">
        <v>76</v>
      </c>
      <c r="I274">
        <v>1.26</v>
      </c>
      <c r="J274">
        <v>0.5</v>
      </c>
      <c r="K274">
        <v>126</v>
      </c>
      <c r="M274" t="s">
        <v>21</v>
      </c>
      <c r="N274" t="s">
        <v>77</v>
      </c>
      <c r="O274" t="s">
        <v>23</v>
      </c>
      <c r="P274" t="s">
        <v>922</v>
      </c>
      <c r="Q274">
        <v>125</v>
      </c>
      <c r="R274">
        <v>2</v>
      </c>
    </row>
    <row r="275" spans="1:18" x14ac:dyDescent="0.3">
      <c r="A275" t="s">
        <v>923</v>
      </c>
      <c r="B275">
        <v>281</v>
      </c>
      <c r="C275" t="s">
        <v>924</v>
      </c>
      <c r="D275" t="s">
        <v>1306</v>
      </c>
      <c r="F275" t="s">
        <v>21</v>
      </c>
      <c r="G275">
        <v>0.4</v>
      </c>
      <c r="H275" t="s">
        <v>76</v>
      </c>
      <c r="I275">
        <v>0.4</v>
      </c>
      <c r="J275">
        <v>0.16</v>
      </c>
      <c r="K275">
        <v>40</v>
      </c>
      <c r="M275" t="s">
        <v>21</v>
      </c>
      <c r="N275" t="s">
        <v>77</v>
      </c>
      <c r="O275" t="s">
        <v>23</v>
      </c>
      <c r="P275" t="s">
        <v>925</v>
      </c>
      <c r="Q275">
        <v>125</v>
      </c>
      <c r="R275">
        <v>2</v>
      </c>
    </row>
    <row r="276" spans="1:18" x14ac:dyDescent="0.3">
      <c r="A276" t="s">
        <v>926</v>
      </c>
      <c r="B276">
        <v>282</v>
      </c>
      <c r="C276" t="s">
        <v>927</v>
      </c>
      <c r="D276" t="s">
        <v>1307</v>
      </c>
      <c r="F276" t="s">
        <v>21</v>
      </c>
      <c r="G276">
        <v>0.62</v>
      </c>
      <c r="H276" t="s">
        <v>76</v>
      </c>
      <c r="I276">
        <v>0.62</v>
      </c>
      <c r="J276">
        <v>0.25</v>
      </c>
      <c r="K276">
        <v>62</v>
      </c>
      <c r="M276" t="s">
        <v>21</v>
      </c>
      <c r="N276" t="s">
        <v>77</v>
      </c>
      <c r="O276" t="s">
        <v>23</v>
      </c>
      <c r="P276" t="s">
        <v>928</v>
      </c>
      <c r="Q276">
        <v>118</v>
      </c>
      <c r="R276">
        <v>3</v>
      </c>
    </row>
    <row r="277" spans="1:18" x14ac:dyDescent="0.3">
      <c r="A277" t="s">
        <v>929</v>
      </c>
      <c r="B277">
        <v>283</v>
      </c>
      <c r="C277" t="s">
        <v>930</v>
      </c>
      <c r="D277" t="s">
        <v>1308</v>
      </c>
      <c r="F277" t="s">
        <v>21</v>
      </c>
      <c r="G277">
        <v>2.17</v>
      </c>
      <c r="H277" t="s">
        <v>76</v>
      </c>
      <c r="I277">
        <v>2.16</v>
      </c>
      <c r="J277">
        <v>0.86</v>
      </c>
      <c r="K277">
        <v>216</v>
      </c>
      <c r="M277" t="s">
        <v>21</v>
      </c>
      <c r="N277" t="s">
        <v>77</v>
      </c>
      <c r="O277" t="s">
        <v>23</v>
      </c>
      <c r="P277" t="s">
        <v>931</v>
      </c>
      <c r="Q277">
        <v>118</v>
      </c>
      <c r="R277">
        <v>3</v>
      </c>
    </row>
    <row r="278" spans="1:18" x14ac:dyDescent="0.3">
      <c r="A278" t="s">
        <v>932</v>
      </c>
      <c r="B278">
        <v>284</v>
      </c>
      <c r="C278" t="s">
        <v>933</v>
      </c>
      <c r="F278" t="s">
        <v>32</v>
      </c>
      <c r="G278">
        <v>0.04</v>
      </c>
      <c r="H278" t="s">
        <v>19</v>
      </c>
      <c r="I278">
        <v>0.04</v>
      </c>
      <c r="J278">
        <v>0</v>
      </c>
      <c r="K278">
        <v>3</v>
      </c>
      <c r="L278" t="s">
        <v>20</v>
      </c>
      <c r="M278" t="s">
        <v>21</v>
      </c>
      <c r="N278" t="s">
        <v>456</v>
      </c>
      <c r="O278" t="s">
        <v>23</v>
      </c>
      <c r="P278" t="s">
        <v>934</v>
      </c>
      <c r="Q278">
        <v>128</v>
      </c>
      <c r="R278" t="s">
        <v>1094</v>
      </c>
    </row>
    <row r="279" spans="1:18" x14ac:dyDescent="0.3">
      <c r="A279" t="s">
        <v>935</v>
      </c>
      <c r="B279">
        <v>285</v>
      </c>
      <c r="C279" t="s">
        <v>936</v>
      </c>
      <c r="D279" t="s">
        <v>1151</v>
      </c>
      <c r="F279" t="s">
        <v>32</v>
      </c>
      <c r="G279">
        <v>1.73</v>
      </c>
      <c r="H279" t="s">
        <v>19</v>
      </c>
      <c r="I279">
        <v>1.73</v>
      </c>
      <c r="J279">
        <v>0</v>
      </c>
      <c r="K279">
        <v>48</v>
      </c>
      <c r="L279" t="s">
        <v>97</v>
      </c>
      <c r="M279" t="s">
        <v>21</v>
      </c>
      <c r="N279" t="s">
        <v>22</v>
      </c>
      <c r="O279" t="s">
        <v>23</v>
      </c>
      <c r="P279" t="s">
        <v>937</v>
      </c>
    </row>
    <row r="280" spans="1:18" x14ac:dyDescent="0.3">
      <c r="A280" t="s">
        <v>938</v>
      </c>
      <c r="B280">
        <v>286</v>
      </c>
      <c r="C280" t="s">
        <v>939</v>
      </c>
      <c r="D280" t="s">
        <v>1309</v>
      </c>
      <c r="F280" t="s">
        <v>32</v>
      </c>
      <c r="G280">
        <v>0.98</v>
      </c>
      <c r="H280" t="s">
        <v>19</v>
      </c>
      <c r="I280">
        <v>0.98</v>
      </c>
      <c r="J280">
        <v>0</v>
      </c>
      <c r="K280">
        <v>27</v>
      </c>
      <c r="L280" t="s">
        <v>97</v>
      </c>
      <c r="M280" t="s">
        <v>21</v>
      </c>
      <c r="N280" t="s">
        <v>22</v>
      </c>
      <c r="O280" t="s">
        <v>23</v>
      </c>
      <c r="P280" t="s">
        <v>940</v>
      </c>
      <c r="Q280">
        <v>129</v>
      </c>
      <c r="R280" t="s">
        <v>1093</v>
      </c>
    </row>
    <row r="281" spans="1:18" x14ac:dyDescent="0.3">
      <c r="A281" t="s">
        <v>941</v>
      </c>
      <c r="B281">
        <v>287</v>
      </c>
      <c r="C281" t="s">
        <v>942</v>
      </c>
      <c r="D281" t="s">
        <v>1310</v>
      </c>
      <c r="F281" t="s">
        <v>32</v>
      </c>
      <c r="G281">
        <v>0.47</v>
      </c>
      <c r="H281" t="s">
        <v>19</v>
      </c>
      <c r="I281">
        <v>0.47</v>
      </c>
      <c r="J281">
        <v>0</v>
      </c>
      <c r="K281">
        <v>13</v>
      </c>
      <c r="L281" t="s">
        <v>153</v>
      </c>
      <c r="M281" t="s">
        <v>21</v>
      </c>
      <c r="N281" t="s">
        <v>22</v>
      </c>
      <c r="O281" t="s">
        <v>23</v>
      </c>
      <c r="P281" t="s">
        <v>943</v>
      </c>
      <c r="Q281">
        <v>129</v>
      </c>
      <c r="R281" t="s">
        <v>1093</v>
      </c>
    </row>
    <row r="282" spans="1:18" x14ac:dyDescent="0.3">
      <c r="A282" t="s">
        <v>944</v>
      </c>
      <c r="B282">
        <v>288</v>
      </c>
      <c r="C282" t="s">
        <v>945</v>
      </c>
      <c r="D282" t="s">
        <v>1311</v>
      </c>
      <c r="F282" t="s">
        <v>32</v>
      </c>
      <c r="G282">
        <v>22.46</v>
      </c>
      <c r="H282" t="s">
        <v>228</v>
      </c>
      <c r="I282">
        <v>21.67</v>
      </c>
      <c r="J282">
        <v>11</v>
      </c>
      <c r="K282">
        <v>0</v>
      </c>
      <c r="L282" t="s">
        <v>229</v>
      </c>
      <c r="M282" t="s">
        <v>21</v>
      </c>
      <c r="N282" t="s">
        <v>230</v>
      </c>
      <c r="O282" t="s">
        <v>23</v>
      </c>
      <c r="P282" t="s">
        <v>946</v>
      </c>
    </row>
    <row r="283" spans="1:18" x14ac:dyDescent="0.3">
      <c r="A283" t="s">
        <v>947</v>
      </c>
      <c r="B283">
        <v>289</v>
      </c>
      <c r="C283" t="s">
        <v>948</v>
      </c>
      <c r="D283" t="s">
        <v>1166</v>
      </c>
      <c r="F283" t="s">
        <v>21</v>
      </c>
      <c r="G283">
        <v>55.29</v>
      </c>
      <c r="H283" t="s">
        <v>76</v>
      </c>
      <c r="I283">
        <v>36.64</v>
      </c>
      <c r="J283">
        <v>12.82</v>
      </c>
      <c r="K283">
        <v>769</v>
      </c>
      <c r="M283" t="s">
        <v>32</v>
      </c>
      <c r="N283" t="s">
        <v>77</v>
      </c>
      <c r="O283" t="s">
        <v>23</v>
      </c>
      <c r="P283" t="s">
        <v>949</v>
      </c>
    </row>
    <row r="284" spans="1:18" x14ac:dyDescent="0.3">
      <c r="A284" t="s">
        <v>950</v>
      </c>
      <c r="B284">
        <v>290</v>
      </c>
      <c r="C284" t="s">
        <v>951</v>
      </c>
      <c r="F284" t="s">
        <v>32</v>
      </c>
      <c r="G284">
        <v>0.15</v>
      </c>
      <c r="H284" t="s">
        <v>19</v>
      </c>
      <c r="I284">
        <v>0.15</v>
      </c>
      <c r="J284">
        <v>0</v>
      </c>
      <c r="K284">
        <v>4</v>
      </c>
      <c r="L284" t="s">
        <v>20</v>
      </c>
      <c r="M284" t="s">
        <v>21</v>
      </c>
      <c r="N284" t="s">
        <v>22</v>
      </c>
      <c r="O284" t="s">
        <v>23</v>
      </c>
      <c r="P284" t="s">
        <v>952</v>
      </c>
      <c r="Q284">
        <v>129</v>
      </c>
      <c r="R284" t="s">
        <v>1093</v>
      </c>
    </row>
    <row r="285" spans="1:18" x14ac:dyDescent="0.3">
      <c r="A285" t="s">
        <v>953</v>
      </c>
      <c r="B285">
        <v>291</v>
      </c>
      <c r="C285" t="s">
        <v>954</v>
      </c>
      <c r="F285" t="s">
        <v>32</v>
      </c>
      <c r="G285">
        <v>0.38</v>
      </c>
      <c r="H285" t="s">
        <v>19</v>
      </c>
      <c r="I285">
        <v>0.34</v>
      </c>
      <c r="J285">
        <v>0</v>
      </c>
      <c r="K285">
        <v>14</v>
      </c>
      <c r="L285" t="s">
        <v>735</v>
      </c>
      <c r="M285" t="s">
        <v>21</v>
      </c>
      <c r="N285" t="s">
        <v>22</v>
      </c>
      <c r="O285" t="s">
        <v>23</v>
      </c>
      <c r="P285" t="s">
        <v>955</v>
      </c>
      <c r="Q285">
        <v>124</v>
      </c>
      <c r="R285" t="s">
        <v>1093</v>
      </c>
    </row>
    <row r="286" spans="1:18" x14ac:dyDescent="0.3">
      <c r="A286" t="s">
        <v>956</v>
      </c>
      <c r="B286">
        <v>292</v>
      </c>
      <c r="C286" t="s">
        <v>957</v>
      </c>
      <c r="F286" t="s">
        <v>32</v>
      </c>
      <c r="G286">
        <v>0.09</v>
      </c>
      <c r="H286" t="s">
        <v>19</v>
      </c>
      <c r="I286">
        <v>0.09</v>
      </c>
      <c r="J286">
        <v>0</v>
      </c>
      <c r="K286">
        <v>9</v>
      </c>
      <c r="L286" t="s">
        <v>735</v>
      </c>
      <c r="M286" t="s">
        <v>21</v>
      </c>
      <c r="N286" t="s">
        <v>276</v>
      </c>
      <c r="O286" t="s">
        <v>23</v>
      </c>
      <c r="P286" t="s">
        <v>958</v>
      </c>
      <c r="Q286">
        <v>125</v>
      </c>
      <c r="R286">
        <v>2</v>
      </c>
    </row>
    <row r="287" spans="1:18" x14ac:dyDescent="0.3">
      <c r="A287" t="s">
        <v>959</v>
      </c>
      <c r="B287">
        <v>293</v>
      </c>
      <c r="C287" t="s">
        <v>960</v>
      </c>
      <c r="F287" t="s">
        <v>32</v>
      </c>
      <c r="G287">
        <v>0.03</v>
      </c>
      <c r="H287" t="s">
        <v>19</v>
      </c>
      <c r="I287">
        <v>0.03</v>
      </c>
      <c r="J287">
        <v>0</v>
      </c>
      <c r="K287">
        <v>6</v>
      </c>
      <c r="L287" t="s">
        <v>735</v>
      </c>
      <c r="M287" t="s">
        <v>21</v>
      </c>
      <c r="N287" t="s">
        <v>456</v>
      </c>
      <c r="O287" t="s">
        <v>23</v>
      </c>
      <c r="P287" t="s">
        <v>961</v>
      </c>
      <c r="Q287">
        <v>118</v>
      </c>
      <c r="R287">
        <v>3</v>
      </c>
    </row>
    <row r="288" spans="1:18" x14ac:dyDescent="0.3">
      <c r="A288" t="s">
        <v>962</v>
      </c>
      <c r="B288">
        <v>294</v>
      </c>
      <c r="C288" t="s">
        <v>963</v>
      </c>
      <c r="F288" t="s">
        <v>32</v>
      </c>
      <c r="G288">
        <v>0.12</v>
      </c>
      <c r="H288" t="s">
        <v>19</v>
      </c>
      <c r="I288">
        <v>0.12</v>
      </c>
      <c r="J288">
        <v>0</v>
      </c>
      <c r="K288">
        <v>12</v>
      </c>
      <c r="L288" t="s">
        <v>20</v>
      </c>
      <c r="M288" t="s">
        <v>21</v>
      </c>
      <c r="N288" t="s">
        <v>276</v>
      </c>
      <c r="O288" t="s">
        <v>23</v>
      </c>
      <c r="P288" t="s">
        <v>964</v>
      </c>
      <c r="Q288">
        <v>93</v>
      </c>
      <c r="R288">
        <v>4</v>
      </c>
    </row>
    <row r="289" spans="1:18" x14ac:dyDescent="0.3">
      <c r="A289" t="s">
        <v>965</v>
      </c>
      <c r="B289">
        <v>295</v>
      </c>
      <c r="C289" t="s">
        <v>966</v>
      </c>
      <c r="F289" t="s">
        <v>32</v>
      </c>
      <c r="G289">
        <v>4.9800000000000004</v>
      </c>
      <c r="H289" t="s">
        <v>19</v>
      </c>
      <c r="I289">
        <v>4.47</v>
      </c>
      <c r="J289">
        <v>0</v>
      </c>
      <c r="K289">
        <v>231</v>
      </c>
      <c r="L289" t="s">
        <v>735</v>
      </c>
      <c r="M289" t="s">
        <v>21</v>
      </c>
      <c r="N289" t="s">
        <v>22</v>
      </c>
      <c r="O289" t="s">
        <v>23</v>
      </c>
      <c r="P289" t="s">
        <v>967</v>
      </c>
      <c r="Q289">
        <v>125</v>
      </c>
      <c r="R289">
        <v>2</v>
      </c>
    </row>
    <row r="290" spans="1:18" x14ac:dyDescent="0.3">
      <c r="A290" t="s">
        <v>968</v>
      </c>
      <c r="B290">
        <v>296</v>
      </c>
      <c r="C290" t="s">
        <v>969</v>
      </c>
      <c r="F290" t="s">
        <v>32</v>
      </c>
      <c r="G290">
        <v>5.29</v>
      </c>
      <c r="H290" t="s">
        <v>19</v>
      </c>
      <c r="I290">
        <v>4.8</v>
      </c>
      <c r="J290">
        <v>0</v>
      </c>
      <c r="K290">
        <v>131</v>
      </c>
      <c r="L290" t="s">
        <v>735</v>
      </c>
      <c r="M290" t="s">
        <v>21</v>
      </c>
      <c r="N290" t="s">
        <v>22</v>
      </c>
      <c r="O290" t="s">
        <v>23</v>
      </c>
      <c r="P290" t="s">
        <v>322</v>
      </c>
      <c r="Q290">
        <v>129</v>
      </c>
      <c r="R290" t="s">
        <v>1093</v>
      </c>
    </row>
    <row r="291" spans="1:18" x14ac:dyDescent="0.3">
      <c r="A291" t="s">
        <v>970</v>
      </c>
      <c r="B291">
        <v>297</v>
      </c>
      <c r="C291" t="s">
        <v>971</v>
      </c>
      <c r="F291" t="s">
        <v>32</v>
      </c>
      <c r="G291">
        <v>7.0000000000000007E-2</v>
      </c>
      <c r="H291" t="s">
        <v>19</v>
      </c>
      <c r="I291">
        <v>7.0000000000000007E-2</v>
      </c>
      <c r="J291">
        <v>0</v>
      </c>
      <c r="K291">
        <v>19</v>
      </c>
      <c r="L291" t="s">
        <v>735</v>
      </c>
      <c r="M291" t="s">
        <v>21</v>
      </c>
      <c r="N291" t="s">
        <v>276</v>
      </c>
      <c r="O291" t="s">
        <v>23</v>
      </c>
      <c r="P291" t="s">
        <v>972</v>
      </c>
      <c r="Q291">
        <v>125</v>
      </c>
      <c r="R291">
        <v>2</v>
      </c>
    </row>
    <row r="292" spans="1:18" x14ac:dyDescent="0.3">
      <c r="A292" t="s">
        <v>973</v>
      </c>
      <c r="B292">
        <v>298</v>
      </c>
      <c r="C292" t="s">
        <v>974</v>
      </c>
      <c r="F292" t="s">
        <v>32</v>
      </c>
      <c r="G292">
        <v>1.0900000000000001</v>
      </c>
      <c r="H292" t="s">
        <v>19</v>
      </c>
      <c r="I292">
        <v>1.0900000000000001</v>
      </c>
      <c r="J292">
        <v>0</v>
      </c>
      <c r="K292">
        <v>109</v>
      </c>
      <c r="L292" t="s">
        <v>735</v>
      </c>
      <c r="M292" t="s">
        <v>21</v>
      </c>
      <c r="N292" t="s">
        <v>276</v>
      </c>
      <c r="O292" t="s">
        <v>23</v>
      </c>
      <c r="P292" t="s">
        <v>975</v>
      </c>
      <c r="Q292">
        <v>125</v>
      </c>
      <c r="R292">
        <v>2</v>
      </c>
    </row>
    <row r="293" spans="1:18" x14ac:dyDescent="0.3">
      <c r="A293" t="s">
        <v>976</v>
      </c>
      <c r="B293">
        <v>299</v>
      </c>
      <c r="C293" t="s">
        <v>977</v>
      </c>
      <c r="F293" t="s">
        <v>32</v>
      </c>
      <c r="G293">
        <v>0.1</v>
      </c>
      <c r="H293" t="s">
        <v>19</v>
      </c>
      <c r="I293">
        <v>0.1</v>
      </c>
      <c r="J293">
        <v>0</v>
      </c>
      <c r="K293">
        <v>12</v>
      </c>
      <c r="L293" t="s">
        <v>20</v>
      </c>
      <c r="M293" t="s">
        <v>21</v>
      </c>
      <c r="N293" t="s">
        <v>276</v>
      </c>
      <c r="O293" t="s">
        <v>23</v>
      </c>
      <c r="P293" t="s">
        <v>978</v>
      </c>
      <c r="Q293">
        <v>129</v>
      </c>
      <c r="R293" t="s">
        <v>1093</v>
      </c>
    </row>
    <row r="294" spans="1:18" x14ac:dyDescent="0.3">
      <c r="A294" t="s">
        <v>979</v>
      </c>
      <c r="B294">
        <v>300</v>
      </c>
      <c r="C294" t="s">
        <v>980</v>
      </c>
      <c r="F294" t="s">
        <v>32</v>
      </c>
      <c r="G294">
        <v>2.94</v>
      </c>
      <c r="H294" t="s">
        <v>19</v>
      </c>
      <c r="I294">
        <v>2.93</v>
      </c>
      <c r="J294">
        <v>0</v>
      </c>
      <c r="K294">
        <v>82</v>
      </c>
      <c r="L294" t="s">
        <v>981</v>
      </c>
      <c r="M294" t="s">
        <v>21</v>
      </c>
      <c r="N294" t="s">
        <v>22</v>
      </c>
      <c r="O294" t="s">
        <v>23</v>
      </c>
      <c r="P294" t="s">
        <v>982</v>
      </c>
      <c r="Q294">
        <v>124</v>
      </c>
      <c r="R294" t="s">
        <v>1093</v>
      </c>
    </row>
    <row r="295" spans="1:18" x14ac:dyDescent="0.3">
      <c r="A295" t="s">
        <v>983</v>
      </c>
      <c r="B295">
        <v>301</v>
      </c>
      <c r="C295" t="s">
        <v>984</v>
      </c>
      <c r="D295" t="s">
        <v>1312</v>
      </c>
      <c r="F295" t="s">
        <v>32</v>
      </c>
      <c r="G295">
        <v>0.92</v>
      </c>
      <c r="H295" t="s">
        <v>19</v>
      </c>
      <c r="I295">
        <v>0.88</v>
      </c>
      <c r="J295">
        <v>0</v>
      </c>
      <c r="K295">
        <v>25</v>
      </c>
      <c r="L295" t="s">
        <v>114</v>
      </c>
      <c r="M295" t="s">
        <v>21</v>
      </c>
      <c r="N295" t="s">
        <v>22</v>
      </c>
      <c r="O295" t="s">
        <v>23</v>
      </c>
      <c r="P295" t="s">
        <v>985</v>
      </c>
      <c r="Q295">
        <v>116</v>
      </c>
      <c r="R295" t="s">
        <v>1093</v>
      </c>
    </row>
    <row r="296" spans="1:18" x14ac:dyDescent="0.3">
      <c r="A296" t="s">
        <v>986</v>
      </c>
      <c r="B296">
        <v>302</v>
      </c>
      <c r="C296" t="s">
        <v>987</v>
      </c>
      <c r="D296" t="s">
        <v>1103</v>
      </c>
      <c r="F296" t="s">
        <v>32</v>
      </c>
      <c r="G296">
        <v>0.64</v>
      </c>
      <c r="H296" t="s">
        <v>19</v>
      </c>
      <c r="I296">
        <v>0.64</v>
      </c>
      <c r="J296">
        <v>0</v>
      </c>
      <c r="K296">
        <v>18</v>
      </c>
      <c r="L296" t="s">
        <v>114</v>
      </c>
      <c r="M296" t="s">
        <v>21</v>
      </c>
      <c r="N296" t="s">
        <v>22</v>
      </c>
      <c r="O296" t="s">
        <v>23</v>
      </c>
      <c r="P296" t="s">
        <v>988</v>
      </c>
      <c r="Q296">
        <v>126</v>
      </c>
      <c r="R296" t="s">
        <v>1093</v>
      </c>
    </row>
    <row r="297" spans="1:18" x14ac:dyDescent="0.3">
      <c r="A297" t="s">
        <v>989</v>
      </c>
      <c r="B297">
        <v>303</v>
      </c>
      <c r="C297" t="s">
        <v>990</v>
      </c>
      <c r="D297" t="s">
        <v>1313</v>
      </c>
      <c r="F297" t="s">
        <v>32</v>
      </c>
      <c r="G297">
        <v>12.52</v>
      </c>
      <c r="H297" t="s">
        <v>228</v>
      </c>
      <c r="I297">
        <v>11.82</v>
      </c>
      <c r="J297">
        <v>6</v>
      </c>
      <c r="K297">
        <v>0</v>
      </c>
      <c r="L297" t="s">
        <v>229</v>
      </c>
      <c r="M297" t="s">
        <v>21</v>
      </c>
      <c r="N297" t="s">
        <v>230</v>
      </c>
      <c r="O297" t="s">
        <v>23</v>
      </c>
      <c r="P297" t="s">
        <v>991</v>
      </c>
    </row>
    <row r="298" spans="1:18" x14ac:dyDescent="0.3">
      <c r="A298" t="s">
        <v>992</v>
      </c>
      <c r="B298">
        <v>304</v>
      </c>
      <c r="C298" t="s">
        <v>993</v>
      </c>
      <c r="D298" t="s">
        <v>1275</v>
      </c>
      <c r="F298" t="s">
        <v>32</v>
      </c>
      <c r="G298">
        <v>0.79</v>
      </c>
      <c r="H298" t="s">
        <v>228</v>
      </c>
      <c r="I298">
        <v>0.79</v>
      </c>
      <c r="J298">
        <v>0</v>
      </c>
      <c r="K298">
        <v>0</v>
      </c>
      <c r="L298" t="s">
        <v>229</v>
      </c>
      <c r="M298" t="s">
        <v>21</v>
      </c>
      <c r="N298" t="s">
        <v>230</v>
      </c>
      <c r="O298" t="s">
        <v>23</v>
      </c>
      <c r="P298" t="s">
        <v>994</v>
      </c>
      <c r="Q298">
        <v>129</v>
      </c>
      <c r="R298" t="s">
        <v>1093</v>
      </c>
    </row>
    <row r="299" spans="1:18" x14ac:dyDescent="0.3">
      <c r="A299" t="s">
        <v>995</v>
      </c>
      <c r="B299">
        <v>305</v>
      </c>
      <c r="C299" t="s">
        <v>996</v>
      </c>
      <c r="D299" t="s">
        <v>1314</v>
      </c>
      <c r="F299" t="s">
        <v>32</v>
      </c>
      <c r="G299">
        <v>5.54</v>
      </c>
      <c r="H299" t="s">
        <v>19</v>
      </c>
      <c r="I299">
        <v>0</v>
      </c>
      <c r="J299">
        <v>0</v>
      </c>
      <c r="K299">
        <v>0</v>
      </c>
      <c r="L299" t="s">
        <v>114</v>
      </c>
      <c r="M299" t="s">
        <v>21</v>
      </c>
      <c r="N299" t="s">
        <v>22</v>
      </c>
      <c r="O299" t="s">
        <v>23</v>
      </c>
      <c r="P299" t="s">
        <v>997</v>
      </c>
      <c r="Q299">
        <v>124</v>
      </c>
      <c r="R299" t="s">
        <v>1093</v>
      </c>
    </row>
    <row r="300" spans="1:18" x14ac:dyDescent="0.3">
      <c r="A300" t="s">
        <v>998</v>
      </c>
      <c r="B300">
        <v>306</v>
      </c>
      <c r="C300" t="s">
        <v>999</v>
      </c>
      <c r="D300" t="s">
        <v>1315</v>
      </c>
      <c r="F300" t="s">
        <v>21</v>
      </c>
      <c r="G300">
        <v>25.79</v>
      </c>
      <c r="H300" t="s">
        <v>31</v>
      </c>
      <c r="I300">
        <v>24.29</v>
      </c>
      <c r="J300">
        <v>9.7200000000000006</v>
      </c>
      <c r="K300">
        <v>0</v>
      </c>
      <c r="M300" t="s">
        <v>32</v>
      </c>
      <c r="N300" t="s">
        <v>33</v>
      </c>
      <c r="O300" t="s">
        <v>23</v>
      </c>
      <c r="P300" t="s">
        <v>1000</v>
      </c>
    </row>
    <row r="301" spans="1:18" x14ac:dyDescent="0.3">
      <c r="A301" t="s">
        <v>1001</v>
      </c>
      <c r="B301">
        <v>307</v>
      </c>
      <c r="C301" t="s">
        <v>1002</v>
      </c>
      <c r="D301" t="s">
        <v>1161</v>
      </c>
      <c r="F301" t="s">
        <v>21</v>
      </c>
      <c r="G301">
        <v>0.94</v>
      </c>
      <c r="H301" t="s">
        <v>19</v>
      </c>
      <c r="I301">
        <v>0.94</v>
      </c>
      <c r="J301">
        <v>0</v>
      </c>
      <c r="K301">
        <v>26</v>
      </c>
      <c r="M301" t="s">
        <v>21</v>
      </c>
      <c r="N301" t="s">
        <v>22</v>
      </c>
      <c r="O301" t="s">
        <v>23</v>
      </c>
      <c r="P301" t="s">
        <v>1003</v>
      </c>
      <c r="Q301">
        <v>129</v>
      </c>
      <c r="R301" t="s">
        <v>1093</v>
      </c>
    </row>
    <row r="302" spans="1:18" x14ac:dyDescent="0.3">
      <c r="A302" t="s">
        <v>1004</v>
      </c>
      <c r="B302">
        <v>308</v>
      </c>
      <c r="C302" t="s">
        <v>1005</v>
      </c>
      <c r="D302" t="s">
        <v>1186</v>
      </c>
      <c r="F302" t="s">
        <v>21</v>
      </c>
      <c r="G302">
        <v>1.36</v>
      </c>
      <c r="H302" t="s">
        <v>19</v>
      </c>
      <c r="I302">
        <v>1.31</v>
      </c>
      <c r="J302">
        <v>0</v>
      </c>
      <c r="K302">
        <v>37</v>
      </c>
      <c r="M302" t="s">
        <v>21</v>
      </c>
      <c r="N302" t="s">
        <v>22</v>
      </c>
      <c r="O302" t="s">
        <v>23</v>
      </c>
      <c r="P302" t="s">
        <v>1006</v>
      </c>
      <c r="Q302">
        <v>129</v>
      </c>
      <c r="R302" t="s">
        <v>1093</v>
      </c>
    </row>
    <row r="303" spans="1:18" x14ac:dyDescent="0.3">
      <c r="A303" t="s">
        <v>1007</v>
      </c>
      <c r="B303">
        <v>309</v>
      </c>
      <c r="C303" t="s">
        <v>1008</v>
      </c>
      <c r="D303" t="s">
        <v>1316</v>
      </c>
      <c r="F303" t="s">
        <v>21</v>
      </c>
      <c r="G303">
        <v>1.18</v>
      </c>
      <c r="H303" t="s">
        <v>19</v>
      </c>
      <c r="I303">
        <v>1.18</v>
      </c>
      <c r="J303">
        <v>0</v>
      </c>
      <c r="K303">
        <v>33</v>
      </c>
      <c r="M303" t="s">
        <v>21</v>
      </c>
      <c r="N303" t="s">
        <v>22</v>
      </c>
      <c r="O303" t="s">
        <v>23</v>
      </c>
      <c r="P303" t="s">
        <v>1009</v>
      </c>
      <c r="Q303">
        <v>114</v>
      </c>
      <c r="R303" t="s">
        <v>1093</v>
      </c>
    </row>
    <row r="304" spans="1:18" x14ac:dyDescent="0.3">
      <c r="A304" t="s">
        <v>1010</v>
      </c>
      <c r="B304">
        <v>310</v>
      </c>
      <c r="C304" t="s">
        <v>1011</v>
      </c>
      <c r="D304" t="s">
        <v>1194</v>
      </c>
      <c r="F304" t="s">
        <v>21</v>
      </c>
      <c r="G304">
        <v>1.08</v>
      </c>
      <c r="H304" t="s">
        <v>19</v>
      </c>
      <c r="I304">
        <v>1.08</v>
      </c>
      <c r="J304">
        <v>0</v>
      </c>
      <c r="K304">
        <v>30</v>
      </c>
      <c r="M304" t="s">
        <v>21</v>
      </c>
      <c r="N304" t="s">
        <v>22</v>
      </c>
      <c r="O304" t="s">
        <v>23</v>
      </c>
      <c r="P304" t="s">
        <v>322</v>
      </c>
      <c r="Q304">
        <v>127</v>
      </c>
      <c r="R304" t="s">
        <v>1093</v>
      </c>
    </row>
    <row r="305" spans="1:18" x14ac:dyDescent="0.3">
      <c r="A305" t="s">
        <v>1012</v>
      </c>
      <c r="B305">
        <v>311</v>
      </c>
      <c r="C305" t="s">
        <v>1013</v>
      </c>
      <c r="D305" t="s">
        <v>1317</v>
      </c>
      <c r="F305" t="s">
        <v>21</v>
      </c>
      <c r="G305">
        <v>1.1399999999999999</v>
      </c>
      <c r="H305" t="s">
        <v>19</v>
      </c>
      <c r="I305">
        <v>1.1399999999999999</v>
      </c>
      <c r="J305">
        <v>0</v>
      </c>
      <c r="K305">
        <v>32</v>
      </c>
      <c r="M305" t="s">
        <v>21</v>
      </c>
      <c r="N305" t="s">
        <v>22</v>
      </c>
      <c r="O305" t="s">
        <v>23</v>
      </c>
      <c r="P305" t="s">
        <v>1014</v>
      </c>
      <c r="Q305">
        <v>129</v>
      </c>
      <c r="R305" t="s">
        <v>1093</v>
      </c>
    </row>
    <row r="306" spans="1:18" x14ac:dyDescent="0.3">
      <c r="A306" t="s">
        <v>1015</v>
      </c>
      <c r="B306">
        <v>312</v>
      </c>
      <c r="C306" t="s">
        <v>1016</v>
      </c>
      <c r="D306" t="s">
        <v>1184</v>
      </c>
      <c r="F306" t="s">
        <v>21</v>
      </c>
      <c r="G306">
        <v>2.29</v>
      </c>
      <c r="H306" t="s">
        <v>19</v>
      </c>
      <c r="I306">
        <v>2.29</v>
      </c>
      <c r="J306">
        <v>0</v>
      </c>
      <c r="K306">
        <v>64</v>
      </c>
      <c r="M306" t="s">
        <v>21</v>
      </c>
      <c r="N306" t="s">
        <v>22</v>
      </c>
      <c r="O306" t="s">
        <v>23</v>
      </c>
      <c r="P306" t="s">
        <v>1017</v>
      </c>
      <c r="Q306">
        <v>127</v>
      </c>
      <c r="R306" t="s">
        <v>1093</v>
      </c>
    </row>
    <row r="307" spans="1:18" x14ac:dyDescent="0.3">
      <c r="A307" t="s">
        <v>1018</v>
      </c>
      <c r="B307">
        <v>313</v>
      </c>
      <c r="C307" t="s">
        <v>1019</v>
      </c>
      <c r="D307" t="s">
        <v>1316</v>
      </c>
      <c r="F307" t="s">
        <v>21</v>
      </c>
      <c r="G307">
        <v>1.62</v>
      </c>
      <c r="H307" t="s">
        <v>19</v>
      </c>
      <c r="I307">
        <v>1.62</v>
      </c>
      <c r="J307">
        <v>0</v>
      </c>
      <c r="K307">
        <v>45</v>
      </c>
      <c r="M307" t="s">
        <v>21</v>
      </c>
      <c r="N307" t="s">
        <v>22</v>
      </c>
      <c r="O307" t="s">
        <v>23</v>
      </c>
      <c r="P307" t="s">
        <v>258</v>
      </c>
      <c r="Q307">
        <v>123</v>
      </c>
      <c r="R307" t="s">
        <v>1093</v>
      </c>
    </row>
    <row r="308" spans="1:18" x14ac:dyDescent="0.3">
      <c r="A308" t="s">
        <v>1020</v>
      </c>
      <c r="B308">
        <v>314</v>
      </c>
      <c r="C308" t="s">
        <v>1021</v>
      </c>
      <c r="D308" t="s">
        <v>1107</v>
      </c>
      <c r="F308" t="s">
        <v>21</v>
      </c>
      <c r="G308">
        <v>0.51</v>
      </c>
      <c r="H308" t="s">
        <v>19</v>
      </c>
      <c r="I308">
        <v>0.51</v>
      </c>
      <c r="J308">
        <v>0</v>
      </c>
      <c r="K308">
        <v>14</v>
      </c>
      <c r="M308" t="s">
        <v>21</v>
      </c>
      <c r="N308" t="s">
        <v>22</v>
      </c>
      <c r="O308" t="s">
        <v>23</v>
      </c>
      <c r="P308" t="s">
        <v>1022</v>
      </c>
      <c r="Q308">
        <v>127</v>
      </c>
      <c r="R308" t="s">
        <v>1093</v>
      </c>
    </row>
    <row r="309" spans="1:18" x14ac:dyDescent="0.3">
      <c r="A309" t="s">
        <v>1023</v>
      </c>
      <c r="B309">
        <v>315</v>
      </c>
      <c r="C309" t="s">
        <v>1024</v>
      </c>
      <c r="F309" t="s">
        <v>21</v>
      </c>
      <c r="G309">
        <v>16.920000000000002</v>
      </c>
      <c r="H309" t="s">
        <v>19</v>
      </c>
      <c r="I309">
        <v>16.329999999999998</v>
      </c>
      <c r="J309">
        <v>0</v>
      </c>
      <c r="K309">
        <v>457</v>
      </c>
      <c r="M309" t="s">
        <v>32</v>
      </c>
      <c r="N309" t="s">
        <v>22</v>
      </c>
      <c r="O309" t="s">
        <v>23</v>
      </c>
      <c r="P309" t="s">
        <v>154</v>
      </c>
      <c r="Q309">
        <v>127</v>
      </c>
      <c r="R309" t="s">
        <v>1093</v>
      </c>
    </row>
    <row r="310" spans="1:18" x14ac:dyDescent="0.3">
      <c r="A310" t="s">
        <v>1025</v>
      </c>
      <c r="B310">
        <v>316</v>
      </c>
      <c r="C310" t="s">
        <v>1026</v>
      </c>
      <c r="F310" t="s">
        <v>21</v>
      </c>
      <c r="G310">
        <v>26.34</v>
      </c>
      <c r="H310" t="s">
        <v>19</v>
      </c>
      <c r="I310">
        <v>25</v>
      </c>
      <c r="J310">
        <v>0</v>
      </c>
      <c r="K310">
        <v>525</v>
      </c>
      <c r="M310" t="s">
        <v>32</v>
      </c>
      <c r="N310" t="s">
        <v>161</v>
      </c>
      <c r="O310" t="s">
        <v>23</v>
      </c>
      <c r="P310" t="s">
        <v>48</v>
      </c>
      <c r="Q310">
        <v>129</v>
      </c>
      <c r="R310" t="s">
        <v>1093</v>
      </c>
    </row>
    <row r="311" spans="1:18" x14ac:dyDescent="0.3">
      <c r="A311" t="s">
        <v>1027</v>
      </c>
      <c r="B311">
        <v>317</v>
      </c>
      <c r="C311" t="s">
        <v>1028</v>
      </c>
      <c r="F311" t="s">
        <v>21</v>
      </c>
      <c r="G311">
        <v>10.89</v>
      </c>
      <c r="H311" t="s">
        <v>19</v>
      </c>
      <c r="I311">
        <v>10.89</v>
      </c>
      <c r="J311">
        <v>0</v>
      </c>
      <c r="K311">
        <v>305</v>
      </c>
      <c r="M311" t="s">
        <v>32</v>
      </c>
      <c r="N311" t="s">
        <v>22</v>
      </c>
      <c r="O311" t="s">
        <v>23</v>
      </c>
      <c r="P311" t="s">
        <v>346</v>
      </c>
      <c r="Q311">
        <v>129</v>
      </c>
      <c r="R311" t="s">
        <v>1093</v>
      </c>
    </row>
    <row r="312" spans="1:18" x14ac:dyDescent="0.3">
      <c r="A312" t="s">
        <v>1029</v>
      </c>
      <c r="B312">
        <v>318</v>
      </c>
      <c r="C312" t="s">
        <v>1030</v>
      </c>
      <c r="F312" t="s">
        <v>21</v>
      </c>
      <c r="G312">
        <v>27.22</v>
      </c>
      <c r="H312" t="s">
        <v>19</v>
      </c>
      <c r="I312">
        <v>26.72</v>
      </c>
      <c r="J312">
        <v>0</v>
      </c>
      <c r="K312">
        <v>561</v>
      </c>
      <c r="M312" t="s">
        <v>32</v>
      </c>
      <c r="N312" t="s">
        <v>161</v>
      </c>
      <c r="O312" t="s">
        <v>23</v>
      </c>
      <c r="P312" t="s">
        <v>387</v>
      </c>
      <c r="Q312">
        <v>114</v>
      </c>
      <c r="R312" t="s">
        <v>1093</v>
      </c>
    </row>
    <row r="313" spans="1:18" x14ac:dyDescent="0.3">
      <c r="A313" t="s">
        <v>1031</v>
      </c>
      <c r="B313">
        <v>319</v>
      </c>
      <c r="C313" t="s">
        <v>1032</v>
      </c>
      <c r="F313" t="s">
        <v>21</v>
      </c>
      <c r="G313">
        <v>76.040000000000006</v>
      </c>
      <c r="H313" t="s">
        <v>19</v>
      </c>
      <c r="I313">
        <v>70.41</v>
      </c>
      <c r="J313">
        <v>0</v>
      </c>
      <c r="K313">
        <v>1479</v>
      </c>
      <c r="M313" t="s">
        <v>32</v>
      </c>
      <c r="N313" t="s">
        <v>161</v>
      </c>
      <c r="O313" t="s">
        <v>23</v>
      </c>
      <c r="P313" t="s">
        <v>195</v>
      </c>
      <c r="Q313">
        <v>129</v>
      </c>
      <c r="R313" t="s">
        <v>1093</v>
      </c>
    </row>
    <row r="314" spans="1:18" x14ac:dyDescent="0.3">
      <c r="A314" t="s">
        <v>1033</v>
      </c>
      <c r="B314">
        <v>320</v>
      </c>
      <c r="C314" t="s">
        <v>1034</v>
      </c>
      <c r="F314" t="s">
        <v>21</v>
      </c>
      <c r="G314">
        <v>18.62</v>
      </c>
      <c r="H314" t="s">
        <v>19</v>
      </c>
      <c r="I314">
        <v>17.87</v>
      </c>
      <c r="J314">
        <v>0</v>
      </c>
      <c r="K314">
        <v>500</v>
      </c>
      <c r="M314" t="s">
        <v>32</v>
      </c>
      <c r="N314" t="s">
        <v>22</v>
      </c>
      <c r="O314" t="s">
        <v>23</v>
      </c>
      <c r="P314" t="s">
        <v>369</v>
      </c>
      <c r="Q314">
        <v>129</v>
      </c>
      <c r="R314" t="s">
        <v>1093</v>
      </c>
    </row>
    <row r="315" spans="1:18" x14ac:dyDescent="0.3">
      <c r="A315" t="s">
        <v>1035</v>
      </c>
      <c r="B315">
        <v>321</v>
      </c>
      <c r="C315" t="s">
        <v>1036</v>
      </c>
      <c r="F315" t="s">
        <v>21</v>
      </c>
      <c r="G315">
        <v>115.38</v>
      </c>
      <c r="H315" t="s">
        <v>76</v>
      </c>
      <c r="I315">
        <v>72.12</v>
      </c>
      <c r="J315">
        <v>25.24</v>
      </c>
      <c r="K315">
        <v>1514</v>
      </c>
      <c r="M315" t="s">
        <v>32</v>
      </c>
      <c r="N315" t="s">
        <v>77</v>
      </c>
      <c r="O315" t="s">
        <v>23</v>
      </c>
      <c r="P315" t="s">
        <v>392</v>
      </c>
    </row>
    <row r="316" spans="1:18" x14ac:dyDescent="0.3">
      <c r="A316" t="s">
        <v>1037</v>
      </c>
      <c r="B316">
        <v>323</v>
      </c>
      <c r="C316" t="s">
        <v>1038</v>
      </c>
      <c r="F316" t="s">
        <v>21</v>
      </c>
      <c r="G316">
        <v>366.51</v>
      </c>
      <c r="H316" t="s">
        <v>76</v>
      </c>
      <c r="I316">
        <v>288.92</v>
      </c>
      <c r="J316">
        <v>101.12</v>
      </c>
      <c r="K316">
        <v>6067</v>
      </c>
      <c r="M316" t="s">
        <v>32</v>
      </c>
      <c r="N316" t="s">
        <v>77</v>
      </c>
      <c r="O316" t="s">
        <v>23</v>
      </c>
      <c r="P316" t="s">
        <v>322</v>
      </c>
    </row>
    <row r="317" spans="1:18" x14ac:dyDescent="0.3">
      <c r="A317" t="s">
        <v>1039</v>
      </c>
      <c r="B317">
        <v>325</v>
      </c>
      <c r="C317" t="s">
        <v>1040</v>
      </c>
      <c r="F317" t="s">
        <v>21</v>
      </c>
      <c r="G317">
        <v>192.45</v>
      </c>
      <c r="H317" t="s">
        <v>31</v>
      </c>
      <c r="I317">
        <v>178.23</v>
      </c>
      <c r="J317">
        <v>62.38</v>
      </c>
      <c r="K317">
        <v>0</v>
      </c>
      <c r="M317" t="s">
        <v>32</v>
      </c>
      <c r="N317" t="s">
        <v>61</v>
      </c>
      <c r="O317" t="s">
        <v>23</v>
      </c>
      <c r="P317" t="s">
        <v>418</v>
      </c>
      <c r="Q317">
        <v>85</v>
      </c>
      <c r="R317" t="s">
        <v>1093</v>
      </c>
    </row>
    <row r="318" spans="1:18" x14ac:dyDescent="0.3">
      <c r="A318" t="s">
        <v>1041</v>
      </c>
      <c r="B318">
        <v>326</v>
      </c>
      <c r="C318" t="s">
        <v>1042</v>
      </c>
      <c r="F318" t="s">
        <v>21</v>
      </c>
      <c r="G318">
        <v>48.98</v>
      </c>
      <c r="H318" t="s">
        <v>31</v>
      </c>
      <c r="I318">
        <v>47.46</v>
      </c>
      <c r="J318">
        <v>16.61</v>
      </c>
      <c r="K318">
        <v>0</v>
      </c>
      <c r="M318" t="s">
        <v>32</v>
      </c>
      <c r="N318" t="s">
        <v>61</v>
      </c>
      <c r="O318" t="s">
        <v>23</v>
      </c>
      <c r="P318" t="s">
        <v>287</v>
      </c>
      <c r="Q318">
        <v>129</v>
      </c>
      <c r="R318" t="s">
        <v>1093</v>
      </c>
    </row>
    <row r="319" spans="1:18" x14ac:dyDescent="0.3">
      <c r="A319" t="s">
        <v>1043</v>
      </c>
      <c r="B319">
        <v>327</v>
      </c>
      <c r="C319" t="s">
        <v>1044</v>
      </c>
      <c r="F319" t="s">
        <v>21</v>
      </c>
      <c r="G319">
        <v>157.94</v>
      </c>
      <c r="H319" t="s">
        <v>31</v>
      </c>
      <c r="I319">
        <v>154.01</v>
      </c>
      <c r="J319">
        <v>53.9</v>
      </c>
      <c r="K319">
        <v>0</v>
      </c>
      <c r="M319" t="s">
        <v>32</v>
      </c>
      <c r="N319" t="s">
        <v>61</v>
      </c>
      <c r="O319" t="s">
        <v>23</v>
      </c>
      <c r="P319" t="s">
        <v>322</v>
      </c>
      <c r="Q319">
        <v>107</v>
      </c>
      <c r="R319" t="s">
        <v>1093</v>
      </c>
    </row>
    <row r="320" spans="1:18" x14ac:dyDescent="0.3">
      <c r="A320" t="s">
        <v>1045</v>
      </c>
      <c r="B320">
        <v>328</v>
      </c>
      <c r="C320" t="s">
        <v>1046</v>
      </c>
      <c r="F320" t="s">
        <v>21</v>
      </c>
      <c r="G320">
        <v>171.86</v>
      </c>
      <c r="H320" t="s">
        <v>31</v>
      </c>
      <c r="I320">
        <v>128.05000000000001</v>
      </c>
      <c r="J320">
        <v>44.82</v>
      </c>
      <c r="K320">
        <v>0</v>
      </c>
      <c r="M320" t="s">
        <v>32</v>
      </c>
      <c r="N320" t="s">
        <v>61</v>
      </c>
      <c r="O320" t="s">
        <v>23</v>
      </c>
      <c r="P320" t="s">
        <v>273</v>
      </c>
      <c r="Q320">
        <v>124</v>
      </c>
      <c r="R320" t="s">
        <v>1093</v>
      </c>
    </row>
    <row r="321" spans="1:18" x14ac:dyDescent="0.3">
      <c r="A321" t="s">
        <v>1047</v>
      </c>
      <c r="B321">
        <v>329</v>
      </c>
      <c r="C321" t="s">
        <v>1048</v>
      </c>
      <c r="F321" t="s">
        <v>21</v>
      </c>
      <c r="G321">
        <v>163.97</v>
      </c>
      <c r="H321" t="s">
        <v>31</v>
      </c>
      <c r="I321">
        <v>135.38</v>
      </c>
      <c r="J321">
        <v>47.38</v>
      </c>
      <c r="K321">
        <v>0</v>
      </c>
      <c r="M321" t="s">
        <v>32</v>
      </c>
      <c r="N321" t="s">
        <v>61</v>
      </c>
      <c r="O321" t="s">
        <v>23</v>
      </c>
      <c r="P321" t="s">
        <v>363</v>
      </c>
      <c r="Q321">
        <v>123</v>
      </c>
      <c r="R321" t="s">
        <v>1093</v>
      </c>
    </row>
    <row r="322" spans="1:18" x14ac:dyDescent="0.3">
      <c r="A322" t="s">
        <v>1049</v>
      </c>
      <c r="B322">
        <v>330</v>
      </c>
      <c r="C322" t="s">
        <v>1050</v>
      </c>
      <c r="F322" t="s">
        <v>21</v>
      </c>
      <c r="G322">
        <v>343.66</v>
      </c>
      <c r="H322" t="s">
        <v>31</v>
      </c>
      <c r="I322">
        <v>307.95</v>
      </c>
      <c r="J322">
        <v>107.78</v>
      </c>
      <c r="K322">
        <v>0</v>
      </c>
      <c r="M322" t="s">
        <v>32</v>
      </c>
      <c r="N322" t="s">
        <v>61</v>
      </c>
      <c r="O322" t="s">
        <v>23</v>
      </c>
      <c r="P322" t="s">
        <v>65</v>
      </c>
      <c r="Q322">
        <v>113</v>
      </c>
      <c r="R322" t="s">
        <v>1093</v>
      </c>
    </row>
    <row r="323" spans="1:18" x14ac:dyDescent="0.3">
      <c r="A323" t="s">
        <v>1051</v>
      </c>
      <c r="B323">
        <v>331</v>
      </c>
      <c r="C323" t="s">
        <v>1052</v>
      </c>
      <c r="F323" t="s">
        <v>21</v>
      </c>
      <c r="G323">
        <v>98.05</v>
      </c>
      <c r="H323" t="s">
        <v>31</v>
      </c>
      <c r="I323">
        <v>95.82</v>
      </c>
      <c r="J323">
        <v>33.54</v>
      </c>
      <c r="K323">
        <v>0</v>
      </c>
      <c r="M323" t="s">
        <v>32</v>
      </c>
      <c r="N323" t="s">
        <v>61</v>
      </c>
      <c r="O323" t="s">
        <v>23</v>
      </c>
      <c r="P323" t="s">
        <v>1000</v>
      </c>
    </row>
    <row r="324" spans="1:18" x14ac:dyDescent="0.3">
      <c r="A324" t="s">
        <v>1053</v>
      </c>
      <c r="B324">
        <v>332</v>
      </c>
      <c r="C324" t="s">
        <v>1054</v>
      </c>
      <c r="F324" t="s">
        <v>21</v>
      </c>
      <c r="G324">
        <v>251.1</v>
      </c>
      <c r="H324" t="s">
        <v>126</v>
      </c>
      <c r="I324">
        <v>223.29</v>
      </c>
      <c r="J324">
        <v>112</v>
      </c>
      <c r="K324">
        <v>3908</v>
      </c>
      <c r="M324" t="s">
        <v>32</v>
      </c>
      <c r="N324" t="s">
        <v>127</v>
      </c>
      <c r="O324" t="s">
        <v>23</v>
      </c>
      <c r="P324" t="s">
        <v>243</v>
      </c>
      <c r="Q324">
        <v>129</v>
      </c>
      <c r="R324" t="s">
        <v>1093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BB62C621ADEF4686B2A2BCA157B687" ma:contentTypeVersion="17" ma:contentTypeDescription="Create a new document." ma:contentTypeScope="" ma:versionID="3d74c8a6f18a37adde0e65e80bff7c41">
  <xsd:schema xmlns:xsd="http://www.w3.org/2001/XMLSchema" xmlns:xs="http://www.w3.org/2001/XMLSchema" xmlns:p="http://schemas.microsoft.com/office/2006/metadata/properties" xmlns:ns2="01811e9e-b8fd-4c0e-bb58-5d3d34038e2a" xmlns:ns3="7e6b0ec2-1325-489c-9f1d-0020b869c44b" targetNamespace="http://schemas.microsoft.com/office/2006/metadata/properties" ma:root="true" ma:fieldsID="35b06b79f1b8b0f1daaf72729409899d" ns2:_="" ns3:_="">
    <xsd:import namespace="01811e9e-b8fd-4c0e-bb58-5d3d34038e2a"/>
    <xsd:import namespace="7e6b0ec2-1325-489c-9f1d-0020b869c4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11e9e-b8fd-4c0e-bb58-5d3d34038e2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4db879dc-eed6-496a-b25e-3624841dc06b}" ma:internalName="TaxCatchAll" ma:showField="CatchAllData" ma:web="01811e9e-b8fd-4c0e-bb58-5d3d34038e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b0ec2-1325-489c-9f1d-0020b869c4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2b71594-50ec-4197-a2aa-3d70398c0e67"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1811e9e-b8fd-4c0e-bb58-5d3d34038e2a" xsi:nil="true"/>
    <lcf76f155ced4ddcb4097134ff3c332f xmlns="7e6b0ec2-1325-489c-9f1d-0020b869c4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C49C6-36CF-4956-ACC1-9C20F68234B4}"/>
</file>

<file path=customXml/itemProps2.xml><?xml version="1.0" encoding="utf-8"?>
<ds:datastoreItem xmlns:ds="http://schemas.openxmlformats.org/officeDocument/2006/customXml" ds:itemID="{A76FA4CC-5D81-4F74-AD78-3F0B0E4ECB6F}"/>
</file>

<file path=customXml/itemProps3.xml><?xml version="1.0" encoding="utf-8"?>
<ds:datastoreItem xmlns:ds="http://schemas.openxmlformats.org/officeDocument/2006/customXml" ds:itemID="{9779AC7E-CC29-4E98-A10B-F2DE0E9E5D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Site-to-LSOA&amp;MSOA Assignment</vt:lpstr>
      <vt:lpstr>Overview</vt:lpstr>
      <vt:lpstr>MSOA - MND Ranking</vt:lpstr>
      <vt:lpstr>LSOA - MND Ranking</vt:lpstr>
      <vt:lpstr>MSOA - PTAL Scores</vt:lpstr>
      <vt:lpstr>LSOA - PTAL Scores</vt:lpstr>
      <vt:lpstr>CfS - PTAL Scores</vt:lpstr>
      <vt:lpstr>MSOA - Bus OD Accessibility</vt:lpstr>
      <vt:lpstr>PTAL - AM</vt:lpstr>
      <vt:lpstr>PTAL - 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Davies</dc:creator>
  <cp:lastModifiedBy>Fae Adiele-Treadaway</cp:lastModifiedBy>
  <dcterms:created xsi:type="dcterms:W3CDTF">2024-09-03T14:05:07Z</dcterms:created>
  <dcterms:modified xsi:type="dcterms:W3CDTF">2024-11-28T10:12:14Z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0x010100E2BB62C621ADEF4686B2A2BCA157B687</vt:lpwstr>
  </property>
</Properties>
</file>